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gicab\Desktop\"/>
    </mc:Choice>
  </mc:AlternateContent>
  <bookViews>
    <workbookView xWindow="0" yWindow="0" windowWidth="28800" windowHeight="12300" firstSheet="14" activeTab="25"/>
  </bookViews>
  <sheets>
    <sheet name="Анекс 1" sheetId="1" r:id="rId1"/>
    <sheet name="Анекс 2" sheetId="2" r:id="rId2"/>
    <sheet name="Анекс 3" sheetId="35" r:id="rId3"/>
    <sheet name="Анекс 4" sheetId="3" r:id="rId4"/>
    <sheet name="Анекс 5" sheetId="10" r:id="rId5"/>
    <sheet name="Анекс 6" sheetId="11" r:id="rId6"/>
    <sheet name="Анекс 7" sheetId="12" r:id="rId7"/>
    <sheet name="Анекс 8" sheetId="13" r:id="rId8"/>
    <sheet name="Анекс 9" sheetId="14" r:id="rId9"/>
    <sheet name="Анекс 10" sheetId="15" r:id="rId10"/>
    <sheet name="Анекс 11" sheetId="5" r:id="rId11"/>
    <sheet name="Анекс 12" sheetId="6" r:id="rId12"/>
    <sheet name="Анекс 13" sheetId="7" r:id="rId13"/>
    <sheet name="Анекс 14" sheetId="8" r:id="rId14"/>
    <sheet name="Анекс 15" sheetId="9" r:id="rId15"/>
    <sheet name="Анекс 16" sheetId="16" r:id="rId16"/>
    <sheet name="Анекс 17" sheetId="17" r:id="rId17"/>
    <sheet name="Анекс 18" sheetId="18" r:id="rId18"/>
    <sheet name="Анекс 19" sheetId="19" r:id="rId19"/>
    <sheet name="Анекс 20" sheetId="20" r:id="rId20"/>
    <sheet name="Анекс 21" sheetId="21" r:id="rId21"/>
    <sheet name="Анекс 22" sheetId="22" r:id="rId22"/>
    <sheet name="Анекс 23" sheetId="23" r:id="rId23"/>
    <sheet name="Анекс 24" sheetId="24" r:id="rId24"/>
    <sheet name="Анекс 25" sheetId="25" r:id="rId25"/>
    <sheet name="Анекс 26" sheetId="26" r:id="rId26"/>
    <sheet name="Анекс 27" sheetId="27" r:id="rId27"/>
    <sheet name="Анекс 28" sheetId="30" r:id="rId28"/>
    <sheet name="Анекс 29" sheetId="32" r:id="rId29"/>
    <sheet name="Анекс 30" sheetId="31" r:id="rId30"/>
    <sheet name="Анекс 31" sheetId="33" r:id="rId31"/>
    <sheet name="Анекс 32" sheetId="34" r:id="rId32"/>
    <sheet name="Анекс 33 " sheetId="29" r:id="rId33"/>
    <sheet name="Анекс 34" sheetId="28" r:id="rId34"/>
    <sheet name="Анекс 35" sheetId="37" r:id="rId35"/>
    <sheet name="Анекс 36" sheetId="38" r:id="rId36"/>
    <sheet name="Анекс 37" sheetId="36" r:id="rId37"/>
    <sheet name="Анекс 38" sheetId="4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27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6" hidden="1">{#N/A,#N/A,TRUE,"preg4";#N/A,#N/A,TRUE,"bazpr2001"}</definedName>
    <definedName name="__ana1" localSheetId="37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27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6" hidden="1">{#N/A,#N/A,TRUE,"preg4";#N/A,#N/A,TRUE,"bazpr99"}</definedName>
    <definedName name="__pl2000" localSheetId="37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27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6" hidden="1">{#N/A,#N/A,TRUE,"preg4";#N/A,#N/A,TRUE,"bazpr2001"}</definedName>
    <definedName name="_ana1" localSheetId="37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27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6" hidden="1">{#N/A,#N/A,TRUE,"preg4";#N/A,#N/A,TRUE,"bazpr99"}</definedName>
    <definedName name="_pl2000" localSheetId="37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9">#REF!</definedName>
    <definedName name="a" localSheetId="11">#REF!</definedName>
    <definedName name="a" localSheetId="27">#REF!</definedName>
    <definedName name="a" localSheetId="28">#REF!</definedName>
    <definedName name="a" localSheetId="2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27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6" hidden="1">{#N/A,#N/A,TRUE,"preg4";#N/A,#N/A,TRUE,"bazpr99"}</definedName>
    <definedName name="aa" localSheetId="37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27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6" hidden="1">{#N/A,#N/A,TRUE,"preg4";#N/A,#N/A,TRUE,"bazpr99"}</definedName>
    <definedName name="ab" localSheetId="37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27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6" hidden="1">{#N/A,#N/A,TRUE,"preg4";#N/A,#N/A,TRUE,"bazpr99"}</definedName>
    <definedName name="acac" localSheetId="37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27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6" hidden="1">{#N/A,#N/A,TRUE,"preg4";#N/A,#N/A,TRUE,"bazpr99"}</definedName>
    <definedName name="acs" localSheetId="37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27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6" hidden="1">{#N/A,#N/A,TRUE,"preg4";#N/A,#N/A,TRUE,"bazpr2001"}</definedName>
    <definedName name="ana" localSheetId="37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27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6" hidden="1">{#N/A,#N/A,TRUE,"preg4";#N/A,#N/A,TRUE,"bazpr99"}</definedName>
    <definedName name="anamaja" localSheetId="37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27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6" hidden="1">{#N/A,#N/A,TRUE,"preg4";#N/A,#N/A,TRUE,"bazpr2001"}</definedName>
    <definedName name="asc" localSheetId="37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27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6" hidden="1">{#N/A,#N/A,TRUE,"preg4";#N/A,#N/A,TRUE,"bazpr2001"}</definedName>
    <definedName name="ascnajks" localSheetId="37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27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6" hidden="1">{#N/A,#N/A,TRUE,"preg4";#N/A,#N/A,TRUE,"bazpr99"}</definedName>
    <definedName name="asjcn" localSheetId="37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9">#REF!</definedName>
    <definedName name="b" localSheetId="11">#REF!</definedName>
    <definedName name="b" localSheetId="27">#REF!</definedName>
    <definedName name="b" localSheetId="28">#REF!</definedName>
    <definedName name="b" localSheetId="2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aza_2014_1_1" localSheetId="27">#REF!</definedName>
    <definedName name="baza_2014_1_1" localSheetId="2">#REF!</definedName>
    <definedName name="baza_2014_1_1" localSheetId="36">#REF!</definedName>
    <definedName name="baza_2014_1_1" localSheetId="37">#REF!</definedName>
    <definedName name="baza_2014_1_1" localSheetId="3">#REF!</definedName>
    <definedName name="baza_2014_1_1">#REF!</definedName>
    <definedName name="baza_2015_1" localSheetId="2">[1]KNBIFO_31.3.2015!$C$5:$U$3691</definedName>
    <definedName name="baza_2015_1" localSheetId="36">[1]KNBIFO_31.3.2015!$C$5:$U$3691</definedName>
    <definedName name="baza_2015_1" localSheetId="37">[2]KNBIFO_31.3.2015!$C$5:$U$3691</definedName>
    <definedName name="baza_2015_1" localSheetId="3">[2]KNBIFO_31.3.2015!$C$5:$U$3691</definedName>
    <definedName name="baza_2015_1">[1]KNBIFO_31.3.2015!$C$5:$U$3691</definedName>
    <definedName name="baza_2015_1_1" localSheetId="37">[2]KNBIFO_31.3.2015!$D$5:$U$3691</definedName>
    <definedName name="baza_2015_1_1" localSheetId="3">[2]KNBIFO_31.3.2015!$D$5:$U$3691</definedName>
    <definedName name="baza_2015_1_1">[3]KNBIFO_31.3.2015!$D$5:$U$3691</definedName>
    <definedName name="Beg_Bal" localSheetId="9">#REF!</definedName>
    <definedName name="Beg_Bal" localSheetId="11">#REF!</definedName>
    <definedName name="Beg_Bal" localSheetId="27">#REF!</definedName>
    <definedName name="Beg_Bal" localSheetId="2">#REF!</definedName>
    <definedName name="Beg_Bal" localSheetId="30">#REF!</definedName>
    <definedName name="Beg_Bal" localSheetId="31">#REF!</definedName>
    <definedName name="Beg_Bal" localSheetId="33">#REF!</definedName>
    <definedName name="Beg_Bal" localSheetId="34">#REF!</definedName>
    <definedName name="Beg_Bal" localSheetId="35">#REF!</definedName>
    <definedName name="Beg_Bal" localSheetId="36">#REF!</definedName>
    <definedName name="Beg_Bal" localSheetId="37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27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6" hidden="1">{#N/A,#N/A,TRUE,"preg4";#N/A,#N/A,TRUE,"bazpr99"}</definedName>
    <definedName name="bfzxd" localSheetId="37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27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6" hidden="1">{#N/A,#N/A,TRUE,"preg4";#N/A,#N/A,TRUE,"bazpr99"}</definedName>
    <definedName name="bgzsdfn" localSheetId="37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27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6" hidden="1">{#N/A,#N/A,TRUE,"preg4";#N/A,#N/A,TRUE,"bazpr99"}</definedName>
    <definedName name="bhbgv" localSheetId="37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27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6" hidden="1">{#N/A,#N/A,TRUE,"preg4";#N/A,#N/A,TRUE,"bazpr2001"}</definedName>
    <definedName name="bibi" localSheetId="37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27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6" hidden="1">{#N/A,#N/A,TRUE,"preg4";#N/A,#N/A,TRUE,"bazpr2001"}</definedName>
    <definedName name="cbfvbc" localSheetId="37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1">#REF!</definedName>
    <definedName name="change" localSheetId="1">#REF!</definedName>
    <definedName name="change" localSheetId="27">#REF!</definedName>
    <definedName name="change" localSheetId="2">#REF!</definedName>
    <definedName name="change" localSheetId="30">#REF!</definedName>
    <definedName name="change" localSheetId="31">#REF!</definedName>
    <definedName name="change" localSheetId="32">#REF!</definedName>
    <definedName name="change" localSheetId="33">#REF!</definedName>
    <definedName name="change" localSheetId="36">#REF!</definedName>
    <definedName name="change" localSheetId="37">#REF!</definedName>
    <definedName name="change" localSheetId="3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'[4]fondo promedio'!$A$36:$L$74</definedName>
    <definedName name="CUADRO_N__4.1.3" localSheetId="0">#REF!</definedName>
    <definedName name="CUADRO_N__4.1.3" localSheetId="9">#REF!</definedName>
    <definedName name="CUADRO_N__4.1.3" localSheetId="11">#REF!</definedName>
    <definedName name="CUADRO_N__4.1.3" localSheetId="1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7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27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6" hidden="1">{#N/A,#N/A,TRUE,"preg4";#N/A,#N/A,TRUE,"bazpr99"}</definedName>
    <definedName name="cvb" localSheetId="37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27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6" hidden="1">{#N/A,#N/A,TRUE,"preg4";#N/A,#N/A,TRUE,"bazpr99"}</definedName>
    <definedName name="cvsdf" localSheetId="37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27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6" hidden="1">{#N/A,#N/A,TRUE,"preg4";#N/A,#N/A,TRUE,"bazpr99"}</definedName>
    <definedName name="cvx" localSheetId="37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27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6" hidden="1">{#N/A,#N/A,TRUE,"preg4";#N/A,#N/A,TRUE,"bazpr2001"}</definedName>
    <definedName name="d_d" localSheetId="37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9">#REF!</definedName>
    <definedName name="Data" localSheetId="11">#REF!</definedName>
    <definedName name="Data" localSheetId="27">#REF!</definedName>
    <definedName name="Data" localSheetId="2">#REF!</definedName>
    <definedName name="Data" localSheetId="30">#REF!</definedName>
    <definedName name="Data" localSheetId="31">#REF!</definedName>
    <definedName name="Data" localSheetId="33">#REF!</definedName>
    <definedName name="Data" localSheetId="34">#REF!</definedName>
    <definedName name="Data" localSheetId="35">#REF!</definedName>
    <definedName name="Data" localSheetId="36">#REF!</definedName>
    <definedName name="Data" localSheetId="37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_xlnm.Database" localSheetId="9">#REF!</definedName>
    <definedName name="_xlnm.Database" localSheetId="11">#REF!</definedName>
    <definedName name="_xlnm.Database" localSheetId="27">#REF!</definedName>
    <definedName name="_xlnm.Database" localSheetId="28">#REF!</definedName>
    <definedName name="_xlnm.Database" localSheetId="2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base_MI" localSheetId="9">#REF!</definedName>
    <definedName name="Database_MI" localSheetId="11">#REF!</definedName>
    <definedName name="Database_MI" localSheetId="27">#REF!</definedName>
    <definedName name="Database_MI" localSheetId="28">#REF!</definedName>
    <definedName name="Database_MI" localSheetId="2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 localSheetId="37">#REF!</definedName>
    <definedName name="Database_MI" localSheetId="3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7">#REF!</definedName>
    <definedName name="Database_MI" localSheetId="8">#REF!</definedName>
    <definedName name="Database_MI">#REF!</definedName>
    <definedName name="DATES" localSheetId="9">#REF!</definedName>
    <definedName name="DATES" localSheetId="11">#REF!</definedName>
    <definedName name="DATES" localSheetId="27">#REF!</definedName>
    <definedName name="DATES" localSheetId="28">#REF!</definedName>
    <definedName name="DATES" localSheetId="2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3">#REF!</definedName>
    <definedName name="DATES" localSheetId="34">#REF!</definedName>
    <definedName name="DATES" localSheetId="35">#REF!</definedName>
    <definedName name="DATES" localSheetId="36">#REF!</definedName>
    <definedName name="DATES" localSheetId="37">#REF!</definedName>
    <definedName name="DATES" localSheetId="3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27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6" hidden="1">{#N/A,#N/A,TRUE,"preg4";#N/A,#N/A,TRUE,"bazpr2001"}</definedName>
    <definedName name="dd" localSheetId="37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27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6" hidden="1">{#N/A,#N/A,TRUE,"preg4";#N/A,#N/A,TRUE,"bazpr2001"}</definedName>
    <definedName name="ddd" localSheetId="37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esfs" localSheetId="27">MATCH(0.01,'Анекс 28'!End_Bal,-1)+1</definedName>
    <definedName name="desfs" localSheetId="37">MATCH(0.01,End_Bal,-1)+1</definedName>
    <definedName name="desfs" localSheetId="3">MATCH(0.01,End_Bal,-1)+1</definedName>
    <definedName name="desfs">MATCH(0.01,End_Bal,-1)+1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27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6" hidden="1">{#N/A,#N/A,TRUE,"preg4";#N/A,#N/A,TRUE,"bazpr2001"}</definedName>
    <definedName name="dfgddfg" localSheetId="37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27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6" hidden="1">{#N/A,#N/A,TRUE,"preg4";#N/A,#N/A,TRUE,"bazpr2001"}</definedName>
    <definedName name="dfgdf" localSheetId="37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27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6" hidden="1">{#N/A,#N/A,TRUE,"preg4";#N/A,#N/A,TRUE,"bazpr99"}</definedName>
    <definedName name="dfgsd" localSheetId="37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27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6" hidden="1">{#N/A,#N/A,TRUE,"preg4";#N/A,#N/A,TRUE,"bazpr99"}</definedName>
    <definedName name="dfscv" localSheetId="37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27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6" hidden="1">{#N/A,#N/A,TRUE,"preg4";#N/A,#N/A,TRUE,"bazpr99"}</definedName>
    <definedName name="DFXSBG" localSheetId="37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27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6" hidden="1">{#N/A,#N/A,TRUE,"preg4";#N/A,#N/A,TRUE,"bazpr2001"}</definedName>
    <definedName name="dgrvdf" localSheetId="37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27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6" hidden="1">{#N/A,#N/A,TRUE,"preg4";#N/A,#N/A,TRUE,"bazpr99"}</definedName>
    <definedName name="dgsdgsd" localSheetId="37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27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6" hidden="1">{#N/A,#N/A,TRUE,"preg4";#N/A,#N/A,TRUE,"bazpr99"}</definedName>
    <definedName name="dhjuhjk" localSheetId="37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27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6" hidden="1">{#N/A,#N/A,TRUE,"preg4";#N/A,#N/A,TRUE,"bazpr2001"}</definedName>
    <definedName name="dolg2" localSheetId="37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27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6" hidden="1">{#N/A,#N/A,TRUE,"preg4";#N/A,#N/A,TRUE,"bazpr99"}</definedName>
    <definedName name="drt" localSheetId="37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27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6" hidden="1">{#N/A,#N/A,TRUE,"preg4";#N/A,#N/A,TRUE,"bazpr99"}</definedName>
    <definedName name="ds" localSheetId="37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27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6" hidden="1">{#N/A,#N/A,TRUE,"preg4";#N/A,#N/A,TRUE,"bazpr99"}</definedName>
    <definedName name="dsa" localSheetId="37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27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6" hidden="1">{#N/A,#N/A,TRUE,"preg4";#N/A,#N/A,TRUE,"bazpr2000"}</definedName>
    <definedName name="e" localSheetId="37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27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6" hidden="1">{#N/A,#N/A,TRUE,"preg4";#N/A,#N/A,TRUE,"bazpr99"}</definedName>
    <definedName name="eefff" localSheetId="37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27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6" hidden="1">{#N/A,#N/A,TRUE,"preg4";#N/A,#N/A,TRUE,"bazpr99"}</definedName>
    <definedName name="effrfrg" localSheetId="37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27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6" hidden="1">{#N/A,#N/A,TRUE,"preg4";#N/A,#N/A,TRUE,"bazpr99"}</definedName>
    <definedName name="egegegeg" localSheetId="37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9">'[5]Box-Trimese~ni dr`avni zapiData'!$AB$1</definedName>
    <definedName name="Empty" localSheetId="1">'[6]Box-Trimese~ni dr`avni zapiData'!$AB$1</definedName>
    <definedName name="Empty" localSheetId="2">'[6]Box-Trimese~ni dr`avni zapiData'!$AB$1</definedName>
    <definedName name="Empty" localSheetId="30">'[6]Box-Trimese~ni dr`avni zapiData'!$AB$1</definedName>
    <definedName name="Empty" localSheetId="31">'[6]Box-Trimese~ni dr`avni zapiData'!$AB$1</definedName>
    <definedName name="Empty" localSheetId="33">'[6]Box-Trimese~ni dr`avni zapiData'!$AB$1</definedName>
    <definedName name="Empty" localSheetId="36">'[5]Box-Trimese~ni dr`avni zapiData'!$AB$1</definedName>
    <definedName name="Empty" localSheetId="37">'[6]Box-Trimese~ni dr`avni zapiData'!$AB$1</definedName>
    <definedName name="Empty" localSheetId="3">'[6]Box-Trimese~ni dr`avni zapiData'!$AB$1</definedName>
    <definedName name="Empty">'[5]Box-Trimese~ni dr`avni zapiData'!$AB$1</definedName>
    <definedName name="End_Bal" localSheetId="9">#REF!</definedName>
    <definedName name="End_Bal" localSheetId="11">#REF!</definedName>
    <definedName name="End_Bal" localSheetId="27">#REF!</definedName>
    <definedName name="End_Bal" localSheetId="2">#REF!</definedName>
    <definedName name="End_Bal" localSheetId="33">#REF!</definedName>
    <definedName name="End_Bal" localSheetId="34">#REF!</definedName>
    <definedName name="End_Bal" localSheetId="35">#REF!</definedName>
    <definedName name="End_Bal" localSheetId="36">#REF!</definedName>
    <definedName name="End_Bal" localSheetId="37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27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6" hidden="1">{#N/A,#N/A,TRUE,"preg4";#N/A,#N/A,TRUE,"bazpr2001"}</definedName>
    <definedName name="esege" localSheetId="37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27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6" hidden="1">{#N/A,#N/A,TRUE,"preg4";#N/A,#N/A,TRUE,"bazpr99"}</definedName>
    <definedName name="ew\" localSheetId="37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9">#REF!</definedName>
    <definedName name="Extra_Pay" localSheetId="11">#REF!</definedName>
    <definedName name="Extra_Pay" localSheetId="27">#REF!</definedName>
    <definedName name="Extra_Pay" localSheetId="2">#REF!</definedName>
    <definedName name="Extra_Pay" localSheetId="33">#REF!</definedName>
    <definedName name="Extra_Pay" localSheetId="34">#REF!</definedName>
    <definedName name="Extra_Pay" localSheetId="35">#REF!</definedName>
    <definedName name="Extra_Pay" localSheetId="36">#REF!</definedName>
    <definedName name="Extra_Pay" localSheetId="37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27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6" hidden="1">{#N/A,#N/A,TRUE,"preg4";#N/A,#N/A,TRUE,"bazpr2000"}</definedName>
    <definedName name="fasdgh" localSheetId="37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27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6" hidden="1">{#N/A,#N/A,TRUE,"preg4";#N/A,#N/A,TRUE,"bazpr2000"}</definedName>
    <definedName name="fasef" localSheetId="37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27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6" hidden="1">{#N/A,#N/A,TRUE,"preg4";#N/A,#N/A,TRUE,"bazpr2001"}</definedName>
    <definedName name="fdas" localSheetId="37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27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6" hidden="1">{#N/A,#N/A,TRUE,"preg4";#N/A,#N/A,TRUE,"bazpr99"}</definedName>
    <definedName name="fdashg" localSheetId="37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27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6" hidden="1">{#N/A,#N/A,TRUE,"preg4";#N/A,#N/A,TRUE,"bazpr2001"}</definedName>
    <definedName name="fdbvcbv" localSheetId="37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27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6" hidden="1">{#N/A,#N/A,TRUE,"preg4";#N/A,#N/A,TRUE,"bazpr99"}</definedName>
    <definedName name="fdgbvdf" localSheetId="37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27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6" hidden="1">{#N/A,#N/A,TRUE,"preg4";#N/A,#N/A,TRUE,"bazpr99"}</definedName>
    <definedName name="fdsah" localSheetId="37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27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6" hidden="1">{#N/A,#N/A,TRUE,"preg4";#N/A,#N/A,TRUE,"bazpr2000"}</definedName>
    <definedName name="fdx" localSheetId="37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27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6" hidden="1">{#N/A,#N/A,TRUE,"preg4";#N/A,#N/A,TRUE,"bazpr99"}</definedName>
    <definedName name="fdxcb" localSheetId="37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27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6" hidden="1">{#N/A,#N/A,TRUE,"preg4";#N/A,#N/A,TRUE,"bazpr99"}</definedName>
    <definedName name="fe" localSheetId="37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27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6" hidden="1">{#N/A,#N/A,TRUE,"preg4";#N/A,#N/A,TRUE,"bazpr99"}</definedName>
    <definedName name="ff" localSheetId="37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27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6" hidden="1">{#N/A,#N/A,TRUE,"preg4";#N/A,#N/A,TRUE,"bazpr99"}</definedName>
    <definedName name="ffaa" localSheetId="37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27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6" hidden="1">{#N/A,#N/A,TRUE,"preg4";#N/A,#N/A,TRUE,"bazpr99"}</definedName>
    <definedName name="ffd" localSheetId="37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6" hidden="1">{#N/A,#N/A,TRUE,"preg4";#N/A,#N/A,TRUE,"bazpr99"}</definedName>
    <definedName name="ffffffffffffffffffffffffffff" localSheetId="37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27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6" hidden="1">{#N/A,#N/A,TRUE,"preg4";#N/A,#N/A,TRUE,"bazpr99"}</definedName>
    <definedName name="ffs" localSheetId="37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9">#REF!</definedName>
    <definedName name="figure" localSheetId="11">#REF!</definedName>
    <definedName name="figure" localSheetId="27">#REF!</definedName>
    <definedName name="figure" localSheetId="28">#REF!</definedName>
    <definedName name="figure" localSheetId="2">#REF!</definedName>
    <definedName name="figure" localSheetId="29">#REF!</definedName>
    <definedName name="figure" localSheetId="32">#REF!</definedName>
    <definedName name="figure" localSheetId="33">#REF!</definedName>
    <definedName name="figure" localSheetId="34">#REF!</definedName>
    <definedName name="figure" localSheetId="35">#REF!</definedName>
    <definedName name="figure" localSheetId="36">#REF!</definedName>
    <definedName name="figure" localSheetId="37">#REF!</definedName>
    <definedName name="figure" localSheetId="3">#REF!</definedName>
    <definedName name="figure" localSheetId="4">#REF!</definedName>
    <definedName name="figure" localSheetId="5">#REF!</definedName>
    <definedName name="figure" localSheetId="6">#REF!</definedName>
    <definedName name="figure" localSheetId="7">#REF!</definedName>
    <definedName name="figure" localSheetId="8">#REF!</definedName>
    <definedName name="figure">#REF!</definedName>
    <definedName name="figureq" localSheetId="9">#REF!</definedName>
    <definedName name="figureq" localSheetId="11">#REF!</definedName>
    <definedName name="figureq" localSheetId="27">#REF!</definedName>
    <definedName name="figureq" localSheetId="28">#REF!</definedName>
    <definedName name="figureq" localSheetId="2">#REF!</definedName>
    <definedName name="figureq" localSheetId="29">#REF!</definedName>
    <definedName name="figureq" localSheetId="32">#REF!</definedName>
    <definedName name="figureq" localSheetId="33">#REF!</definedName>
    <definedName name="figureq" localSheetId="34">#REF!</definedName>
    <definedName name="figureq" localSheetId="35">#REF!</definedName>
    <definedName name="figureq" localSheetId="36">#REF!</definedName>
    <definedName name="figureq" localSheetId="37">#REF!</definedName>
    <definedName name="figureq" localSheetId="3">#REF!</definedName>
    <definedName name="figureq" localSheetId="4">#REF!</definedName>
    <definedName name="figureq" localSheetId="5">#REF!</definedName>
    <definedName name="figureq" localSheetId="6">#REF!</definedName>
    <definedName name="figureq" localSheetId="7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27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6" hidden="1">{#N/A,#N/A,TRUE,"preg4";#N/A,#N/A,TRUE,"bazpr99"}</definedName>
    <definedName name="finansiranje_2" localSheetId="37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1">#REF!</definedName>
    <definedName name="Finansisko_itn_" localSheetId="1">#REF!</definedName>
    <definedName name="Finansisko_itn_" localSheetId="27">#REF!</definedName>
    <definedName name="Finansisko_itn_" localSheetId="2">#REF!</definedName>
    <definedName name="Finansisko_itn_" localSheetId="32">#REF!</definedName>
    <definedName name="Finansisko_itn_" localSheetId="33">#REF!</definedName>
    <definedName name="Finansisko_itn_" localSheetId="36">#REF!</definedName>
    <definedName name="Finansisko_itn_" localSheetId="37">#REF!</definedName>
    <definedName name="Finansisko_itn_" localSheetId="3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27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6" hidden="1">{#N/A,#N/A,TRUE,"preg4";#N/A,#N/A,TRUE,"bazpr99"}</definedName>
    <definedName name="fraer" localSheetId="37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9">#REF!</definedName>
    <definedName name="frt" localSheetId="11">#REF!</definedName>
    <definedName name="frt" localSheetId="27">#REF!</definedName>
    <definedName name="frt" localSheetId="28">#REF!</definedName>
    <definedName name="frt" localSheetId="2">#REF!</definedName>
    <definedName name="frt" localSheetId="29">#REF!</definedName>
    <definedName name="frt" localSheetId="32">#REF!</definedName>
    <definedName name="frt" localSheetId="33">#REF!</definedName>
    <definedName name="frt" localSheetId="34">#REF!</definedName>
    <definedName name="frt" localSheetId="35">#REF!</definedName>
    <definedName name="frt" localSheetId="36">#REF!</definedName>
    <definedName name="frt" localSheetId="37">#REF!</definedName>
    <definedName name="frt" localSheetId="3">#REF!</definedName>
    <definedName name="frt" localSheetId="4">#REF!</definedName>
    <definedName name="frt" localSheetId="5">#REF!</definedName>
    <definedName name="frt" localSheetId="6">#REF!</definedName>
    <definedName name="frt" localSheetId="7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27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6" hidden="1">{#N/A,#N/A,TRUE,"preg4";#N/A,#N/A,TRUE,"bazpr99"}</definedName>
    <definedName name="fsssf" localSheetId="37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9">#REF!</definedName>
    <definedName name="Full_Print" localSheetId="11">#REF!</definedName>
    <definedName name="Full_Print" localSheetId="27">#REF!</definedName>
    <definedName name="Full_Print" localSheetId="2">#REF!</definedName>
    <definedName name="Full_Print" localSheetId="33">#REF!</definedName>
    <definedName name="Full_Print" localSheetId="34">#REF!</definedName>
    <definedName name="Full_Print" localSheetId="35">#REF!</definedName>
    <definedName name="Full_Print" localSheetId="36">#REF!</definedName>
    <definedName name="Full_Print" localSheetId="37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27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6" hidden="1">{#N/A,#N/A,TRUE,"preg4";#N/A,#N/A,TRUE,"bazpr2001"}</definedName>
    <definedName name="fvxcbbn" localSheetId="37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27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6" hidden="1">{#N/A,#N/A,TRUE,"preg4";#N/A,#N/A,TRUE,"bazpr99"}</definedName>
    <definedName name="g" localSheetId="37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27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6" hidden="1">{#N/A,#N/A,TRUE,"preg4";#N/A,#N/A,TRUE,"bazpr99"}</definedName>
    <definedName name="gb" localSheetId="37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dfg" localSheetId="27">#REF!</definedName>
    <definedName name="gdfg" localSheetId="37">#REF!</definedName>
    <definedName name="gdfg">#REF!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27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6" hidden="1">{#N/A,#N/A,TRUE,"preg4";#N/A,#N/A,TRUE,"bazpr2000"}</definedName>
    <definedName name="gfb" localSheetId="37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27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6" hidden="1">{#N/A,#N/A,TRUE,"preg4";#N/A,#N/A,TRUE,"bazpr99"}</definedName>
    <definedName name="gfsesefsdf" localSheetId="37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27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6" hidden="1">{#N/A,#N/A,TRUE,"preg4";#N/A,#N/A,TRUE,"bazpr2000"}</definedName>
    <definedName name="gg" localSheetId="37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27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6" hidden="1">{#N/A,#N/A,TRUE,"preg4";#N/A,#N/A,TRUE,"bazpr99"}</definedName>
    <definedName name="ggd" localSheetId="37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27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6" hidden="1">{#N/A,#N/A,TRUE,"preg4";#N/A,#N/A,TRUE,"bazpr99"}</definedName>
    <definedName name="gge" localSheetId="37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27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6" hidden="1">{#N/A,#N/A,TRUE,"preg4";#N/A,#N/A,TRUE,"bazpr2000"}</definedName>
    <definedName name="ghfa" localSheetId="37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1">#REF!</definedName>
    <definedName name="ghhhh" localSheetId="1">#REF!</definedName>
    <definedName name="ghhhh" localSheetId="27">#REF!</definedName>
    <definedName name="ghhhh" localSheetId="2">#REF!</definedName>
    <definedName name="ghhhh" localSheetId="32">#REF!</definedName>
    <definedName name="ghhhh" localSheetId="33">#REF!</definedName>
    <definedName name="ghhhh" localSheetId="36">#REF!</definedName>
    <definedName name="ghhhh" localSheetId="37">#REF!</definedName>
    <definedName name="ghhhh" localSheetId="3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27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6" hidden="1">{#N/A,#N/A,TRUE,"preg4";#N/A,#N/A,TRUE,"bazpr99"}</definedName>
    <definedName name="gr" localSheetId="37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1">#REF!</definedName>
    <definedName name="Grade_ni_tvo" localSheetId="1">#REF!</definedName>
    <definedName name="Grade_ni_tvo" localSheetId="27">#REF!</definedName>
    <definedName name="Grade_ni_tvo" localSheetId="2">#REF!</definedName>
    <definedName name="Grade_ni_tvo" localSheetId="32">#REF!</definedName>
    <definedName name="Grade_ni_tvo" localSheetId="33">#REF!</definedName>
    <definedName name="Grade_ni_tvo" localSheetId="36">#REF!</definedName>
    <definedName name="Grade_ni_tvo" localSheetId="37">#REF!</definedName>
    <definedName name="Grade_ni_tvo" localSheetId="3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'[4]GRÁFICO DE FONDO POR AFILIADO'!$A$3:$H$35</definedName>
    <definedName name="GRÁFICO_10.3.2">'[4]GRÁFICO DE FONDO POR AFILIADO'!$A$36:$H$68</definedName>
    <definedName name="GRÁFICO_10.3.3">'[4]GRÁFICO DE FONDO POR AFILIADO'!$A$69:$H$101</definedName>
    <definedName name="GRÁFICO_10.3.4.">'[4]GRÁFICO DE FONDO POR AFILIADO'!$A$103:$H$135</definedName>
    <definedName name="GRÁFICO_N_10.2.4." localSheetId="0">#REF!</definedName>
    <definedName name="GRÁFICO_N_10.2.4." localSheetId="9">#REF!</definedName>
    <definedName name="GRÁFICO_N_10.2.4." localSheetId="11">#REF!</definedName>
    <definedName name="GRÁFICO_N_10.2.4." localSheetId="1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7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27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6" hidden="1">{#N/A,#N/A,TRUE,"preg4";#N/A,#N/A,TRUE,"bazpr99"}</definedName>
    <definedName name="gs" localSheetId="37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9">ROW(#REF!)</definedName>
    <definedName name="Header_Row" localSheetId="33">ROW(#REF!)</definedName>
    <definedName name="Header_Row" localSheetId="36">ROW(#REF!)</definedName>
    <definedName name="Header_Row" localSheetId="37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27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6" hidden="1">{#N/A,#N/A,TRUE,"preg4";#N/A,#N/A,TRUE,"bazpr2001"}</definedName>
    <definedName name="hjvfi" localSheetId="37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27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6" hidden="1">{#N/A,#N/A,TRUE,"preg4";#N/A,#N/A,TRUE,"bazpr99"}</definedName>
    <definedName name="hnugujko" localSheetId="37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1">#REF!</definedName>
    <definedName name="Hoteli_i_restorani" localSheetId="1">#REF!</definedName>
    <definedName name="Hoteli_i_restorani" localSheetId="27">#REF!</definedName>
    <definedName name="Hoteli_i_restorani" localSheetId="2">#REF!</definedName>
    <definedName name="Hoteli_i_restorani" localSheetId="32">#REF!</definedName>
    <definedName name="Hoteli_i_restorani" localSheetId="33">#REF!</definedName>
    <definedName name="Hoteli_i_restorani" localSheetId="36">#REF!</definedName>
    <definedName name="Hoteli_i_restorani" localSheetId="37">#REF!</definedName>
    <definedName name="Hoteli_i_restorani" localSheetId="3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27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6" hidden="1">{#N/A,#N/A,TRUE,"preg4";#N/A,#N/A,TRUE,"bazpr99"}</definedName>
    <definedName name="hsdjkdfnha" localSheetId="37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27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6" hidden="1">{#N/A,#N/A,TRUE,"preg4";#N/A,#N/A,TRUE,"bazpr2000"}</definedName>
    <definedName name="hy" localSheetId="37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27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6" hidden="1">{#N/A,#N/A,TRUE,"preg4";#N/A,#N/A,TRUE,"bazpr99"}</definedName>
    <definedName name="i" localSheetId="37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1">#REF!</definedName>
    <definedName name="Industrija" localSheetId="1">#REF!</definedName>
    <definedName name="Industrija" localSheetId="27">#REF!</definedName>
    <definedName name="Industrija" localSheetId="2">#REF!</definedName>
    <definedName name="Industrija" localSheetId="32">#REF!</definedName>
    <definedName name="Industrija" localSheetId="33">#REF!</definedName>
    <definedName name="Industrija" localSheetId="36">#REF!</definedName>
    <definedName name="Industrija" localSheetId="37">#REF!</definedName>
    <definedName name="Industrija" localSheetId="3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27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6" hidden="1">{#N/A,#N/A,TRUE,"preg4";#N/A,#N/A,TRUE,"bazpr99"}</definedName>
    <definedName name="instfak" localSheetId="37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9">#REF!</definedName>
    <definedName name="Int" localSheetId="11">#REF!</definedName>
    <definedName name="Int" localSheetId="27">#REF!</definedName>
    <definedName name="Int" localSheetId="2">#REF!</definedName>
    <definedName name="Int" localSheetId="33">#REF!</definedName>
    <definedName name="Int" localSheetId="34">#REF!</definedName>
    <definedName name="Int" localSheetId="35">#REF!</definedName>
    <definedName name="Int" localSheetId="36">#REF!</definedName>
    <definedName name="Int" localSheetId="37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>#REF!</definedName>
    <definedName name="Interest_Rate" localSheetId="9">#REF!</definedName>
    <definedName name="Interest_Rate" localSheetId="11">#REF!</definedName>
    <definedName name="Interest_Rate" localSheetId="27">#REF!</definedName>
    <definedName name="Interest_Rate" localSheetId="2">#REF!</definedName>
    <definedName name="Interest_Rate" localSheetId="33">#REF!</definedName>
    <definedName name="Interest_Rate" localSheetId="34">#REF!</definedName>
    <definedName name="Interest_Rate" localSheetId="35">#REF!</definedName>
    <definedName name="Interest_Rate" localSheetId="36">#REF!</definedName>
    <definedName name="Interest_Rate" localSheetId="37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1">#REF!</definedName>
    <definedName name="IZVOZ2000_YU_KO" localSheetId="1">#REF!</definedName>
    <definedName name="IZVOZ2000_YU_KO" localSheetId="27">#REF!</definedName>
    <definedName name="IZVOZ2000_YU_KO" localSheetId="2">#REF!</definedName>
    <definedName name="IZVOZ2000_YU_KO" localSheetId="32">#REF!</definedName>
    <definedName name="IZVOZ2000_YU_KO" localSheetId="33">#REF!</definedName>
    <definedName name="IZVOZ2000_YU_KO" localSheetId="36">#REF!</definedName>
    <definedName name="IZVOZ2000_YU_KO" localSheetId="37">#REF!</definedName>
    <definedName name="IZVOZ2000_YU_KO" localSheetId="3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1">#REF!</definedName>
    <definedName name="IZVOZ2000_YU_KO_DO_4MES" localSheetId="1">#REF!</definedName>
    <definedName name="IZVOZ2000_YU_KO_DO_4MES" localSheetId="27">#REF!</definedName>
    <definedName name="IZVOZ2000_YU_KO_DO_4MES" localSheetId="2">#REF!</definedName>
    <definedName name="IZVOZ2000_YU_KO_DO_4MES" localSheetId="32">#REF!</definedName>
    <definedName name="IZVOZ2000_YU_KO_DO_4MES" localSheetId="33">#REF!</definedName>
    <definedName name="IZVOZ2000_YU_KO_DO_4MES" localSheetId="36">#REF!</definedName>
    <definedName name="IZVOZ2000_YU_KO_DO_4MES" localSheetId="37">#REF!</definedName>
    <definedName name="IZVOZ2000_YU_KO_DO_4MES" localSheetId="3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1">#REF!</definedName>
    <definedName name="IZVOZ2000_YU_KO_SA_6_MESECOM" localSheetId="1">#REF!</definedName>
    <definedName name="IZVOZ2000_YU_KO_SA_6_MESECOM" localSheetId="27">#REF!</definedName>
    <definedName name="IZVOZ2000_YU_KO_SA_6_MESECOM" localSheetId="2">#REF!</definedName>
    <definedName name="IZVOZ2000_YU_KO_SA_6_MESECOM" localSheetId="32">#REF!</definedName>
    <definedName name="IZVOZ2000_YU_KO_SA_6_MESECOM" localSheetId="33">#REF!</definedName>
    <definedName name="IZVOZ2000_YU_KO_SA_6_MESECOM" localSheetId="36">#REF!</definedName>
    <definedName name="IZVOZ2000_YU_KO_SA_6_MESECOM" localSheetId="37">#REF!</definedName>
    <definedName name="IZVOZ2000_YU_KO_SA_6_MESECOM" localSheetId="3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1">#REF!</definedName>
    <definedName name="IZVOZ2001_YU_KO" localSheetId="1">#REF!</definedName>
    <definedName name="IZVOZ2001_YU_KO" localSheetId="27">#REF!</definedName>
    <definedName name="IZVOZ2001_YU_KO" localSheetId="2">#REF!</definedName>
    <definedName name="IZVOZ2001_YU_KO" localSheetId="32">#REF!</definedName>
    <definedName name="IZVOZ2001_YU_KO" localSheetId="33">#REF!</definedName>
    <definedName name="IZVOZ2001_YU_KO" localSheetId="36">#REF!</definedName>
    <definedName name="IZVOZ2001_YU_KO" localSheetId="37">#REF!</definedName>
    <definedName name="IZVOZ2001_YU_KO" localSheetId="3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1">#REF!</definedName>
    <definedName name="IZVOZ2001_YU_KO_NOVO" localSheetId="1">#REF!</definedName>
    <definedName name="IZVOZ2001_YU_KO_NOVO" localSheetId="27">#REF!</definedName>
    <definedName name="IZVOZ2001_YU_KO_NOVO" localSheetId="2">#REF!</definedName>
    <definedName name="IZVOZ2001_YU_KO_NOVO" localSheetId="32">#REF!</definedName>
    <definedName name="IZVOZ2001_YU_KO_NOVO" localSheetId="33">#REF!</definedName>
    <definedName name="IZVOZ2001_YU_KO_NOVO" localSheetId="36">#REF!</definedName>
    <definedName name="IZVOZ2001_YU_KO_NOVO" localSheetId="37">#REF!</definedName>
    <definedName name="IZVOZ2001_YU_KO_NOVO" localSheetId="3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1">#REF!</definedName>
    <definedName name="IZVOZ2002_YU_KO" localSheetId="1">#REF!</definedName>
    <definedName name="IZVOZ2002_YU_KO" localSheetId="27">#REF!</definedName>
    <definedName name="IZVOZ2002_YU_KO" localSheetId="2">#REF!</definedName>
    <definedName name="IZVOZ2002_YU_KO" localSheetId="32">#REF!</definedName>
    <definedName name="IZVOZ2002_YU_KO" localSheetId="33">#REF!</definedName>
    <definedName name="IZVOZ2002_YU_KO" localSheetId="36">#REF!</definedName>
    <definedName name="IZVOZ2002_YU_KO" localSheetId="37">#REF!</definedName>
    <definedName name="IZVOZ2002_YU_KO" localSheetId="3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1">#REF!</definedName>
    <definedName name="IZVOZ2003_YU_KO" localSheetId="1">#REF!</definedName>
    <definedName name="IZVOZ2003_YU_KO" localSheetId="27">#REF!</definedName>
    <definedName name="IZVOZ2003_YU_KO" localSheetId="2">#REF!</definedName>
    <definedName name="IZVOZ2003_YU_KO" localSheetId="32">#REF!</definedName>
    <definedName name="IZVOZ2003_YU_KO" localSheetId="33">#REF!</definedName>
    <definedName name="IZVOZ2003_YU_KO" localSheetId="36">#REF!</definedName>
    <definedName name="IZVOZ2003_YU_KO" localSheetId="37">#REF!</definedName>
    <definedName name="IZVOZ2003_YU_KO" localSheetId="3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27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6" hidden="1">{#N/A,#N/A,TRUE,"preg4";#N/A,#N/A,TRUE,"bazpr2001"}</definedName>
    <definedName name="jageiojiobv" localSheetId="37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1">#REF!</definedName>
    <definedName name="Javna_uprava_itn_" localSheetId="1">#REF!</definedName>
    <definedName name="Javna_uprava_itn_" localSheetId="27">#REF!</definedName>
    <definedName name="Javna_uprava_itn_" localSheetId="2">#REF!</definedName>
    <definedName name="Javna_uprava_itn_" localSheetId="32">#REF!</definedName>
    <definedName name="Javna_uprava_itn_" localSheetId="33">#REF!</definedName>
    <definedName name="Javna_uprava_itn_" localSheetId="36">#REF!</definedName>
    <definedName name="Javna_uprava_itn_" localSheetId="37">#REF!</definedName>
    <definedName name="Javna_uprava_itn_" localSheetId="3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27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6" hidden="1">{#N/A,#N/A,TRUE,"preg4";#N/A,#N/A,TRUE,"bazpr2000"}</definedName>
    <definedName name="jijijijij" localSheetId="37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27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6" hidden="1">{#N/A,#N/A,TRUE,"preg4";#N/A,#N/A,TRUE,"bazpr2000"}</definedName>
    <definedName name="jk" localSheetId="37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27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6" hidden="1">{#N/A,#N/A,TRUE,"preg4";#N/A,#N/A,TRUE,"bazpr99"}</definedName>
    <definedName name="jkgjg" localSheetId="37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27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6" hidden="1">{#N/A,#N/A,TRUE,"preg4";#N/A,#N/A,TRUE,"bazpr99"}</definedName>
    <definedName name="jkjk" localSheetId="37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27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6" hidden="1">{#N/A,#N/A,TRUE,"preg4";#N/A,#N/A,TRUE,"bazpr2001"}</definedName>
    <definedName name="kiyt" localSheetId="37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n_2014" localSheetId="2">[1]KNBIFO_31.3.2014!$A$5:$V$3667</definedName>
    <definedName name="kn_2014" localSheetId="36">[1]KNBIFO_31.3.2014!$A$5:$V$3667</definedName>
    <definedName name="kn_2014" localSheetId="37">[2]KNBIFO_31.3.2014!$A$5:$V$3667</definedName>
    <definedName name="kn_2014" localSheetId="3">[2]KNBIFO_31.3.2014!$A$5:$V$3667</definedName>
    <definedName name="kn_2014">[1]KNBIFO_31.3.2014!$A$5:$V$3667</definedName>
    <definedName name="kn_2014_1" localSheetId="2">[1]KNBIFO_31.3.2014!$B$5:$V$3667</definedName>
    <definedName name="kn_2014_1" localSheetId="36">[1]KNBIFO_31.3.2014!$B$5:$V$3667</definedName>
    <definedName name="kn_2014_1" localSheetId="37">[2]KNBIFO_31.3.2014!$B$5:$V$3667</definedName>
    <definedName name="kn_2014_1" localSheetId="3">[2]KNBIFO_31.3.2014!$B$5:$V$3667</definedName>
    <definedName name="kn_2014_1">[1]KNBIFO_31.3.2014!$B$5:$V$3667</definedName>
    <definedName name="kn_2014_1_1" localSheetId="9">#REF!</definedName>
    <definedName name="kn_2014_1_1" localSheetId="27">#REF!</definedName>
    <definedName name="kn_2014_1_1" localSheetId="2">#REF!</definedName>
    <definedName name="kn_2014_1_1" localSheetId="33">#REF!</definedName>
    <definedName name="kn_2014_1_1" localSheetId="36">#REF!</definedName>
    <definedName name="kn_2014_1_1" localSheetId="37">#REF!</definedName>
    <definedName name="kn_2014_1_1" localSheetId="3">#REF!</definedName>
    <definedName name="kn_2014_1_1">#REF!</definedName>
    <definedName name="kn_2015" localSheetId="2">[1]KNBIFO_31.3.2015!$A$5:$U$3691</definedName>
    <definedName name="kn_2015" localSheetId="36">[1]KNBIFO_31.3.2015!$A$5:$U$3691</definedName>
    <definedName name="kn_2015" localSheetId="37">[2]KNBIFO_31.3.2015!$A$5:$U$3691</definedName>
    <definedName name="kn_2015" localSheetId="3">[2]KNBIFO_31.3.2015!$A$5:$U$3691</definedName>
    <definedName name="kn_2015">[1]KNBIFO_31.3.2015!$A$5:$U$3691</definedName>
    <definedName name="kn_2015_1" localSheetId="2">[1]KNBIFO_31.3.2015!$B$5:$U$3691</definedName>
    <definedName name="kn_2015_1" localSheetId="36">[1]KNBIFO_31.3.2015!$B$5:$U$3691</definedName>
    <definedName name="kn_2015_1" localSheetId="37">[2]KNBIFO_31.3.2015!$B$5:$U$3691</definedName>
    <definedName name="kn_2015_1" localSheetId="3">[2]KNBIFO_31.3.2015!$B$5:$U$3691</definedName>
    <definedName name="kn_2015_1">[1]KNBIFO_31.3.2015!$B$5:$U$3691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27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6" hidden="1">{#N/A,#N/A,TRUE,"preg4";#N/A,#N/A,TRUE,"bazpr2001"}</definedName>
    <definedName name="koi" localSheetId="37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27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6" hidden="1">{#N/A,#N/A,TRUE,"preg4";#N/A,#N/A,TRUE,"bazpr2001"}</definedName>
    <definedName name="ksdfajklj" localSheetId="37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27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6" hidden="1">{#N/A,#N/A,TRUE,"preg4";#N/A,#N/A,TRUE,"bazpr2001"}</definedName>
    <definedName name="l" localSheetId="37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9">IF('Анекс 10'!Values_Entered,'Анекс 10'!Header_Row+'Анекс 10'!Number_of_Payments,'Анекс 10'!Header_Row)</definedName>
    <definedName name="Last_Row" localSheetId="11">IF('Анекс 12'!Values_Entered,Header_Row+'Анекс 12'!Number_of_Payments,Header_Row)</definedName>
    <definedName name="Last_Row" localSheetId="12">IF('Анекс 13'!Values_Entered,Header_Row+'Анекс 13'!Number_of_Payments,Header_Row)</definedName>
    <definedName name="Last_Row" localSheetId="13">IF('Анекс 14'!Values_Entered,Header_Row+'Анекс 14'!Number_of_Payments,Header_Row)</definedName>
    <definedName name="Last_Row" localSheetId="14">IF('Анекс 15'!Values_Entered,Header_Row+'Анекс 15'!Number_of_Payments,Header_Row)</definedName>
    <definedName name="Last_Row" localSheetId="27">IF('Анекс 28'!Values_Entered,Header_Row+'Анекс 28'!Number_of_Payments,Header_Row)</definedName>
    <definedName name="Last_Row" localSheetId="2">IF('Анекс 3'!Values_Entered,Header_Row+'Анекс 3'!Number_of_Payments,Header_Row)</definedName>
    <definedName name="Last_Row" localSheetId="30">IF('Анекс 31'!Values_Entered,Header_Row+'Анекс 31'!Number_of_Payments,Header_Row)</definedName>
    <definedName name="Last_Row" localSheetId="31">IF('Анекс 32'!Values_Entered,Header_Row+'Анекс 32'!Number_of_Payments,Header_Row)</definedName>
    <definedName name="Last_Row" localSheetId="33">IF('Анекс 34'!Values_Entered,'Анекс 34'!Header_Row+'Анекс 34'!Number_of_Payments,'Анекс 34'!Header_Row)</definedName>
    <definedName name="Last_Row" localSheetId="34">IF('Анекс 35'!Values_Entered,Header_Row+'Анекс 35'!Number_of_Payments,Header_Row)</definedName>
    <definedName name="Last_Row" localSheetId="35">IF('Анекс 36'!Values_Entered,Header_Row+'Анекс 36'!Number_of_Payments,Header_Row)</definedName>
    <definedName name="Last_Row" localSheetId="36">IF('Анекс 37'!Values_Entered,'Анекс 37'!Header_Row+'Анекс 37'!Number_of_Payments,'Анекс 37'!Header_Row)</definedName>
    <definedName name="Last_Row" localSheetId="37">IF('Анекс 38'!Values_Entered,'Анекс 38'!Header_Row+'Анекс 38'!Number_of_Payments,'Анекс 38'!Header_Row)</definedName>
    <definedName name="Last_Row" localSheetId="3">IF('Анекс 4'!Values_Entered,Header_Row+'Анекс 4'!Number_of_Payments,Header_Row)</definedName>
    <definedName name="Last_Row" localSheetId="4">IF('Анекс 5'!Values_Entered,Header_Row+'Анекс 5'!Number_of_Payments,Header_Row)</definedName>
    <definedName name="Last_Row" localSheetId="5">IF('Анекс 6'!Values_Entered,Header_Row+'Анекс 6'!Number_of_Payments,Header_Row)</definedName>
    <definedName name="Last_Row" localSheetId="6">IF('Анекс 7'!Values_Entered,Header_Row+'Анекс 7'!Number_of_Payments,Header_Row)</definedName>
    <definedName name="Last_Row" localSheetId="7">IF('Анекс 8'!Values_Entered,Header_Row+'Анекс 8'!Number_of_Payments,Header_Row)</definedName>
    <definedName name="Last_Row" localSheetId="8">IF('Анекс 9'!Values_Entered,Header_Row+'Анекс 9'!Number_of_Payments,Header_Row)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27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6" hidden="1">{#N/A,#N/A,TRUE,"preg4";#N/A,#N/A,TRUE,"bazpr99"}</definedName>
    <definedName name="Likvidnost" localSheetId="37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27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6" hidden="1">{#N/A,#N/A,TRUE,"preg4";#N/A,#N/A,TRUE,"bazpr99"}</definedName>
    <definedName name="lj" localSheetId="37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27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6" hidden="1">{#N/A,#N/A,TRUE,"preg4";#N/A,#N/A,TRUE,"bazpr2001"}</definedName>
    <definedName name="ljljlk" localSheetId="37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27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6" hidden="1">{#N/A,#N/A,TRUE,"preg4";#N/A,#N/A,TRUE,"bazpr99"}</definedName>
    <definedName name="ljlk" localSheetId="37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27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6" hidden="1">{#N/A,#N/A,TRUE,"preg4";#N/A,#N/A,TRUE,"bazpr2000"}</definedName>
    <definedName name="Ljupka" localSheetId="37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27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6" hidden="1">{#N/A,#N/A,TRUE,"preg4";#N/A,#N/A,TRUE,"bazpr99"}</definedName>
    <definedName name="lo" localSheetId="37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9">#REF!</definedName>
    <definedName name="Loan_Amount" localSheetId="11">#REF!</definedName>
    <definedName name="Loan_Amount" localSheetId="27">#REF!</definedName>
    <definedName name="Loan_Amount" localSheetId="2">#REF!</definedName>
    <definedName name="Loan_Amount" localSheetId="33">#REF!</definedName>
    <definedName name="Loan_Amount" localSheetId="34">#REF!</definedName>
    <definedName name="Loan_Amount" localSheetId="35">#REF!</definedName>
    <definedName name="Loan_Amount" localSheetId="36">#REF!</definedName>
    <definedName name="Loan_Amount" localSheetId="37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>#REF!</definedName>
    <definedName name="Loan_Start" localSheetId="9">#REF!</definedName>
    <definedName name="Loan_Start" localSheetId="11">#REF!</definedName>
    <definedName name="Loan_Start" localSheetId="27">#REF!</definedName>
    <definedName name="Loan_Start" localSheetId="2">#REF!</definedName>
    <definedName name="Loan_Start" localSheetId="33">#REF!</definedName>
    <definedName name="Loan_Start" localSheetId="34">#REF!</definedName>
    <definedName name="Loan_Start" localSheetId="35">#REF!</definedName>
    <definedName name="Loan_Start" localSheetId="36">#REF!</definedName>
    <definedName name="Loan_Start" localSheetId="37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>#REF!</definedName>
    <definedName name="Loan_Years" localSheetId="9">#REF!</definedName>
    <definedName name="Loan_Years" localSheetId="11">#REF!</definedName>
    <definedName name="Loan_Years" localSheetId="27">#REF!</definedName>
    <definedName name="Loan_Years" localSheetId="2">#REF!</definedName>
    <definedName name="Loan_Years" localSheetId="33">#REF!</definedName>
    <definedName name="Loan_Years" localSheetId="34">#REF!</definedName>
    <definedName name="Loan_Years" localSheetId="35">#REF!</definedName>
    <definedName name="Loan_Years" localSheetId="36">#REF!</definedName>
    <definedName name="Loan_Years" localSheetId="37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27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6" hidden="1">{#N/A,#N/A,TRUE,"preg4";#N/A,#N/A,TRUE,"bazpr99"}</definedName>
    <definedName name="m" localSheetId="37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27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6" hidden="1">{#N/A,#N/A,TRUE,"preg4";#N/A,#N/A,TRUE,"bazpr2001"}</definedName>
    <definedName name="maja" localSheetId="37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.iliev" localSheetId="27">Scheduled_Payment+Extra_Payment</definedName>
    <definedName name="maja.iliev" localSheetId="37">Scheduled_Payment+Extra_Payment</definedName>
    <definedName name="maja.iliev" localSheetId="3">Scheduled_Payment+Extra_Payment</definedName>
    <definedName name="maja.iliev">Scheduled_Payment+Extra_Payment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27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6" hidden="1">{#N/A,#N/A,TRUE,"preg4";#N/A,#N/A,TRUE,"bazpr99"}</definedName>
    <definedName name="majadrvzavnizapisi" localSheetId="37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9" hidden="1">{#N/A,#N/A,TRUE,"preg4";#N/A,#N/A,TRUE,"bazpr2001"}</definedName>
    <definedName name="majahjyg" localSheetId="11" hidden="1">{#N/A,#N/A,TRUE,"preg4";#N/A,#N/A,TRUE,"bazpr2001"}</definedName>
    <definedName name="majahjyg" localSheetId="12" hidden="1">{#N/A,#N/A,TRUE,"preg4";#N/A,#N/A,TRUE,"bazpr2001"}</definedName>
    <definedName name="majahjyg" localSheetId="13" hidden="1">{#N/A,#N/A,TRUE,"preg4";#N/A,#N/A,TRUE,"bazpr2001"}</definedName>
    <definedName name="majahjyg" localSheetId="14" hidden="1">{#N/A,#N/A,TRUE,"preg4";#N/A,#N/A,TRUE,"bazpr2001"}</definedName>
    <definedName name="majahjyg" localSheetId="27" hidden="1">{#N/A,#N/A,TRUE,"preg4";#N/A,#N/A,TRUE,"bazpr2001"}</definedName>
    <definedName name="majahjyg" localSheetId="2" hidden="1">{#N/A,#N/A,TRUE,"preg4";#N/A,#N/A,TRUE,"bazpr2001"}</definedName>
    <definedName name="majahjyg" localSheetId="30" hidden="1">{#N/A,#N/A,TRUE,"preg4";#N/A,#N/A,TRUE,"bazpr2001"}</definedName>
    <definedName name="majahjyg" localSheetId="31" hidden="1">{#N/A,#N/A,TRUE,"preg4";#N/A,#N/A,TRUE,"bazpr2001"}</definedName>
    <definedName name="majahjyg" localSheetId="33" hidden="1">{#N/A,#N/A,TRUE,"preg4";#N/A,#N/A,TRUE,"bazpr2001"}</definedName>
    <definedName name="majahjyg" localSheetId="36" hidden="1">{#N/A,#N/A,TRUE,"preg4";#N/A,#N/A,TRUE,"bazpr2001"}</definedName>
    <definedName name="majahjyg" localSheetId="37" hidden="1">{#N/A,#N/A,TRUE,"preg4";#N/A,#N/A,TRUE,"bazpr2001"}</definedName>
    <definedName name="majahjyg" localSheetId="3" hidden="1">{#N/A,#N/A,TRUE,"preg4";#N/A,#N/A,TRUE,"bazpr2001"}</definedName>
    <definedName name="majahjyg" localSheetId="4" hidden="1">{#N/A,#N/A,TRUE,"preg4";#N/A,#N/A,TRUE,"bazpr2001"}</definedName>
    <definedName name="majahjyg" localSheetId="5" hidden="1">{#N/A,#N/A,TRUE,"preg4";#N/A,#N/A,TRUE,"bazpr2001"}</definedName>
    <definedName name="majahjyg" localSheetId="6" hidden="1">{#N/A,#N/A,TRUE,"preg4";#N/A,#N/A,TRUE,"bazpr2001"}</definedName>
    <definedName name="majahjyg" localSheetId="7" hidden="1">{#N/A,#N/A,TRUE,"preg4";#N/A,#N/A,TRUE,"bazpr2001"}</definedName>
    <definedName name="majahjyg" localSheetId="8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27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6" hidden="1">{#N/A,#N/A,TRUE,"preg4";#N/A,#N/A,TRUE,"bazpr99"}</definedName>
    <definedName name="majamaja" localSheetId="37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27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6" hidden="1">{#N/A,#N/A,TRUE,"preg4";#N/A,#N/A,TRUE,"bazpr99"}</definedName>
    <definedName name="MAKJFKSLADJV" localSheetId="37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27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6" hidden="1">{#N/A,#N/A,TRUE,"preg4";#N/A,#N/A,TRUE,"bazpr2001"}</definedName>
    <definedName name="maskjcias" localSheetId="37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27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6" hidden="1">{#N/A,#N/A,TRUE,"preg4";#N/A,#N/A,TRUE,"bazpr99"}</definedName>
    <definedName name="men." localSheetId="37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27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6" hidden="1">{#N/A,#N/A,TRUE,"preg4";#N/A,#N/A,TRUE,"bazpr99"}</definedName>
    <definedName name="merww" localSheetId="37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27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6" hidden="1">{#N/A,#N/A,TRUE,"preg4";#N/A,#N/A,TRUE,"bazpr2001"}</definedName>
    <definedName name="mi" localSheetId="37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27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6" hidden="1">{#N/A,#N/A,TRUE,"preg4";#N/A,#N/A,TRUE,"bazpr99"}</definedName>
    <definedName name="mj" localSheetId="37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27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6" hidden="1">{#N/A,#N/A,TRUE,"preg4";#N/A,#N/A,TRUE,"bazpr99"}</definedName>
    <definedName name="mja" localSheetId="37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27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6" hidden="1">{#N/A,#N/A,TRUE,"preg4";#N/A,#N/A,TRUE,"bazpr2001"}</definedName>
    <definedName name="mjata" localSheetId="37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27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6" hidden="1">{#N/A,#N/A,TRUE,"preg4";#N/A,#N/A,TRUE,"bazpr99"}</definedName>
    <definedName name="mjhgdcb" localSheetId="37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27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6" hidden="1">{#N/A,#N/A,TRUE,"preg4";#N/A,#N/A,TRUE,"bazpr2001"}</definedName>
    <definedName name="mju" localSheetId="37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27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6" hidden="1">{#N/A,#N/A,TRUE,"preg4";#N/A,#N/A,TRUE,"bazpr2001"}</definedName>
    <definedName name="mk" localSheetId="37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27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6" hidden="1">{#N/A,#N/A,TRUE,"preg4";#N/A,#N/A,TRUE,"bazpr2001"}</definedName>
    <definedName name="mka" localSheetId="37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27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6" hidden="1">{#N/A,#N/A,TRUE,"preg4";#N/A,#N/A,TRUE,"bazpr2000"}</definedName>
    <definedName name="mkij" localSheetId="37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27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6" hidden="1">{#N/A,#N/A,TRUE,"preg4";#N/A,#N/A,TRUE,"bazpr2000"}</definedName>
    <definedName name="mkiuh" localSheetId="37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27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6" hidden="1">{#N/A,#N/A,TRUE,"preg4";#N/A,#N/A,TRUE,"bazpr99"}</definedName>
    <definedName name="mkiut" localSheetId="37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27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6" hidden="1">{#N/A,#N/A,TRUE,"preg4";#N/A,#N/A,TRUE,"bazpr99"}</definedName>
    <definedName name="mkosdfjkopr" localSheetId="37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6" hidden="1">{#N/A,#N/A,TRUE,"preg4";#N/A,#N/A,TRUE,"bazpr99"}</definedName>
    <definedName name="mmmmmmmmmmmmmmmmmmmmmmm" localSheetId="37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27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6" hidden="1">{#N/A,#N/A,TRUE,"preg4";#N/A,#N/A,TRUE,"bazpr99"}</definedName>
    <definedName name="mnaifhasi" localSheetId="37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27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6" hidden="1">{#N/A,#N/A,TRUE,"preg4";#N/A,#N/A,TRUE,"bazpr99"}</definedName>
    <definedName name="mskfhdj" localSheetId="37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9">#REF!</definedName>
    <definedName name="NAMES" localSheetId="11">#REF!</definedName>
    <definedName name="NAMES" localSheetId="28">#REF!</definedName>
    <definedName name="NAMES" localSheetId="2">#REF!</definedName>
    <definedName name="NAMES" localSheetId="29">#REF!</definedName>
    <definedName name="NAMES" localSheetId="32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 localSheetId="37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27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6" hidden="1">{#N/A,#N/A,TRUE,"preg4";#N/A,#N/A,TRUE,"bazpr99"}</definedName>
    <definedName name="ncvihjvckl" localSheetId="37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27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6" hidden="1">{#N/A,#N/A,TRUE,"preg4";#N/A,#N/A,TRUE,"bazpr99"}</definedName>
    <definedName name="neda" localSheetId="37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27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6" hidden="1">{#N/A,#N/A,TRUE,"preg4";#N/A,#N/A,TRUE,"bazpr2000"}</definedName>
    <definedName name="nedaa" localSheetId="37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27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6" hidden="1">{#N/A,#N/A,TRUE,"preg4";#N/A,#N/A,TRUE,"bazpr99"}</definedName>
    <definedName name="njata" localSheetId="37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27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6" hidden="1">{#N/A,#N/A,TRUE,"preg4";#N/A,#N/A,TRUE,"bazpr2000"}</definedName>
    <definedName name="nty" localSheetId="37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9">#REF!</definedName>
    <definedName name="Num_Pmt_Per_Year" localSheetId="11">#REF!</definedName>
    <definedName name="Num_Pmt_Per_Year" localSheetId="2">#REF!</definedName>
    <definedName name="Num_Pmt_Per_Year" localSheetId="33">#REF!</definedName>
    <definedName name="Num_Pmt_Per_Year" localSheetId="34">#REF!</definedName>
    <definedName name="Num_Pmt_Per_Year" localSheetId="35">#REF!</definedName>
    <definedName name="Num_Pmt_Per_Year" localSheetId="36">#REF!</definedName>
    <definedName name="Num_Pmt_Per_Year" localSheetId="37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>#REF!</definedName>
    <definedName name="Number_of_Payments" localSheetId="9">MATCH(0.01,'Анекс 10'!End_Bal,-1)+1</definedName>
    <definedName name="Number_of_Payments" localSheetId="11">MATCH(0.01,'Анекс 12'!End_Bal,-1)+1</definedName>
    <definedName name="Number_of_Payments" localSheetId="12">MATCH(0.01,End_Bal,-1)+1</definedName>
    <definedName name="Number_of_Payments" localSheetId="13">MATCH(0.01,End_Bal,-1)+1</definedName>
    <definedName name="Number_of_Payments" localSheetId="14">MATCH(0.01,End_Bal,-1)+1</definedName>
    <definedName name="Number_of_Payments" localSheetId="27">MATCH(0.01,'Анекс 28'!End_Bal,-1)+1</definedName>
    <definedName name="Number_of_Payments" localSheetId="2">MATCH(0.01,'Анекс 3'!End_Bal,-1)+1</definedName>
    <definedName name="Number_of_Payments" localSheetId="30">MATCH(0.01,End_Bal,-1)+1</definedName>
    <definedName name="Number_of_Payments" localSheetId="31">MATCH(0.01,End_Bal,-1)+1</definedName>
    <definedName name="Number_of_Payments" localSheetId="33">MATCH(0.01,'Анекс 34'!End_Bal,-1)+1</definedName>
    <definedName name="Number_of_Payments" localSheetId="34">MATCH(0.01,'Анекс 35'!End_Bal,-1)+1</definedName>
    <definedName name="Number_of_Payments" localSheetId="35">MATCH(0.01,'Анекс 36'!End_Bal,-1)+1</definedName>
    <definedName name="Number_of_Payments" localSheetId="36">MATCH(0.01,'Анекс 37'!End_Bal,-1)+1</definedName>
    <definedName name="Number_of_Payments" localSheetId="37">MATCH(0.01,'Анекс 38'!End_Bal,-1)+1</definedName>
    <definedName name="Number_of_Payments" localSheetId="3">MATCH(0.01,'Анекс 4'!End_Bal,-1)+1</definedName>
    <definedName name="Number_of_Payments" localSheetId="4">MATCH(0.01,'Анекс 5'!End_Bal,-1)+1</definedName>
    <definedName name="Number_of_Payments" localSheetId="5">MATCH(0.01,'Анекс 6'!End_Bal,-1)+1</definedName>
    <definedName name="Number_of_Payments" localSheetId="6">MATCH(0.01,'Анекс 7'!End_Bal,-1)+1</definedName>
    <definedName name="Number_of_Payments" localSheetId="7">MATCH(0.01,'Анекс 8'!End_Bal,-1)+1</definedName>
    <definedName name="Number_of_Payments" localSheetId="8">MATCH(0.01,'Анекс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27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6" hidden="1">{#N/A,#N/A,TRUE,"preg4";#N/A,#N/A,TRUE,"bazpr99"}</definedName>
    <definedName name="nut" localSheetId="37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fficer" localSheetId="37">#REF!</definedName>
    <definedName name="officer" localSheetId="3">#REF!</definedName>
    <definedName name="officer">#REF!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27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6" hidden="1">{#N/A,#N/A,TRUE,"preg4";#N/A,#N/A,TRUE,"bazpr99"}</definedName>
    <definedName name="oioi" localSheetId="37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27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6" hidden="1">{#N/A,#N/A,TRUE,"preg4";#N/A,#N/A,TRUE,"bazpr2000"}</definedName>
    <definedName name="ok" localSheetId="37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27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6" hidden="1">{#N/A,#N/A,TRUE,"preg4";#N/A,#N/A,TRUE,"bazpr99"}</definedName>
    <definedName name="p" localSheetId="37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9">#REF!</definedName>
    <definedName name="Pay_Date" localSheetId="11">#REF!</definedName>
    <definedName name="Pay_Date" localSheetId="2">#REF!</definedName>
    <definedName name="Pay_Date" localSheetId="33">#REF!</definedName>
    <definedName name="Pay_Date" localSheetId="34">#REF!</definedName>
    <definedName name="Pay_Date" localSheetId="35">#REF!</definedName>
    <definedName name="Pay_Date" localSheetId="36">#REF!</definedName>
    <definedName name="Pay_Date" localSheetId="37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>#REF!</definedName>
    <definedName name="Pay_Num" localSheetId="9">#REF!</definedName>
    <definedName name="Pay_Num" localSheetId="11">#REF!</definedName>
    <definedName name="Pay_Num" localSheetId="2">#REF!</definedName>
    <definedName name="Pay_Num" localSheetId="33">#REF!</definedName>
    <definedName name="Pay_Num" localSheetId="34">#REF!</definedName>
    <definedName name="Pay_Num" localSheetId="35">#REF!</definedName>
    <definedName name="Pay_Num" localSheetId="36">#REF!</definedName>
    <definedName name="Pay_Num" localSheetId="37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>#REF!</definedName>
    <definedName name="Payment_Date" localSheetId="9">DATE(YEAR('Анекс 10'!Loan_Start),MONTH('Анекс 10'!Loan_Start)+Payment_Number,DAY('Анекс 10'!Loan_Start))</definedName>
    <definedName name="Payment_Date" localSheetId="11">DATE(YEAR('Анекс 12'!Loan_Start),MONTH('Анекс 12'!Loan_Start)+Payment_Number,DAY('Анекс 12'!Loan_Start))</definedName>
    <definedName name="Payment_Date" localSheetId="12">DATE(YEAR(Loan_Start),MONTH(Loan_Start)+Payment_Number,DAY(Loan_Start))</definedName>
    <definedName name="Payment_Date" localSheetId="13">DATE(YEAR(Loan_Start),MONTH(Loan_Start)+Payment_Number,DAY(Loan_Start))</definedName>
    <definedName name="Payment_Date" localSheetId="14">DATE(YEAR(Loan_Start),MONTH(Loan_Start)+Payment_Number,DAY(Loan_Start))</definedName>
    <definedName name="Payment_Date" localSheetId="27">DATE(YEAR('Анекс 28'!Loan_Start),MONTH('Анекс 28'!Loan_Start)+Payment_Number,DAY('Анекс 28'!Loan_Start))</definedName>
    <definedName name="Payment_Date" localSheetId="2">DATE(YEAR('Анекс 3'!Loan_Start),MONTH('Анекс 3'!Loan_Start)+Payment_Number,DAY('Анекс 3'!Loan_Start))</definedName>
    <definedName name="Payment_Date" localSheetId="30">DATE(YEAR(Loan_Start),MONTH(Loan_Start)+Payment_Number,DAY(Loan_Start))</definedName>
    <definedName name="Payment_Date" localSheetId="31">DATE(YEAR(Loan_Start),MONTH(Loan_Start)+Payment_Number,DAY(Loan_Start))</definedName>
    <definedName name="Payment_Date" localSheetId="33">DATE(YEAR('Анекс 34'!Loan_Start),MONTH('Анекс 34'!Loan_Start)+Payment_Number,DAY('Анекс 34'!Loan_Start))</definedName>
    <definedName name="Payment_Date" localSheetId="34">DATE(YEAR('Анекс 35'!Loan_Start),MONTH('Анекс 35'!Loan_Start)+Payment_Number,DAY('Анекс 35'!Loan_Start))</definedName>
    <definedName name="Payment_Date" localSheetId="35">DATE(YEAR('Анекс 36'!Loan_Start),MONTH('Анекс 36'!Loan_Start)+Payment_Number,DAY('Анекс 36'!Loan_Start))</definedName>
    <definedName name="Payment_Date" localSheetId="36">DATE(YEAR('Анекс 37'!Loan_Start),MONTH('Анекс 37'!Loan_Start)+Payment_Number,DAY('Анекс 37'!Loan_Start))</definedName>
    <definedName name="Payment_Date" localSheetId="37">DATE(YEAR('Анекс 38'!Loan_Start),MONTH('Анекс 38'!Loan_Start)+Payment_Number,DAY('Анекс 38'!Loan_Start))</definedName>
    <definedName name="Payment_Date" localSheetId="3">DATE(YEAR('Анекс 4'!Loan_Start),MONTH('Анекс 4'!Loan_Start)+Payment_Number,DAY('Анекс 4'!Loan_Start))</definedName>
    <definedName name="Payment_Date" localSheetId="4">DATE(YEAR('Анекс 5'!Loan_Start),MONTH('Анекс 5'!Loan_Start)+Payment_Number,DAY('Анекс 5'!Loan_Start))</definedName>
    <definedName name="Payment_Date" localSheetId="5">DATE(YEAR('Анекс 6'!Loan_Start),MONTH('Анекс 6'!Loan_Start)+Payment_Number,DAY('Анекс 6'!Loan_Start))</definedName>
    <definedName name="Payment_Date" localSheetId="6">DATE(YEAR('Анекс 7'!Loan_Start),MONTH('Анекс 7'!Loan_Start)+Payment_Number,DAY('Анекс 7'!Loan_Start))</definedName>
    <definedName name="Payment_Date" localSheetId="7">DATE(YEAR('Анекс 8'!Loan_Start),MONTH('Анекс 8'!Loan_Start)+Payment_Number,DAY('Анекс 8'!Loan_Start))</definedName>
    <definedName name="Payment_Date" localSheetId="8">DATE(YEAR('Анекс 9'!Loan_Start),MONTH('Анекс 9'!Loan_Start)+Payment_Number,DAY('Анекс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27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6" hidden="1">{#N/A,#N/A,TRUE,"preg4";#N/A,#N/A,TRUE,"bazpr99"}</definedName>
    <definedName name="pazar" localSheetId="37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27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6" hidden="1">{#N/A,#N/A,TRUE,"preg4";#N/A,#N/A,TRUE,"bazpr99"}</definedName>
    <definedName name="pazar2000" localSheetId="37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1">#REF!</definedName>
    <definedName name="PHV_godishen" localSheetId="1">#REF!</definedName>
    <definedName name="PHV_godishen" localSheetId="2">#REF!</definedName>
    <definedName name="PHV_godishen" localSheetId="32">#REF!</definedName>
    <definedName name="PHV_godishen" localSheetId="33">#REF!</definedName>
    <definedName name="PHV_godishen" localSheetId="36">#REF!</definedName>
    <definedName name="PHV_godishen" localSheetId="37">#REF!</definedName>
    <definedName name="PHV_godishen" localSheetId="3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27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6" hidden="1">{#N/A,#N/A,TRUE,"preg4";#N/A,#N/A,TRUE,"bazpr99"}</definedName>
    <definedName name="pita" localSheetId="37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27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6" hidden="1">{#N/A,#N/A,TRUE,"preg4";#N/A,#N/A,TRUE,"bazpr99"}</definedName>
    <definedName name="pitaa" localSheetId="37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27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6" hidden="1">{#N/A,#N/A,TRUE,"preg4";#N/A,#N/A,TRUE,"bazpr99"}</definedName>
    <definedName name="pl" localSheetId="37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27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6" hidden="1">{#N/A,#N/A,TRUE,"preg4";#N/A,#N/A,TRUE,"bazpr99"}</definedName>
    <definedName name="plasmani" localSheetId="37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27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6" hidden="1">{#N/A,#N/A,TRUE,"preg4";#N/A,#N/A,TRUE,"bazpr99"}</definedName>
    <definedName name="ploiu" localSheetId="37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27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6" hidden="1">{#N/A,#N/A,TRUE,"preg4";#N/A,#N/A,TRUE,"bazpr99"}</definedName>
    <definedName name="po" localSheetId="37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27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6" hidden="1">{#N/A,#N/A,TRUE,"preg4";#N/A,#N/A,TRUE,"bazpr99"}</definedName>
    <definedName name="pop" localSheetId="37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27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6" hidden="1">{#N/A,#N/A,TRUE,"preg4";#N/A,#N/A,TRUE,"bazpr2001"}</definedName>
    <definedName name="popopo" localSheetId="37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27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6" hidden="1">{#N/A,#N/A,TRUE,"preg4";#N/A,#N/A,TRUE,"bazpr2000"}</definedName>
    <definedName name="pp" localSheetId="37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9">#REF!</definedName>
    <definedName name="Princ" localSheetId="11">#REF!</definedName>
    <definedName name="Princ" localSheetId="27">#REF!</definedName>
    <definedName name="Princ" localSheetId="2">#REF!</definedName>
    <definedName name="Princ" localSheetId="33">#REF!</definedName>
    <definedName name="Princ" localSheetId="34">#REF!</definedName>
    <definedName name="Princ" localSheetId="35">#REF!</definedName>
    <definedName name="Princ" localSheetId="36">#REF!</definedName>
    <definedName name="Princ" localSheetId="37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>#REF!</definedName>
    <definedName name="_xlnm.Print_Area" localSheetId="9">'Анекс 10'!$A$1:$N$16</definedName>
    <definedName name="_xlnm.Print_Area" localSheetId="11">#REF!</definedName>
    <definedName name="_xlnm.Print_Area" localSheetId="1">'Анекс 2'!$B$2:$E$93</definedName>
    <definedName name="_xlnm.Print_Area" localSheetId="27">#REF!</definedName>
    <definedName name="_xlnm.Print_Area" localSheetId="28">#REF!</definedName>
    <definedName name="_xlnm.Print_Area" localSheetId="2">#REF!</definedName>
    <definedName name="_xlnm.Print_Area" localSheetId="29">#REF!</definedName>
    <definedName name="_xlnm.Print_Area" localSheetId="32">'Анекс 33 '!$B$1:$N$15</definedName>
    <definedName name="_xlnm.Print_Area" localSheetId="33">#REF!</definedName>
    <definedName name="_xlnm.Print_Area" localSheetId="34">#REF!</definedName>
    <definedName name="_xlnm.Print_Area" localSheetId="35">#REF!</definedName>
    <definedName name="_xlnm.Print_Area" localSheetId="36">'Анекс 37'!$A$1:$K$22</definedName>
    <definedName name="_xlnm.Print_Area" localSheetId="37">'Анекс 38'!$A$1:$C$12</definedName>
    <definedName name="_xlnm.Print_Area" localSheetId="3">'Анекс 4'!$A$1:$J$19</definedName>
    <definedName name="_xlnm.Print_Area" localSheetId="4">'Анекс 5'!$B$1:$S$26</definedName>
    <definedName name="_xlnm.Print_Area" localSheetId="5">'Анекс 6'!$A$1:$AN$23</definedName>
    <definedName name="_xlnm.Print_Area" localSheetId="6">'Анекс 7'!$A$1:$K$18</definedName>
    <definedName name="_xlnm.Print_Area" localSheetId="7">'Анекс 8'!$B$1:$I$21</definedName>
    <definedName name="_xlnm.Print_Area" localSheetId="8">'Анекс 9'!$A$1:$L$25</definedName>
    <definedName name="_xlnm.Print_Area">#REF!</definedName>
    <definedName name="PRINT_AREA_MI" localSheetId="9">#REF!</definedName>
    <definedName name="PRINT_AREA_MI" localSheetId="11">#REF!</definedName>
    <definedName name="PRINT_AREA_MI" localSheetId="27">#REF!</definedName>
    <definedName name="PRINT_AREA_MI" localSheetId="28">#REF!</definedName>
    <definedName name="PRINT_AREA_MI" localSheetId="2">#REF!</definedName>
    <definedName name="PRINT_AREA_MI" localSheetId="29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Print_Area_Reset" localSheetId="9">OFFSET('Анекс 10'!Full_Print,0,0,'Анекс 10'!Last_Row)</definedName>
    <definedName name="Print_Area_Reset" localSheetId="11">OFFSET('Анекс 12'!Full_Print,0,0,'Анекс 12'!Last_Row)</definedName>
    <definedName name="Print_Area_Reset" localSheetId="12">OFFSET(Full_Print,0,0,'Анекс 13'!Last_Row)</definedName>
    <definedName name="Print_Area_Reset" localSheetId="13">OFFSET(Full_Print,0,0,'Анекс 14'!Last_Row)</definedName>
    <definedName name="Print_Area_Reset" localSheetId="14">OFFSET(Full_Print,0,0,'Анекс 15'!Last_Row)</definedName>
    <definedName name="Print_Area_Reset" localSheetId="27">OFFSET('Анекс 28'!Full_Print,0,0,'Анекс 28'!Last_Row)</definedName>
    <definedName name="Print_Area_Reset" localSheetId="2">OFFSET('Анекс 3'!Full_Print,0,0,'Анекс 3'!Last_Row)</definedName>
    <definedName name="Print_Area_Reset" localSheetId="30">OFFSET(Full_Print,0,0,'Анекс 31'!Last_Row)</definedName>
    <definedName name="Print_Area_Reset" localSheetId="31">OFFSET(Full_Print,0,0,'Анекс 32'!Last_Row)</definedName>
    <definedName name="Print_Area_Reset" localSheetId="33">OFFSET('Анекс 34'!Full_Print,0,0,'Анекс 34'!Last_Row)</definedName>
    <definedName name="Print_Area_Reset" localSheetId="34">OFFSET('Анекс 35'!Full_Print,0,0,'Анекс 35'!Last_Row)</definedName>
    <definedName name="Print_Area_Reset" localSheetId="35">OFFSET('Анекс 36'!Full_Print,0,0,'Анекс 36'!Last_Row)</definedName>
    <definedName name="Print_Area_Reset" localSheetId="36">OFFSET('Анекс 37'!Full_Print,0,0,'Анекс 37'!Last_Row)</definedName>
    <definedName name="Print_Area_Reset" localSheetId="37">OFFSET('Анекс 38'!Full_Print,0,0,'Анекс 38'!Last_Row)</definedName>
    <definedName name="Print_Area_Reset" localSheetId="3">OFFSET('Анекс 4'!Full_Print,0,0,'Анекс 4'!Last_Row)</definedName>
    <definedName name="Print_Area_Reset" localSheetId="4">OFFSET('Анекс 5'!Full_Print,0,0,'Анекс 5'!Last_Row)</definedName>
    <definedName name="Print_Area_Reset" localSheetId="5">OFFSET('Анекс 6'!Full_Print,0,0,'Анекс 6'!Last_Row)</definedName>
    <definedName name="Print_Area_Reset" localSheetId="6">OFFSET('Анекс 7'!Full_Print,0,0,'Анекс 7'!Last_Row)</definedName>
    <definedName name="Print_Area_Reset" localSheetId="7">OFFSET('Анекс 8'!Full_Print,0,0,'Анекс 8'!Last_Row)</definedName>
    <definedName name="Print_Area_Reset" localSheetId="8">OFFSET('Анекс 9'!Full_Print,0,0,'Анекс 9'!Last_Row)</definedName>
    <definedName name="Print_Area_Reset">OFFSET(Full_Print,0,0,Last_Row)</definedName>
    <definedName name="_xlnm.Print_Titles" localSheetId="1">'Анекс 2'!$5:$6</definedName>
    <definedName name="PRINT_TITLES_MI" localSheetId="0">#REF!</definedName>
    <definedName name="PRINT_TITLES_MI" localSheetId="9">#REF!</definedName>
    <definedName name="PRINT_TITLES_MI" localSheetId="11">#REF!</definedName>
    <definedName name="PRINT_TITLES_MI" localSheetId="1">#REF!</definedName>
    <definedName name="PRINT_TITLES_MI" localSheetId="27">#REF!</definedName>
    <definedName name="PRINT_TITLES_MI" localSheetId="28">#REF!</definedName>
    <definedName name="PRINT_TITLES_MI" localSheetId="2">#REF!</definedName>
    <definedName name="PRINT_TITLES_MI" localSheetId="29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7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9">#REF!</definedName>
    <definedName name="profitability" localSheetId="11">#REF!</definedName>
    <definedName name="profitability" localSheetId="27">#REF!</definedName>
    <definedName name="profitability" localSheetId="2">#REF!</definedName>
    <definedName name="profitability" localSheetId="32">#REF!</definedName>
    <definedName name="profitability" localSheetId="33">#REF!</definedName>
    <definedName name="profitability" localSheetId="36">#REF!</definedName>
    <definedName name="profitability" localSheetId="37">#REF!</definedName>
    <definedName name="profitability" localSheetId="3">#REF!</definedName>
    <definedName name="profitability">#REF!</definedName>
    <definedName name="promgraf" localSheetId="0">[7]GRAFPROM!#REF!</definedName>
    <definedName name="promgraf" localSheetId="9">[7]GRAFPROM!#REF!</definedName>
    <definedName name="promgraf" localSheetId="11">[7]GRAFPROM!#REF!</definedName>
    <definedName name="promgraf" localSheetId="1">[7]GRAFPROM!#REF!</definedName>
    <definedName name="promgraf" localSheetId="27">[7]GRAFPROM!#REF!</definedName>
    <definedName name="promgraf" localSheetId="28">[7]GRAFPROM!#REF!</definedName>
    <definedName name="promgraf" localSheetId="2">[7]GRAFPROM!#REF!</definedName>
    <definedName name="promgraf" localSheetId="29">[7]GRAFPROM!#REF!</definedName>
    <definedName name="promgraf" localSheetId="30">[7]GRAFPROM!#REF!</definedName>
    <definedName name="promgraf" localSheetId="31">[7]GRAFPROM!#REF!</definedName>
    <definedName name="promgraf" localSheetId="32">[7]GRAFPROM!#REF!</definedName>
    <definedName name="promgraf" localSheetId="33">[7]GRAFPROM!#REF!</definedName>
    <definedName name="promgraf" localSheetId="34">[7]GRAFPROM!#REF!</definedName>
    <definedName name="promgraf" localSheetId="35">[7]GRAFPROM!#REF!</definedName>
    <definedName name="promgraf" localSheetId="36">[7]GRAFPROM!#REF!</definedName>
    <definedName name="promgraf" localSheetId="37">[7]GRAFPROM!#REF!</definedName>
    <definedName name="promgraf" localSheetId="3">[7]GRAFPROM!#REF!</definedName>
    <definedName name="promgraf" localSheetId="4">[7]GRAFPROM!#REF!</definedName>
    <definedName name="promgraf" localSheetId="5">[7]GRAFPROM!#REF!</definedName>
    <definedName name="promgraf" localSheetId="6">[7]GRAFPROM!#REF!</definedName>
    <definedName name="promgraf" localSheetId="7">[7]GRAFPROM!#REF!</definedName>
    <definedName name="promgraf" localSheetId="8">[7]GRAFPROM!#REF!</definedName>
    <definedName name="promgraf">[7]GRAFPROM!#REF!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27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6" hidden="1">{#N/A,#N/A,TRUE,"preg4";#N/A,#N/A,TRUE,"bazpr99"}</definedName>
    <definedName name="q" localSheetId="37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1">#REF!</definedName>
    <definedName name="Q_MMF2_UVOZ" localSheetId="1">#REF!</definedName>
    <definedName name="Q_MMF2_UVOZ" localSheetId="27">#REF!</definedName>
    <definedName name="Q_MMF2_UVOZ" localSheetId="2">#REF!</definedName>
    <definedName name="Q_MMF2_UVOZ" localSheetId="32">#REF!</definedName>
    <definedName name="Q_MMF2_UVOZ" localSheetId="33">#REF!</definedName>
    <definedName name="Q_MMF2_UVOZ" localSheetId="36">#REF!</definedName>
    <definedName name="Q_MMF2_UVOZ" localSheetId="37">#REF!</definedName>
    <definedName name="Q_MMF2_UVOZ" localSheetId="3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27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6" hidden="1">{#N/A,#N/A,TRUE,"preg4";#N/A,#N/A,TRUE,"bazpr2000"}</definedName>
    <definedName name="qqq" localSheetId="37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1">#REF!</definedName>
    <definedName name="qryBRTRANSPROMET_period" localSheetId="1">#REF!</definedName>
    <definedName name="qryBRTRANSPROMET_period" localSheetId="27">#REF!</definedName>
    <definedName name="qryBRTRANSPROMET_period" localSheetId="2">#REF!</definedName>
    <definedName name="qryBRTRANSPROMET_period" localSheetId="32">#REF!</definedName>
    <definedName name="qryBRTRANSPROMET_period" localSheetId="33">#REF!</definedName>
    <definedName name="qryBRTRANSPROMET_period" localSheetId="36">#REF!</definedName>
    <definedName name="qryBRTRANSPROMET_period" localSheetId="37">#REF!</definedName>
    <definedName name="qryBRTRANSPROMET_period" localSheetId="3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27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6" hidden="1">{#N/A,#N/A,TRUE,"preg4";#N/A,#N/A,TRUE,"bazpr2000"}</definedName>
    <definedName name="qwew" localSheetId="37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1">#REF!</definedName>
    <definedName name="QYU_KO" localSheetId="1">#REF!</definedName>
    <definedName name="QYU_KO" localSheetId="27">#REF!</definedName>
    <definedName name="QYU_KO" localSheetId="2">#REF!</definedName>
    <definedName name="QYU_KO" localSheetId="32">#REF!</definedName>
    <definedName name="QYU_KO" localSheetId="33">#REF!</definedName>
    <definedName name="QYU_KO" localSheetId="36">#REF!</definedName>
    <definedName name="QYU_KO" localSheetId="37">#REF!</definedName>
    <definedName name="QYU_KO" localSheetId="3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27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6" hidden="1">{#N/A,#N/A,TRUE,"preg4";#N/A,#N/A,TRUE,"bazpr99"}</definedName>
    <definedName name="redk" localSheetId="37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27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6" hidden="1">{#N/A,#N/A,TRUE,"preg4";#N/A,#N/A,TRUE,"bazpr2001"}</definedName>
    <definedName name="rfrf" localSheetId="37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27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6" hidden="1">{#N/A,#N/A,TRUE,"preg4";#N/A,#N/A,TRUE,"bazpr99"}</definedName>
    <definedName name="rt" localSheetId="37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27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6" hidden="1">{#N/A,#N/A,TRUE,"preg4";#N/A,#N/A,TRUE,"bazpr99"}</definedName>
    <definedName name="s" localSheetId="37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27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6" hidden="1">{#N/A,#N/A,TRUE,"preg4";#N/A,#N/A,TRUE,"bazpr99"}</definedName>
    <definedName name="sasa" localSheetId="37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9">#REF!</definedName>
    <definedName name="Sched_Pay" localSheetId="11">#REF!</definedName>
    <definedName name="Sched_Pay" localSheetId="27">#REF!</definedName>
    <definedName name="Sched_Pay" localSheetId="2">#REF!</definedName>
    <definedName name="Sched_Pay" localSheetId="33">#REF!</definedName>
    <definedName name="Sched_Pay" localSheetId="34">#REF!</definedName>
    <definedName name="Sched_Pay" localSheetId="35">#REF!</definedName>
    <definedName name="Sched_Pay" localSheetId="36">#REF!</definedName>
    <definedName name="Sched_Pay" localSheetId="37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>#REF!</definedName>
    <definedName name="Scheduled_Extra_Payments" localSheetId="9">#REF!</definedName>
    <definedName name="Scheduled_Extra_Payments" localSheetId="11">#REF!</definedName>
    <definedName name="Scheduled_Extra_Payments" localSheetId="27">#REF!</definedName>
    <definedName name="Scheduled_Extra_Payments" localSheetId="2">#REF!</definedName>
    <definedName name="Scheduled_Extra_Payments" localSheetId="33">#REF!</definedName>
    <definedName name="Scheduled_Extra_Payments" localSheetId="34">#REF!</definedName>
    <definedName name="Scheduled_Extra_Payments" localSheetId="35">#REF!</definedName>
    <definedName name="Scheduled_Extra_Payments" localSheetId="36">#REF!</definedName>
    <definedName name="Scheduled_Extra_Payments" localSheetId="37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9">#REF!</definedName>
    <definedName name="Scheduled_Interest_Rate" localSheetId="11">#REF!</definedName>
    <definedName name="Scheduled_Interest_Rate" localSheetId="27">#REF!</definedName>
    <definedName name="Scheduled_Interest_Rate" localSheetId="2">#REF!</definedName>
    <definedName name="Scheduled_Interest_Rate" localSheetId="33">#REF!</definedName>
    <definedName name="Scheduled_Interest_Rate" localSheetId="34">#REF!</definedName>
    <definedName name="Scheduled_Interest_Rate" localSheetId="35">#REF!</definedName>
    <definedName name="Scheduled_Interest_Rate" localSheetId="36">#REF!</definedName>
    <definedName name="Scheduled_Interest_Rate" localSheetId="37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>#REF!</definedName>
    <definedName name="Scheduled_Monthly_Payment" localSheetId="9">#REF!</definedName>
    <definedName name="Scheduled_Monthly_Payment" localSheetId="11">#REF!</definedName>
    <definedName name="Scheduled_Monthly_Payment" localSheetId="27">#REF!</definedName>
    <definedName name="Scheduled_Monthly_Payment" localSheetId="2">#REF!</definedName>
    <definedName name="Scheduled_Monthly_Payment" localSheetId="33">#REF!</definedName>
    <definedName name="Scheduled_Monthly_Payment" localSheetId="34">#REF!</definedName>
    <definedName name="Scheduled_Monthly_Payment" localSheetId="35">#REF!</definedName>
    <definedName name="Scheduled_Monthly_Payment" localSheetId="36">#REF!</definedName>
    <definedName name="Scheduled_Monthly_Payment" localSheetId="37">#REF!</definedName>
    <definedName name="Scheduled_Monthly_Payment" localSheetId="3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27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6" hidden="1">{#N/A,#N/A,TRUE,"preg4";#N/A,#N/A,TRUE,"bazpr99"}</definedName>
    <definedName name="scv" localSheetId="37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27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6" hidden="1">{#N/A,#N/A,TRUE,"preg4";#N/A,#N/A,TRUE,"bazpr99"}</definedName>
    <definedName name="sdac" localSheetId="37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[8]BAZA!#REF!</definedName>
    <definedName name="sdc" localSheetId="9">[8]BAZA!#REF!</definedName>
    <definedName name="sdc" localSheetId="11">[9]BAZA!#REF!</definedName>
    <definedName name="sdc" localSheetId="1">[9]BAZA!#REF!</definedName>
    <definedName name="sdc" localSheetId="27">[8]BAZA!#REF!</definedName>
    <definedName name="sdc" localSheetId="2">[10]BAZA!#REF!</definedName>
    <definedName name="sdc" localSheetId="30">[9]BAZA!#REF!</definedName>
    <definedName name="sdc" localSheetId="31">[9]BAZA!#REF!</definedName>
    <definedName name="sdc" localSheetId="32">[8]BAZA!#REF!</definedName>
    <definedName name="sdc" localSheetId="33">[9]BAZA!#REF!</definedName>
    <definedName name="sdc" localSheetId="36">[8]BAZA!#REF!</definedName>
    <definedName name="sdc" localSheetId="37">[9]BAZA!#REF!</definedName>
    <definedName name="sdc" localSheetId="3">[9]BAZA!#REF!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27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6" hidden="1">{#N/A,#N/A,TRUE,"preg4";#N/A,#N/A,TRUE,"bazpr99"}</definedName>
    <definedName name="sdfds" localSheetId="37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27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6" hidden="1">{#N/A,#N/A,TRUE,"preg4";#N/A,#N/A,TRUE,"bazpr99"}</definedName>
    <definedName name="SDGCB" localSheetId="37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27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6" hidden="1">{#N/A,#N/A,TRUE,"preg4";#N/A,#N/A,TRUE,"bazpr99"}</definedName>
    <definedName name="sds" localSheetId="37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27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6" hidden="1">{#N/A,#N/A,TRUE,"preg4";#N/A,#N/A,TRUE,"bazpr2000"}</definedName>
    <definedName name="sdvg" localSheetId="37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27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6" hidden="1">{#N/A,#N/A,TRUE,"preg4";#N/A,#N/A,TRUE,"bazpr99"}</definedName>
    <definedName name="se" localSheetId="37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1">#REF!</definedName>
    <definedName name="Sel_Econ_Ind" localSheetId="1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 localSheetId="37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27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6" hidden="1">{#N/A,#N/A,TRUE,"preg4";#N/A,#N/A,TRUE,"bazpr2001"}</definedName>
    <definedName name="sfdv" localSheetId="37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1">#REF!</definedName>
    <definedName name="Soobra_aj__skladirawe_i_vrski" localSheetId="1">#REF!</definedName>
    <definedName name="Soobra_aj__skladirawe_i_vrski" localSheetId="27">#REF!</definedName>
    <definedName name="Soobra_aj__skladirawe_i_vrski" localSheetId="2">#REF!</definedName>
    <definedName name="Soobra_aj__skladirawe_i_vrski" localSheetId="32">#REF!</definedName>
    <definedName name="Soobra_aj__skladirawe_i_vrski" localSheetId="33">#REF!</definedName>
    <definedName name="Soobra_aj__skladirawe_i_vrski" localSheetId="36">#REF!</definedName>
    <definedName name="Soobra_aj__skladirawe_i_vrski" localSheetId="37">#REF!</definedName>
    <definedName name="Soobra_aj__skladirawe_i_vrski" localSheetId="3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27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6" hidden="1">{#N/A,#N/A,TRUE,"preg4";#N/A,#N/A,TRUE,"bazpr2001"}</definedName>
    <definedName name="ss" localSheetId="37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9">#REF!</definedName>
    <definedName name="SSpogrupi" localSheetId="11">#REF!</definedName>
    <definedName name="SSpogrupi" localSheetId="27">#REF!</definedName>
    <definedName name="SSpogrupi" localSheetId="28">#REF!</definedName>
    <definedName name="SSpogrupi" localSheetId="2">#REF!</definedName>
    <definedName name="SSpogrupi" localSheetId="29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5">#REF!</definedName>
    <definedName name="SSpogrupi" localSheetId="36">#REF!</definedName>
    <definedName name="SSpogrupi" localSheetId="37">#REF!</definedName>
    <definedName name="SSpogrupi" localSheetId="3">#REF!</definedName>
    <definedName name="SSpogrupi" localSheetId="4">#REF!</definedName>
    <definedName name="SSpogrupi" localSheetId="5">#REF!</definedName>
    <definedName name="SSpogrupi" localSheetId="6">#REF!</definedName>
    <definedName name="SSpogrupi" localSheetId="7">#REF!</definedName>
    <definedName name="SSpogrupi" localSheetId="8">#REF!</definedName>
    <definedName name="SSpogrupi">#REF!</definedName>
    <definedName name="t" localSheetId="9">#REF!</definedName>
    <definedName name="t" localSheetId="11">#REF!</definedName>
    <definedName name="t" localSheetId="27">#REF!</definedName>
    <definedName name="t" localSheetId="28">#REF!</definedName>
    <definedName name="t" localSheetId="2">#REF!</definedName>
    <definedName name="t" localSheetId="29">#REF!</definedName>
    <definedName name="t" localSheetId="32">#REF!</definedName>
    <definedName name="t" localSheetId="33">#REF!</definedName>
    <definedName name="t" localSheetId="34">#REF!</definedName>
    <definedName name="t" localSheetId="35">#REF!</definedName>
    <definedName name="t" localSheetId="36">#REF!</definedName>
    <definedName name="t" localSheetId="37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27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6" hidden="1">{#N/A,#N/A,TRUE,"preg4";#N/A,#N/A,TRUE,"bazpr99"}</definedName>
    <definedName name="tabela" localSheetId="37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able450" localSheetId="27">#REF!</definedName>
    <definedName name="table450" localSheetId="37">#REF!</definedName>
    <definedName name="table450" localSheetId="3">#REF!</definedName>
    <definedName name="table450">#REF!</definedName>
    <definedName name="tableDate" localSheetId="27">#REF!</definedName>
    <definedName name="tableDate" localSheetId="37">#REF!</definedName>
    <definedName name="tableDate" localSheetId="3">#REF!</definedName>
    <definedName name="tableDate">#REF!</definedName>
    <definedName name="tableleid" localSheetId="27">#REF!</definedName>
    <definedName name="tableleid" localSheetId="37">#REF!</definedName>
    <definedName name="tableleid" localSheetId="3">#REF!</definedName>
    <definedName name="tableleid">#REF!</definedName>
    <definedName name="tablename" localSheetId="27">#REF!</definedName>
    <definedName name="tablename" localSheetId="37">#REF!</definedName>
    <definedName name="tablename" localSheetId="3">#REF!</definedName>
    <definedName name="tablename">#REF!</definedName>
    <definedName name="tablenum" localSheetId="27">#REF!</definedName>
    <definedName name="tablenum" localSheetId="37">#REF!</definedName>
    <definedName name="tablenum" localSheetId="3">#REF!</definedName>
    <definedName name="tablenum">#REF!</definedName>
    <definedName name="tableOfficer" localSheetId="27">#REF!</definedName>
    <definedName name="tableOfficer" localSheetId="37">#REF!</definedName>
    <definedName name="tableOfficer" localSheetId="3">#REF!</definedName>
    <definedName name="tableOfficer">#REF!</definedName>
    <definedName name="tableplace" localSheetId="27">#REF!</definedName>
    <definedName name="tableplace" localSheetId="37">#REF!</definedName>
    <definedName name="tableplace" localSheetId="3">#REF!</definedName>
    <definedName name="tableplace">#REF!</definedName>
    <definedName name="tableSite" localSheetId="27">#REF!</definedName>
    <definedName name="tableSite" localSheetId="37">#REF!</definedName>
    <definedName name="tableSite" localSheetId="3">#REF!</definedName>
    <definedName name="tableSite">#REF!</definedName>
    <definedName name="tableUser" localSheetId="27">#REF!</definedName>
    <definedName name="tableUser" localSheetId="37">#REF!</definedName>
    <definedName name="tableUser" localSheetId="3">#REF!</definedName>
    <definedName name="tableUser">#REF!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27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6" hidden="1">{#N/A,#N/A,TRUE,"preg4";#N/A,#N/A,TRUE,"bazpr2001"}</definedName>
    <definedName name="teo" localSheetId="37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9">#REF!</definedName>
    <definedName name="Total_Interest" localSheetId="11">#REF!</definedName>
    <definedName name="Total_Interest" localSheetId="27">#REF!</definedName>
    <definedName name="Total_Interest" localSheetId="2">#REF!</definedName>
    <definedName name="Total_Interest" localSheetId="33">#REF!</definedName>
    <definedName name="Total_Interest" localSheetId="34">#REF!</definedName>
    <definedName name="Total_Interest" localSheetId="35">#REF!</definedName>
    <definedName name="Total_Interest" localSheetId="36">#REF!</definedName>
    <definedName name="Total_Interest" localSheetId="37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>#REF!</definedName>
    <definedName name="Total_Pay" localSheetId="9">#REF!</definedName>
    <definedName name="Total_Pay" localSheetId="11">#REF!</definedName>
    <definedName name="Total_Pay" localSheetId="27">#REF!</definedName>
    <definedName name="Total_Pay" localSheetId="2">#REF!</definedName>
    <definedName name="Total_Pay" localSheetId="33">#REF!</definedName>
    <definedName name="Total_Pay" localSheetId="34">#REF!</definedName>
    <definedName name="Total_Pay" localSheetId="35">#REF!</definedName>
    <definedName name="Total_Pay" localSheetId="36">#REF!</definedName>
    <definedName name="Total_Pay" localSheetId="37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>#REF!</definedName>
    <definedName name="Total_Payment" localSheetId="9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3">Scheduled_Payment+Extra_Payment</definedName>
    <definedName name="Total_Payment" localSheetId="14">Scheduled_Payment+Extra_Payment</definedName>
    <definedName name="Total_Payment" localSheetId="27">Scheduled_Payment+Extra_Payment</definedName>
    <definedName name="Total_Payment" localSheetId="2">Scheduled_Payment+Extra_Payment</definedName>
    <definedName name="Total_Payment" localSheetId="30">Scheduled_Payment+Extra_Payment</definedName>
    <definedName name="Total_Payment" localSheetId="31">Scheduled_Payment+Extra_Payment</definedName>
    <definedName name="Total_Payment" localSheetId="33">Scheduled_Payment+Extra_Payment</definedName>
    <definedName name="Total_Payment" localSheetId="34">Scheduled_Payment+Extra_Payment</definedName>
    <definedName name="Total_Payment" localSheetId="35">Scheduled_Payment+Extra_Payment</definedName>
    <definedName name="Total_Payment" localSheetId="36">Scheduled_Payment+Extra_Payment</definedName>
    <definedName name="Total_Payment" localSheetId="37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27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6" hidden="1">{#N/A,#N/A,TRUE,"preg4";#N/A,#N/A,TRUE,"bazpr2001"}</definedName>
    <definedName name="trd" localSheetId="37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7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6">#REF!</definedName>
    <definedName name="Trgovija_na_golemo_i_malo__popravka_na_motorni_vozila__motocikli_i_predmeti_za_li_na_upotreba_i_za_doma_instva" localSheetId="37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1">#REF!</definedName>
    <definedName name="UVOZ_DORABOTKI_99_TRBR" localSheetId="1">#REF!</definedName>
    <definedName name="UVOZ_DORABOTKI_99_TRBR" localSheetId="27">#REF!</definedName>
    <definedName name="UVOZ_DORABOTKI_99_TRBR" localSheetId="2">#REF!</definedName>
    <definedName name="UVOZ_DORABOTKI_99_TRBR" localSheetId="32">#REF!</definedName>
    <definedName name="UVOZ_DORABOTKI_99_TRBR" localSheetId="33">#REF!</definedName>
    <definedName name="UVOZ_DORABOTKI_99_TRBR" localSheetId="36">#REF!</definedName>
    <definedName name="UVOZ_DORABOTKI_99_TRBR" localSheetId="37">#REF!</definedName>
    <definedName name="UVOZ_DORABOTKI_99_TRBR" localSheetId="3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1">#REF!</definedName>
    <definedName name="UVOZ2000_10" localSheetId="1">#REF!</definedName>
    <definedName name="UVOZ2000_10" localSheetId="27">#REF!</definedName>
    <definedName name="UVOZ2000_10" localSheetId="2">#REF!</definedName>
    <definedName name="UVOZ2000_10" localSheetId="32">#REF!</definedName>
    <definedName name="UVOZ2000_10" localSheetId="33">#REF!</definedName>
    <definedName name="UVOZ2000_10" localSheetId="36">#REF!</definedName>
    <definedName name="UVOZ2000_10" localSheetId="37">#REF!</definedName>
    <definedName name="UVOZ2000_10" localSheetId="3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1">#REF!</definedName>
    <definedName name="UVOZ2000_10_27" localSheetId="1">#REF!</definedName>
    <definedName name="UVOZ2000_10_27" localSheetId="27">#REF!</definedName>
    <definedName name="UVOZ2000_10_27" localSheetId="2">#REF!</definedName>
    <definedName name="UVOZ2000_10_27" localSheetId="32">#REF!</definedName>
    <definedName name="UVOZ2000_10_27" localSheetId="33">#REF!</definedName>
    <definedName name="UVOZ2000_10_27" localSheetId="36">#REF!</definedName>
    <definedName name="UVOZ2000_10_27" localSheetId="37">#REF!</definedName>
    <definedName name="UVOZ2000_10_27" localSheetId="3">#REF!</definedName>
    <definedName name="UVOZ2000_10_27">#REF!</definedName>
    <definedName name="UVOZ2000_27" localSheetId="0">#REF!</definedName>
    <definedName name="UVOZ2000_27" localSheetId="9">#REF!</definedName>
    <definedName name="UVOZ2000_27" localSheetId="11">#REF!</definedName>
    <definedName name="UVOZ2000_27" localSheetId="1">#REF!</definedName>
    <definedName name="UVOZ2000_27" localSheetId="27">#REF!</definedName>
    <definedName name="UVOZ2000_27" localSheetId="2">#REF!</definedName>
    <definedName name="UVOZ2000_27" localSheetId="32">#REF!</definedName>
    <definedName name="UVOZ2000_27" localSheetId="33">#REF!</definedName>
    <definedName name="UVOZ2000_27" localSheetId="36">#REF!</definedName>
    <definedName name="UVOZ2000_27" localSheetId="37">#REF!</definedName>
    <definedName name="UVOZ2000_27" localSheetId="3">#REF!</definedName>
    <definedName name="UVOZ2000_27">#REF!</definedName>
    <definedName name="UVOZ2001_27" localSheetId="0">#REF!</definedName>
    <definedName name="UVOZ2001_27" localSheetId="9">#REF!</definedName>
    <definedName name="UVOZ2001_27" localSheetId="11">#REF!</definedName>
    <definedName name="UVOZ2001_27" localSheetId="1">#REF!</definedName>
    <definedName name="UVOZ2001_27" localSheetId="27">#REF!</definedName>
    <definedName name="UVOZ2001_27" localSheetId="2">#REF!</definedName>
    <definedName name="UVOZ2001_27" localSheetId="32">#REF!</definedName>
    <definedName name="UVOZ2001_27" localSheetId="33">#REF!</definedName>
    <definedName name="UVOZ2001_27" localSheetId="36">#REF!</definedName>
    <definedName name="UVOZ2001_27" localSheetId="37">#REF!</definedName>
    <definedName name="UVOZ2001_27" localSheetId="3">#REF!</definedName>
    <definedName name="UVOZ2001_27">#REF!</definedName>
    <definedName name="UVOZ2002_27" localSheetId="0">#REF!</definedName>
    <definedName name="UVOZ2002_27" localSheetId="9">#REF!</definedName>
    <definedName name="UVOZ2002_27" localSheetId="11">#REF!</definedName>
    <definedName name="UVOZ2002_27" localSheetId="1">#REF!</definedName>
    <definedName name="UVOZ2002_27" localSheetId="27">#REF!</definedName>
    <definedName name="UVOZ2002_27" localSheetId="2">#REF!</definedName>
    <definedName name="UVOZ2002_27" localSheetId="32">#REF!</definedName>
    <definedName name="UVOZ2002_27" localSheetId="33">#REF!</definedName>
    <definedName name="UVOZ2002_27" localSheetId="36">#REF!</definedName>
    <definedName name="UVOZ2002_27" localSheetId="37">#REF!</definedName>
    <definedName name="UVOZ2002_27" localSheetId="3">#REF!</definedName>
    <definedName name="UVOZ2002_27">#REF!</definedName>
    <definedName name="UVOZ2003_27" localSheetId="0">#REF!</definedName>
    <definedName name="UVOZ2003_27" localSheetId="9">#REF!</definedName>
    <definedName name="UVOZ2003_27" localSheetId="11">#REF!</definedName>
    <definedName name="UVOZ2003_27" localSheetId="1">#REF!</definedName>
    <definedName name="UVOZ2003_27" localSheetId="27">#REF!</definedName>
    <definedName name="UVOZ2003_27" localSheetId="2">#REF!</definedName>
    <definedName name="UVOZ2003_27" localSheetId="32">#REF!</definedName>
    <definedName name="UVOZ2003_27" localSheetId="33">#REF!</definedName>
    <definedName name="UVOZ2003_27" localSheetId="36">#REF!</definedName>
    <definedName name="UVOZ2003_27" localSheetId="37">#REF!</definedName>
    <definedName name="UVOZ2003_27" localSheetId="3">#REF!</definedName>
    <definedName name="UVOZ2003_27">#REF!</definedName>
    <definedName name="UVOZ98_10_27" localSheetId="0">[8]BAZA!#REF!</definedName>
    <definedName name="UVOZ98_10_27" localSheetId="9">[8]BAZA!#REF!</definedName>
    <definedName name="UVOZ98_10_27" localSheetId="11">[9]BAZA!#REF!</definedName>
    <definedName name="UVOZ98_10_27" localSheetId="1">[9]BAZA!#REF!</definedName>
    <definedName name="UVOZ98_10_27" localSheetId="27">[8]BAZA!#REF!</definedName>
    <definedName name="UVOZ98_10_27" localSheetId="2">[10]BAZA!#REF!</definedName>
    <definedName name="UVOZ98_10_27" localSheetId="30">[9]BAZA!#REF!</definedName>
    <definedName name="UVOZ98_10_27" localSheetId="31">[9]BAZA!#REF!</definedName>
    <definedName name="UVOZ98_10_27" localSheetId="32">[8]BAZA!#REF!</definedName>
    <definedName name="UVOZ98_10_27" localSheetId="33">[9]BAZA!#REF!</definedName>
    <definedName name="UVOZ98_10_27" localSheetId="36">[8]BAZA!#REF!</definedName>
    <definedName name="UVOZ98_10_27" localSheetId="37">[9]BAZA!#REF!</definedName>
    <definedName name="UVOZ98_10_27" localSheetId="3">[9]BAZA!#REF!</definedName>
    <definedName name="UVOZ98_10_27">[8]BAZA!#REF!</definedName>
    <definedName name="Values_Entered" localSheetId="9">IF('Анекс 10'!Loan_Amount*'Анекс 10'!Interest_Rate*'Анекс 10'!Loan_Years*'Анекс 10'!Loan_Start&gt;0,1,0)</definedName>
    <definedName name="Values_Entered" localSheetId="11">IF('Анекс 12'!Loan_Amount*'Анекс 12'!Interest_Rate*'Анекс 12'!Loan_Years*'Анекс 12'!Loan_Start&gt;0,1,0)</definedName>
    <definedName name="Values_Entered" localSheetId="12">IF(Loan_Amount*Interest_Rate*Loan_Years*Loan_Start&gt;0,1,0)</definedName>
    <definedName name="Values_Entered" localSheetId="13">IF(Loan_Amount*Interest_Rate*Loan_Years*Loan_Start&gt;0,1,0)</definedName>
    <definedName name="Values_Entered" localSheetId="14">IF(Loan_Amount*Interest_Rate*Loan_Years*Loan_Start&gt;0,1,0)</definedName>
    <definedName name="Values_Entered" localSheetId="27">IF('Анекс 28'!Loan_Amount*'Анекс 28'!Interest_Rate*'Анекс 28'!Loan_Years*'Анекс 28'!Loan_Start&gt;0,1,0)</definedName>
    <definedName name="Values_Entered" localSheetId="2">IF('Анекс 3'!Loan_Amount*'Анекс 3'!Interest_Rate*'Анекс 3'!Loan_Years*'Анекс 3'!Loan_Start&gt;0,1,0)</definedName>
    <definedName name="Values_Entered" localSheetId="30">IF(Loan_Amount*Interest_Rate*Loan_Years*Loan_Start&gt;0,1,0)</definedName>
    <definedName name="Values_Entered" localSheetId="31">IF(Loan_Amount*Interest_Rate*Loan_Years*Loan_Start&gt;0,1,0)</definedName>
    <definedName name="Values_Entered" localSheetId="33">IF('Анекс 34'!Loan_Amount*'Анекс 34'!Interest_Rate*'Анекс 34'!Loan_Years*'Анекс 34'!Loan_Start&gt;0,1,0)</definedName>
    <definedName name="Values_Entered" localSheetId="34">IF('Анекс 35'!Loan_Amount*'Анекс 35'!Interest_Rate*'Анекс 35'!Loan_Years*'Анекс 35'!Loan_Start&gt;0,1,0)</definedName>
    <definedName name="Values_Entered" localSheetId="35">IF('Анекс 36'!Loan_Amount*'Анекс 36'!Interest_Rate*'Анекс 36'!Loan_Years*'Анекс 36'!Loan_Start&gt;0,1,0)</definedName>
    <definedName name="Values_Entered" localSheetId="36">IF('Анекс 37'!Loan_Amount*'Анекс 37'!Interest_Rate*'Анекс 37'!Loan_Years*'Анекс 37'!Loan_Start&gt;0,1,0)</definedName>
    <definedName name="Values_Entered" localSheetId="37">IF('Анекс 38'!Loan_Amount*'Анекс 38'!Interest_Rate*'Анекс 38'!Loan_Years*'Анекс 38'!Loan_Start&gt;0,1,0)</definedName>
    <definedName name="Values_Entered" localSheetId="3">IF('Анекс 4'!Loan_Amount*'Анекс 4'!Interest_Rate*'Анекс 4'!Loan_Years*'Анекс 4'!Loan_Start&gt;0,1,0)</definedName>
    <definedName name="Values_Entered" localSheetId="4">IF('Анекс 5'!Loan_Amount*'Анекс 5'!Interest_Rate*'Анекс 5'!Loan_Years*'Анекс 5'!Loan_Start&gt;0,1,0)</definedName>
    <definedName name="Values_Entered" localSheetId="5">IF('Анекс 6'!Loan_Amount*'Анекс 6'!Interest_Rate*'Анекс 6'!Loan_Years*'Анекс 6'!Loan_Start&gt;0,1,0)</definedName>
    <definedName name="Values_Entered" localSheetId="6">IF('Анекс 7'!Loan_Amount*'Анекс 7'!Interest_Rate*'Анекс 7'!Loan_Years*'Анекс 7'!Loan_Start&gt;0,1,0)</definedName>
    <definedName name="Values_Entered" localSheetId="7">IF('Анекс 8'!Loan_Amount*'Анекс 8'!Interest_Rate*'Анекс 8'!Loan_Years*'Анекс 8'!Loan_Start&gt;0,1,0)</definedName>
    <definedName name="Values_Entered" localSheetId="8">IF('Анекс 9'!Loan_Amount*'Анекс 9'!Interest_Rate*'Анекс 9'!Loan_Years*'Анекс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27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6" hidden="1">{#N/A,#N/A,TRUE,"preg4";#N/A,#N/A,TRUE,"bazpr2000"}</definedName>
    <definedName name="vnhjikjcd" localSheetId="37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27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6" hidden="1">{#N/A,#N/A,TRUE,"preg4";#N/A,#N/A,TRUE,"bazpr2001"}</definedName>
    <definedName name="vtre" localSheetId="37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9">#REF!</definedName>
    <definedName name="w" localSheetId="11">#REF!</definedName>
    <definedName name="w" localSheetId="27">#REF!</definedName>
    <definedName name="w" localSheetId="28">#REF!</definedName>
    <definedName name="w" localSheetId="2">#REF!</definedName>
    <definedName name="w" localSheetId="29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27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6" hidden="1">{#N/A,#N/A,TRUE,"preg4";#N/A,#N/A,TRUE,"bazpr2000"}</definedName>
    <definedName name="wdxsdsf" localSheetId="37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27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6" hidden="1">{#N/A,#N/A,TRUE,"preg4";#N/A,#N/A,TRUE,"bazpr99"}</definedName>
    <definedName name="wfr" localSheetId="37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27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6" hidden="1">{#N/A,#N/A,TRUE,"preg4";#N/A,#N/A,TRUE,"bazpr2001"}</definedName>
    <definedName name="wrn.PAZAR." localSheetId="37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6" hidden="1">{#N/A,#N/A,TRUE,"preg4";#N/A,#N/A,TRUE,"bazpr2003";#N/A,#N/A,TRUE,"preg4";#N/A,#N/A,TRUE,"bazpr2003";#N/A,#N/A,TRUE,"bazpr2003"}</definedName>
    <definedName name="wrn.pazar_1." localSheetId="37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27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6" hidden="1">{#N/A,#N/A,TRUE,"preg4";#N/A,#N/A,TRUE,"bazpr99"}</definedName>
    <definedName name="wrn1.pazar." localSheetId="37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year" localSheetId="27">#REF!</definedName>
    <definedName name="year" localSheetId="37">#REF!</definedName>
    <definedName name="year" localSheetId="3">#REF!</definedName>
    <definedName name="year">#REF!</definedName>
    <definedName name="yearBeforePrev" localSheetId="27">#REF!</definedName>
    <definedName name="yearBeforePrev" localSheetId="37">#REF!</definedName>
    <definedName name="yearBeforePrev" localSheetId="3">#REF!</definedName>
    <definedName name="yearBeforePrev">#REF!</definedName>
    <definedName name="yearPrev" localSheetId="27">#REF!</definedName>
    <definedName name="yearPrev" localSheetId="37">#REF!</definedName>
    <definedName name="yearPrev" localSheetId="3">#REF!</definedName>
    <definedName name="yearPrev">#REF!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27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6" hidden="1">{#N/A,#N/A,TRUE,"preg4";#N/A,#N/A,TRUE,"bazpr99"}</definedName>
    <definedName name="z" localSheetId="37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27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6" hidden="1">{#N/A,#N/A,TRUE,"preg4";#N/A,#N/A,TRUE,"bazpr2001"}</definedName>
    <definedName name="zadolzenost" localSheetId="37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1">#REF!</definedName>
    <definedName name="Zemjodelstvo" localSheetId="1">#REF!</definedName>
    <definedName name="Zemjodelstvo" localSheetId="27">#REF!</definedName>
    <definedName name="Zemjodelstvo" localSheetId="2">#REF!</definedName>
    <definedName name="Zemjodelstvo" localSheetId="32">#REF!</definedName>
    <definedName name="Zemjodelstvo" localSheetId="33">#REF!</definedName>
    <definedName name="Zemjodelstvo" localSheetId="36">#REF!</definedName>
    <definedName name="Zemjodelstvo" localSheetId="37">#REF!</definedName>
    <definedName name="Zemjodelstvo" localSheetId="3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27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6" hidden="1">{#N/A,#N/A,TRUE,"preg4";#N/A,#N/A,TRUE,"bazpr2000"}</definedName>
    <definedName name="zz" localSheetId="37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27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6" hidden="1">{#N/A,#N/A,TRUE,"preg4";#N/A,#N/A,TRUE,"bazpr99"}</definedName>
    <definedName name="zzzz" localSheetId="37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9">#REF!</definedName>
    <definedName name="а" localSheetId="11">#REF!</definedName>
    <definedName name="а" localSheetId="27">#REF!</definedName>
    <definedName name="а" localSheetId="28">#REF!</definedName>
    <definedName name="а" localSheetId="2">#REF!</definedName>
    <definedName name="а" localSheetId="29">#REF!</definedName>
    <definedName name="а" localSheetId="33">#REF!</definedName>
    <definedName name="а" localSheetId="36">#REF!</definedName>
    <definedName name="а" localSheetId="37">#REF!</definedName>
    <definedName name="а" localSheetId="3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уво" localSheetId="9">#REF!</definedName>
    <definedName name="уво" localSheetId="11">#REF!</definedName>
    <definedName name="уво" localSheetId="27">#REF!</definedName>
    <definedName name="уво" localSheetId="2">#REF!</definedName>
    <definedName name="уво" localSheetId="33">#REF!</definedName>
    <definedName name="уво" localSheetId="36">#REF!</definedName>
    <definedName name="уво" localSheetId="37">#REF!</definedName>
    <definedName name="уво" localSheetId="3">#REF!</definedName>
    <definedName name="уво" localSheetId="4">#REF!</definedName>
    <definedName name="уво" localSheetId="5">#REF!</definedName>
    <definedName name="уво" localSheetId="6">#REF!</definedName>
    <definedName name="уво" localSheetId="7">#REF!</definedName>
    <definedName name="уво" localSheetId="8">#REF!</definedName>
    <definedName name="уво">#REF!</definedName>
    <definedName name="ујлпч" localSheetId="27">#REF!</definedName>
    <definedName name="ујлпч" localSheetId="2">#REF!</definedName>
    <definedName name="ујлпч" localSheetId="33">#REF!</definedName>
    <definedName name="ујлпч" localSheetId="36">#REF!</definedName>
    <definedName name="ујлпч" localSheetId="37">#REF!</definedName>
    <definedName name="ујлпч" localSheetId="3">#REF!</definedName>
    <definedName name="ујлпч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7" l="1"/>
  <c r="D16" i="37"/>
  <c r="C16" i="37"/>
  <c r="I37" i="34" l="1"/>
  <c r="H37" i="34"/>
  <c r="G37" i="34"/>
  <c r="I36" i="34"/>
  <c r="H36" i="34"/>
  <c r="G36" i="34"/>
  <c r="I35" i="34"/>
  <c r="H35" i="34"/>
  <c r="G35" i="34"/>
  <c r="I34" i="34"/>
  <c r="H34" i="34"/>
  <c r="G34" i="34"/>
  <c r="I33" i="34"/>
  <c r="H33" i="34"/>
  <c r="G33" i="34"/>
  <c r="I32" i="34"/>
  <c r="H32" i="34"/>
  <c r="G32" i="34"/>
  <c r="I31" i="34"/>
  <c r="H31" i="34"/>
  <c r="G31" i="34"/>
  <c r="I30" i="34"/>
  <c r="H30" i="34"/>
  <c r="G30" i="34"/>
  <c r="I29" i="34"/>
  <c r="H29" i="34"/>
  <c r="G29" i="34"/>
  <c r="I28" i="34"/>
  <c r="H28" i="34"/>
  <c r="G28" i="34"/>
  <c r="I27" i="34"/>
  <c r="H27" i="34"/>
  <c r="G27" i="34"/>
  <c r="I26" i="34"/>
  <c r="H26" i="34"/>
  <c r="G26" i="34"/>
  <c r="I25" i="34"/>
  <c r="H25" i="34"/>
  <c r="G25" i="34"/>
  <c r="I24" i="34"/>
  <c r="H24" i="34"/>
  <c r="G24" i="34"/>
  <c r="I23" i="34"/>
  <c r="H23" i="34"/>
  <c r="G23" i="34"/>
  <c r="I22" i="34"/>
  <c r="H22" i="34"/>
  <c r="G22" i="34"/>
  <c r="I21" i="34"/>
  <c r="H21" i="34"/>
  <c r="G21" i="34"/>
  <c r="I20" i="34"/>
  <c r="H20" i="34"/>
  <c r="G20" i="34"/>
  <c r="I19" i="34"/>
  <c r="H19" i="34"/>
  <c r="G19" i="34"/>
  <c r="I18" i="34"/>
  <c r="H18" i="34"/>
  <c r="G18" i="34"/>
  <c r="I17" i="34"/>
  <c r="H17" i="34"/>
  <c r="G17" i="34"/>
  <c r="I16" i="34"/>
  <c r="H16" i="34"/>
  <c r="G16" i="34"/>
  <c r="I15" i="34"/>
  <c r="H15" i="34"/>
  <c r="G15" i="34"/>
  <c r="I14" i="34"/>
  <c r="H14" i="34"/>
  <c r="G14" i="34"/>
  <c r="I13" i="34"/>
  <c r="H13" i="34"/>
  <c r="G13" i="34"/>
  <c r="I12" i="34"/>
  <c r="H12" i="34"/>
  <c r="G12" i="34"/>
  <c r="I11" i="34"/>
  <c r="H11" i="34"/>
  <c r="G11" i="34"/>
  <c r="I10" i="34"/>
  <c r="H10" i="34"/>
  <c r="G10" i="34"/>
  <c r="I9" i="34"/>
  <c r="H9" i="34"/>
  <c r="G9" i="34"/>
  <c r="I8" i="34"/>
  <c r="H8" i="34"/>
  <c r="G8" i="34"/>
  <c r="I44" i="33"/>
  <c r="H44" i="33"/>
  <c r="G44" i="33"/>
  <c r="E44" i="33"/>
  <c r="I43" i="33"/>
  <c r="H43" i="33"/>
  <c r="G43" i="33"/>
  <c r="E43" i="33"/>
  <c r="I42" i="33"/>
  <c r="H42" i="33"/>
  <c r="G42" i="33"/>
  <c r="E42" i="33"/>
  <c r="I41" i="33"/>
  <c r="H41" i="33"/>
  <c r="G41" i="33"/>
  <c r="E41" i="33"/>
  <c r="I40" i="33"/>
  <c r="H40" i="33"/>
  <c r="G40" i="33"/>
  <c r="E40" i="33"/>
  <c r="I39" i="33"/>
  <c r="H39" i="33"/>
  <c r="G39" i="33"/>
  <c r="E39" i="33"/>
  <c r="I38" i="33"/>
  <c r="H38" i="33"/>
  <c r="G38" i="33"/>
  <c r="E38" i="33"/>
  <c r="I37" i="33"/>
  <c r="H37" i="33"/>
  <c r="G37" i="33"/>
  <c r="E37" i="33"/>
  <c r="I36" i="33"/>
  <c r="H36" i="33"/>
  <c r="G36" i="33"/>
  <c r="E36" i="33"/>
  <c r="I35" i="33"/>
  <c r="H35" i="33"/>
  <c r="G35" i="33"/>
  <c r="E35" i="33"/>
  <c r="I34" i="33"/>
  <c r="H34" i="33"/>
  <c r="G34" i="33"/>
  <c r="E34" i="33"/>
  <c r="I33" i="33"/>
  <c r="H33" i="33"/>
  <c r="G33" i="33"/>
  <c r="E33" i="33"/>
  <c r="I32" i="33"/>
  <c r="H32" i="33"/>
  <c r="G32" i="33"/>
  <c r="E32" i="33"/>
  <c r="I31" i="33"/>
  <c r="H31" i="33"/>
  <c r="G31" i="33"/>
  <c r="E31" i="33"/>
  <c r="I30" i="33"/>
  <c r="H30" i="33"/>
  <c r="G30" i="33"/>
  <c r="E30" i="33"/>
  <c r="I29" i="33"/>
  <c r="H29" i="33"/>
  <c r="G29" i="33"/>
  <c r="E29" i="33"/>
  <c r="I28" i="33"/>
  <c r="H28" i="33"/>
  <c r="G28" i="33"/>
  <c r="E28" i="33"/>
  <c r="I27" i="33"/>
  <c r="H27" i="33"/>
  <c r="G27" i="33"/>
  <c r="E27" i="33"/>
  <c r="I26" i="33"/>
  <c r="H26" i="33"/>
  <c r="G26" i="33"/>
  <c r="E26" i="33"/>
  <c r="I25" i="33"/>
  <c r="H25" i="33"/>
  <c r="G25" i="33"/>
  <c r="E25" i="33"/>
  <c r="I24" i="33"/>
  <c r="H24" i="33"/>
  <c r="G24" i="33"/>
  <c r="E24" i="33"/>
  <c r="I23" i="33"/>
  <c r="H23" i="33"/>
  <c r="G23" i="33"/>
  <c r="E23" i="33"/>
  <c r="I22" i="33"/>
  <c r="H22" i="33"/>
  <c r="G22" i="33"/>
  <c r="E22" i="33"/>
  <c r="I21" i="33"/>
  <c r="H21" i="33"/>
  <c r="G21" i="33"/>
  <c r="E21" i="33"/>
  <c r="I20" i="33"/>
  <c r="H20" i="33"/>
  <c r="G20" i="33"/>
  <c r="E20" i="33"/>
  <c r="I19" i="33"/>
  <c r="H19" i="33"/>
  <c r="G19" i="33"/>
  <c r="E19" i="33"/>
  <c r="I18" i="33"/>
  <c r="H18" i="33"/>
  <c r="G18" i="33"/>
  <c r="E18" i="33"/>
  <c r="I17" i="33"/>
  <c r="H17" i="33"/>
  <c r="G17" i="33"/>
  <c r="E17" i="33"/>
  <c r="I16" i="33"/>
  <c r="H16" i="33"/>
  <c r="G16" i="33"/>
  <c r="E16" i="33"/>
  <c r="I15" i="33"/>
  <c r="H15" i="33"/>
  <c r="G15" i="33"/>
  <c r="E15" i="33"/>
  <c r="I14" i="33"/>
  <c r="H14" i="33"/>
  <c r="G14" i="33"/>
  <c r="E14" i="33"/>
  <c r="I13" i="33"/>
  <c r="H13" i="33"/>
  <c r="G13" i="33"/>
  <c r="E13" i="33"/>
  <c r="I12" i="33"/>
  <c r="H12" i="33"/>
  <c r="G12" i="33"/>
  <c r="E12" i="33"/>
  <c r="I11" i="33"/>
  <c r="H11" i="33"/>
  <c r="G11" i="33"/>
  <c r="E11" i="33"/>
  <c r="I10" i="33"/>
  <c r="H10" i="33"/>
  <c r="G10" i="33"/>
  <c r="E10" i="33"/>
  <c r="I9" i="33"/>
  <c r="H9" i="33"/>
  <c r="G9" i="33"/>
  <c r="E9" i="33"/>
  <c r="I8" i="33"/>
  <c r="H8" i="33"/>
  <c r="G8" i="33"/>
  <c r="E8" i="33"/>
  <c r="N13" i="29" l="1"/>
  <c r="M13" i="29"/>
  <c r="L13" i="29"/>
  <c r="K13" i="29"/>
  <c r="J13" i="29"/>
  <c r="I13" i="29"/>
  <c r="H13" i="29"/>
  <c r="G13" i="29"/>
  <c r="F13" i="29"/>
  <c r="E13" i="29"/>
  <c r="D13" i="29"/>
  <c r="C13" i="29"/>
  <c r="C14" i="29" s="1"/>
  <c r="C15" i="29" s="1"/>
  <c r="N12" i="29"/>
  <c r="M12" i="29"/>
  <c r="L12" i="29"/>
  <c r="K12" i="29"/>
  <c r="J12" i="29"/>
  <c r="I12" i="29"/>
  <c r="H12" i="29"/>
  <c r="G12" i="29"/>
  <c r="F12" i="29"/>
  <c r="E12" i="29"/>
  <c r="D12" i="29"/>
  <c r="C12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N9" i="29"/>
  <c r="M9" i="29"/>
  <c r="L9" i="29"/>
  <c r="K9" i="29"/>
  <c r="J9" i="29"/>
  <c r="I9" i="29"/>
  <c r="H9" i="29"/>
  <c r="G9" i="29"/>
  <c r="F9" i="29"/>
  <c r="E9" i="29"/>
  <c r="D9" i="29"/>
  <c r="C9" i="29"/>
  <c r="N8" i="29"/>
  <c r="M8" i="29"/>
  <c r="L8" i="29"/>
  <c r="K8" i="29"/>
  <c r="J8" i="29"/>
  <c r="I8" i="29"/>
  <c r="H8" i="29"/>
  <c r="G8" i="29"/>
  <c r="F8" i="29"/>
  <c r="E8" i="29"/>
  <c r="D8" i="29"/>
  <c r="C8" i="29"/>
  <c r="I14" i="29" l="1"/>
  <c r="I15" i="29" s="1"/>
  <c r="L14" i="29"/>
  <c r="L15" i="29" s="1"/>
  <c r="F14" i="29"/>
  <c r="F15" i="29" s="1"/>
</calcChain>
</file>

<file path=xl/sharedStrings.xml><?xml version="1.0" encoding="utf-8"?>
<sst xmlns="http://schemas.openxmlformats.org/spreadsheetml/2006/main" count="2751" uniqueCount="1281">
  <si>
    <t>Анекс бр. 1</t>
  </si>
  <si>
    <t>БИЛАНС НА СОСТОЈБА - АКТИВА</t>
  </si>
  <si>
    <t>во милиони денари</t>
  </si>
  <si>
    <t>АКТИВА</t>
  </si>
  <si>
    <t>30.6.2021</t>
  </si>
  <si>
    <t>31.3.2021</t>
  </si>
  <si>
    <t>Големи банки</t>
  </si>
  <si>
    <t>Средни банки</t>
  </si>
  <si>
    <t>Мали банки</t>
  </si>
  <si>
    <t>Вкупно</t>
  </si>
  <si>
    <t>ПАРИЧНИ СРЕДСТВА И САЛДА КАЈ НБРСМ</t>
  </si>
  <si>
    <t>Денарски парични средства</t>
  </si>
  <si>
    <t>Девизни парични средства</t>
  </si>
  <si>
    <t>Чекови и меници</t>
  </si>
  <si>
    <t>Задолжителна резерва и задолжителни депозити</t>
  </si>
  <si>
    <t>ХАРТИИ ОД ВРЕДНОСТ МЕРЕНИ ПО ОБЈЕКТИВНА ВРЕДНОСТ ПРЕКУ БИЛАНСОТ НА УСПЕХ (ВКЛУЧУВАЈЌИ ХАРТИИ ОД ВРЕДНОСТ ЗА ТРГУВАЊЕ)</t>
  </si>
  <si>
    <t>Хартии од вредност и други финансиски инструменти во денари мерени по објективна вредност преку биланост на успех</t>
  </si>
  <si>
    <t>Хартии од вредност и други финансиски инструменти во странска валута мерени по објективна вредност преку билансот на успех</t>
  </si>
  <si>
    <t>ДЕРИВАТИ МЕРЕНИ ПО ОБЈЕКТИВНАТА ВРЕДНОСТ ПРЕКУ БИЛАНСОТ НА УСПЕХ (ВКЛУЧУВАЈЌИ ЗА ТРГУВАЊЕ)</t>
  </si>
  <si>
    <t>Деривати мерени по објективната вредност преку билансот на успех</t>
  </si>
  <si>
    <t>ФИНАНСИСКИ СРЕДСТВА МЕРЕНИ ПО ОБЈЕТИВНА ВРЕДНОСТ ПРЕКУ БИЛАНСОТ НА УСПЕХ, ОПРЕДЕЛЕНИ КАКО ТАКВИ ПРИ ПОЧЕТНОТО ПРИЗНАВАЊЕ</t>
  </si>
  <si>
    <t>Хартии од вредност и други финансиски инструменти во денари мерени по објективна вредност преку билансот на успех, определени како такви при почетното признавање</t>
  </si>
  <si>
    <t>ВГРАДЕНИ ДЕРИВАТИ И ДЕРИВАТНИ СРЕДСТВА ЧУВАНИ ЗА УПРАВУВАЊЕ СО РИЗИК</t>
  </si>
  <si>
    <t>Дериватни средства во девизи</t>
  </si>
  <si>
    <t>Деривати во странска валута чувани за управување со ризик</t>
  </si>
  <si>
    <t>ХАРТИИ ОД ВРЕДНОСТ МЕРЕНИ ПО АМОРТИЗИРАНА НАБАВНА ВРЕДНОСТ</t>
  </si>
  <si>
    <t>Инструменти на пазарот на пари мерени по амортизирана набавна вредност издадени од државата</t>
  </si>
  <si>
    <t>Инструменти на пазарот на пари мерени по амортизирана набавна вредност издадени од централната банка</t>
  </si>
  <si>
    <t>Останати должнички инструменти мерени по амортизирана набавна вредност издадени од државата</t>
  </si>
  <si>
    <t>Останати должнички инструменти мерени по амортизирана набавна вредност издадени од нерезиденти</t>
  </si>
  <si>
    <t>ХАРТИИ ОД ВРЕДНОСТ МЕРЕНИ ПО ОБЈЕКТИВНА ВРЕДНОСТ ПРЕКУ ОСТАНАТА СЕОПФАТНА ДОБИВКА</t>
  </si>
  <si>
    <t>Инструменти на пазарот на пари мерени по објективна вредност преку останата сеопфатна добивка издадени од државата</t>
  </si>
  <si>
    <t>Инструменти на пазарот на пари мерени по објективна вредност преку останата сеопфатна добивка издадени од централната банка</t>
  </si>
  <si>
    <t>Останати должнички инструменти мерени по објективна вредност преку останата сеопфатна добивка издадени од државата</t>
  </si>
  <si>
    <t>Останати должнички инструменти мерени по објективна вредност преку останата сеопфатна добивка издадени од нерезиденти</t>
  </si>
  <si>
    <t>Сопственички инструменти мерени по објективна вредност преку останата сеопфатна добивка издадени од нефинансиски друштва</t>
  </si>
  <si>
    <t>Сопственички инструменти мерени по објективна вредност преку останата сеопфатна добивка издадени од банки и штедилници</t>
  </si>
  <si>
    <t>Сопственички инструменти мерени по објективна вредност преку останата сеопфатна добивка издадени од останати финансиски друштва</t>
  </si>
  <si>
    <t>Сопственички инструменти мерени по објективна вредност преку останата сеопфатна добивка издадени од нерезиденти</t>
  </si>
  <si>
    <t>ПЛАСМАНИ КАЈ ЦЕНТРАЛНАТА БАНКА МЕРЕНИ ПО АМОРТИЗИРАНА НАБАВНА ВРЕДНОСТ</t>
  </si>
  <si>
    <t>Депозити кај централната банка</t>
  </si>
  <si>
    <t>Исправка на вредноста на пласманите кај Централна банка</t>
  </si>
  <si>
    <t xml:space="preserve">ПЛАСМАНИ ВО ФИНАНСИСКИ ДРУШТВА МЕРЕНИ ПО АМОРТИЗИРАНА НАБАВНА ВРЕДНОСТ 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</si>
  <si>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</si>
  <si>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</si>
  <si>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</si>
  <si>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</si>
  <si>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</si>
  <si>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</si>
  <si>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</si>
  <si>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</si>
  <si>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Исправка на вредноста (оштетување на средствата) на кредитите на домашните банки</t>
  </si>
  <si>
    <t>Кредити на штедилниците</t>
  </si>
  <si>
    <t>Акумулирана амортизација на кредитите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</si>
  <si>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</si>
  <si>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</si>
  <si>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Акумулирана амортизација на кредитите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</si>
  <si>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</si>
  <si>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пензиски фондови</t>
  </si>
  <si>
    <t>Исправка на вредноста (оштетување на средствата) на кредитите на пензиски фондови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</si>
  <si>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</si>
  <si>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</si>
  <si>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</si>
  <si>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 финансиски институции</t>
  </si>
  <si>
    <t>Акумулирана амортизација на откупените побарувања (факторинг и форфетирање) од нерезиденти финансиски институции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</si>
  <si>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 финансиски друштва</t>
  </si>
  <si>
    <t>Негативни салда по тековни сметки на финансиски институции</t>
  </si>
  <si>
    <t>Исправка на вредноста на негативните салда по тековни сметки на финансиски институции</t>
  </si>
  <si>
    <t>Кредити врз основа на кредитни картички и негативни салда на тековните сметки на финансиските институции - нерезиденти</t>
  </si>
  <si>
    <t>Исправка на вредноста (оштетување на средствата) на кредити врз основа на кредитни картички и негативни салда на тековните сметки на финансиските институции - нерезиденти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</si>
  <si>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</si>
  <si>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</si>
  <si>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ПЛАСМАНИ ВО НЕФИНАНСИСКИТЕ СУБЈЕКТИ МЕРЕНИ ПО АМОРТИЗИРАНА НАБАВНА ВРЕДНОСТ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</si>
  <si>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</si>
  <si>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</si>
  <si>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</si>
  <si>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</si>
  <si>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</si>
  <si>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</si>
  <si>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</si>
  <si>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</si>
  <si>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</si>
  <si>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</si>
  <si>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</si>
  <si>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</si>
  <si>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</si>
  <si>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по акредитиви и гаранции платени во име на клиентите</t>
  </si>
  <si>
    <t>Побарувања врз основа на откупени побарувања (факторинг и форфетирање) од нефинансиските друштва</t>
  </si>
  <si>
    <t>Акумулирана амортизација на побарувањата врз основа на откупени побарувања (факторинг и форфетирање) од нефинансиските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</si>
  <si>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друштва</t>
  </si>
  <si>
    <t>Побарувања по откупени побарувања (факторинг и форфетирање) од сектор држава</t>
  </si>
  <si>
    <t>Акумулирана амортизација на побарувањата врз основа на откупени побарувања (факторинг и форфетирање) од сектор држава</t>
  </si>
  <si>
    <t>Исправка на вредноста (оштетување на средствата) на побарувањата врз основа на откупени побарувања (факторинг и форфетирање) од сектор држава</t>
  </si>
  <si>
    <t>Побарувања врз основа на финансиски лизинг од нефинансиските друштва</t>
  </si>
  <si>
    <t>Исправка на вредност (оштетување) на побарувањата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</si>
  <si>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</si>
  <si>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</si>
  <si>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</si>
  <si>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пласмани во нефинансиските друштва - нерезиденти</t>
  </si>
  <si>
    <t>Исправка на вредноста на пласмани во нефинансиските друштва - нерезиденти</t>
  </si>
  <si>
    <t>Пласмани на домаќинствата - нерезиденти</t>
  </si>
  <si>
    <t>Акумулирана амортизација на пласманите на домаќинства - нерезиденти</t>
  </si>
  <si>
    <t>Исправка на вредност (оштетување) на пласманите на домаќинства - нерезиденти</t>
  </si>
  <si>
    <t>Негативни салда на тековните сметки на нерезиденти</t>
  </si>
  <si>
    <t xml:space="preserve">Исправка на вредност (оштетување) на негативните салда на тековните сметки на нерезиденти 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</si>
  <si>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</si>
  <si>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</si>
  <si>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за портфолиото на кредити и побарувања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</si>
  <si>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</si>
  <si>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</si>
  <si>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</si>
  <si>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</si>
  <si>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</si>
  <si>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</si>
  <si>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</si>
  <si>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</si>
  <si>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</si>
  <si>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</si>
  <si>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Сомнителни и спорни побарувања врз основа на побарувања врз основа на камати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</si>
  <si>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</si>
  <si>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</si>
  <si>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</si>
  <si>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</si>
  <si>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</si>
  <si>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</si>
  <si>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 xml:space="preserve">Интерни пресметковни односи 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</si>
  <si>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</si>
  <si>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</si>
  <si>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</si>
  <si>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</si>
  <si>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</si>
  <si>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</si>
  <si>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</si>
  <si>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</si>
  <si>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</si>
  <si>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</si>
  <si>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</si>
  <si>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</si>
  <si>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Амортизација на нематеријалните средства</t>
  </si>
  <si>
    <t>Оштетување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</si>
  <si>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</si>
  <si>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</si>
  <si>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</si>
  <si>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</si>
  <si>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</si>
  <si>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</si>
  <si>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Амортизација на основните средства</t>
  </si>
  <si>
    <t>Оштетување на недвижностите и опремата</t>
  </si>
  <si>
    <t>КОМИСИОНО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</si>
  <si>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</si>
  <si>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</si>
  <si>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</si>
  <si>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</si>
  <si>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</si>
  <si>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>Приходи врз основа на работење во име и за сметка на други</t>
  </si>
  <si>
    <t>ВКУПНА АКТИВА</t>
  </si>
  <si>
    <t>* Интерна билансна шема на НБРСМ</t>
  </si>
  <si>
    <t>Анекс бр. 2</t>
  </si>
  <si>
    <t>БИЛАНС НА СОСТОЈБА - ПАСИВА</t>
  </si>
  <si>
    <t>ПАСИВА</t>
  </si>
  <si>
    <t xml:space="preserve">ОБВРСКИ ЗА ТРГУВАЊЕ И ФИНАНСИСКИ ОБВРСКИ МЕРЕНИ ПО ОБЈЕКТИВНА ВРЕДНОСТ ПРЕКУ БИЛАНСОТ НА УСПЕХ ОПРЕДЕЛЕНИ КАКО ТАКВИ ПРИ ПОЧЕТНОТО ПРИЗНАВАЊЕ </t>
  </si>
  <si>
    <t>Деривати во денари чувани за тргување</t>
  </si>
  <si>
    <t>Деривати во странска валута чувани за тргување</t>
  </si>
  <si>
    <t>Дериватни обврски чувани за управување со ризик</t>
  </si>
  <si>
    <t>Дериватни обврски во странска валута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</si>
  <si>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</si>
  <si>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</si>
  <si>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</si>
  <si>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</si>
  <si>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</si>
  <si>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</si>
  <si>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</si>
  <si>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</si>
  <si>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</si>
  <si>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</si>
  <si>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</si>
  <si>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</si>
  <si>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</si>
  <si>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</si>
  <si>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</si>
  <si>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</si>
  <si>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</si>
  <si>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</si>
  <si>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</si>
  <si>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</si>
  <si>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</si>
  <si>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</si>
  <si>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</si>
  <si>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</si>
  <si>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</si>
  <si>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</si>
  <si>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</si>
  <si>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девизни депозити на непрофитни институции 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</si>
  <si>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</si>
  <si>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</si>
  <si>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</si>
  <si>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</si>
  <si>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</si>
  <si>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</si>
  <si>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</si>
  <si>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</si>
  <si>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</si>
  <si>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</si>
  <si>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</si>
  <si>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</si>
  <si>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</si>
  <si>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</si>
  <si>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</si>
  <si>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</si>
  <si>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Ограничени депозити на нефинансиските субјекти над една година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</si>
  <si>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</si>
  <si>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</si>
  <si>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</si>
  <si>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</si>
  <si>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</si>
  <si>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</si>
  <si>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</si>
  <si>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</si>
  <si>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странска валута</t>
  </si>
  <si>
    <t>Субординирани обврски во денари со валутна клаузула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</si>
  <si>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</si>
  <si>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</si>
  <si>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</si>
  <si>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</si>
  <si>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</si>
  <si>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</si>
  <si>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</si>
  <si>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</si>
  <si>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Обврски за камати на издадени хартии од вредност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</si>
  <si>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</si>
  <si>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</si>
  <si>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</si>
  <si>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</si>
  <si>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</si>
  <si>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</si>
  <si>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</si>
  <si>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</si>
  <si>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</si>
  <si>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</si>
  <si>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</si>
  <si>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Други фондови</t>
  </si>
  <si>
    <t>ТЕКОВНА ДОБИВКА</t>
  </si>
  <si>
    <t>ВКУПНА ПАСИВА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</si>
  <si>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</si>
  <si>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</si>
  <si>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</si>
  <si>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</si>
  <si>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                (во проценти)</t>
  </si>
  <si>
    <t>Квартална промена
6.2021/3.2021</t>
  </si>
  <si>
    <t>3.2021</t>
  </si>
  <si>
    <t>6.2021</t>
  </si>
  <si>
    <t>Во апсолутни износи</t>
  </si>
  <si>
    <t>Во проценти</t>
  </si>
  <si>
    <t>Во структурата (во процентни поени)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</si>
  <si>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</si>
  <si>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</si>
  <si>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</si>
  <si>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</si>
  <si>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</si>
  <si>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</si>
  <si>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</si>
  <si>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Број на банки во одделните групи банки*</t>
  </si>
  <si>
    <t>Група големи банки (актива поголема од 40,85 милијарди денари на 31.12.2020 година)</t>
  </si>
  <si>
    <t>Група средни банки (актива меѓу 10,2 и 40,85 милијарди денари на 31.12.2020 година)</t>
  </si>
  <si>
    <t>Група мали банки (актива помала од 10,2 милијарди денари на 31.12.2020 година)</t>
  </si>
  <si>
    <t>пет банки</t>
  </si>
  <si>
    <t>шест банки</t>
  </si>
  <si>
    <t>три банки</t>
  </si>
  <si>
    <t>* Структурата на групите банки е утврдена со состојба на 31.12.2020, според износот на активата на одделните банки на 31.12.2020 година</t>
  </si>
  <si>
    <t>Структура на депозитите на нефинансиските субјекти</t>
  </si>
  <si>
    <t>Датум</t>
  </si>
  <si>
    <t>Опис</t>
  </si>
  <si>
    <t>Нефинансиски друштва</t>
  </si>
  <si>
    <t>Домаќинства</t>
  </si>
  <si>
    <t>Други клиенти</t>
  </si>
  <si>
    <t>Денарски</t>
  </si>
  <si>
    <t>Денарски со клаузула</t>
  </si>
  <si>
    <t>Девизни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</si>
  <si>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</si>
  <si>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</si>
  <si>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</si>
  <si>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</si>
  <si>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30.6.2021/31.3.2021</t>
  </si>
  <si>
    <t>Апсолутен пораст на депозитите</t>
  </si>
  <si>
    <t>Пораст во %</t>
  </si>
  <si>
    <t>Структура на порастот</t>
  </si>
  <si>
    <t>Анекс бр.12</t>
  </si>
  <si>
    <t>Структура на депозитите на нефинансиските субјекти по одделни групи банки</t>
  </si>
  <si>
    <t xml:space="preserve"> Структура на депозитите на нефинансиските субјекти, по групи банки</t>
  </si>
  <si>
    <t>Денари</t>
  </si>
  <si>
    <t>Денари со клаузула</t>
  </si>
  <si>
    <t>Девизи</t>
  </si>
  <si>
    <t>Распореденост на депозитите на нефинансиските субјекти по групи банки</t>
  </si>
  <si>
    <t>Структури на депозитите</t>
  </si>
  <si>
    <t>Секторска структура</t>
  </si>
  <si>
    <t>Рочна структура</t>
  </si>
  <si>
    <t>По видување</t>
  </si>
  <si>
    <t>Краткорочни</t>
  </si>
  <si>
    <t>Долгорочни</t>
  </si>
  <si>
    <t>Валутна структура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</si>
  <si>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</si>
  <si>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</si>
  <si>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</si>
  <si>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</si>
  <si>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Квартална промена на депозитите на нефинансиските субјекти</t>
  </si>
  <si>
    <t>Состојба на крајот од кварталот (во милиони денари)</t>
  </si>
  <si>
    <t>Апсолутна квартална промена (во милиони денари)</t>
  </si>
  <si>
    <t>Квартална стапка на промена</t>
  </si>
  <si>
    <t>6.2020</t>
  </si>
  <si>
    <t>9.2020</t>
  </si>
  <si>
    <t>12.2020</t>
  </si>
  <si>
    <t>Сектор</t>
  </si>
  <si>
    <t>Рочност</t>
  </si>
  <si>
    <t>Валута</t>
  </si>
  <si>
    <t>Анекс бр.5</t>
  </si>
  <si>
    <t>Структура на кредитите на нефинансиските субјекти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</si>
  <si>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</si>
  <si>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</si>
  <si>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</si>
  <si>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</si>
  <si>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</si>
  <si>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</si>
  <si>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</si>
  <si>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</si>
  <si>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 xml:space="preserve">Пораст 
30.6.2021 / 31.3.2021 </t>
  </si>
  <si>
    <t>Апсолутен пораст на кредитите</t>
  </si>
  <si>
    <t>Анекс бр.6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</si>
  <si>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</si>
  <si>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</si>
  <si>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</si>
  <si>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</si>
  <si>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Забелешка:</t>
  </si>
  <si>
    <t>ДЕН: во денари</t>
  </si>
  <si>
    <t>КЛА: во денари со девизна клаузула</t>
  </si>
  <si>
    <t>ДЕВ: во девизи</t>
  </si>
  <si>
    <t>Распореденост на кредитите на нефинансиските субјекти, по одделни групи банки</t>
  </si>
  <si>
    <t>Структури на кредитите</t>
  </si>
  <si>
    <t>Достасани</t>
  </si>
  <si>
    <t>Нефункционални</t>
  </si>
  <si>
    <t>Анекс бр. 8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</si>
  <si>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</si>
  <si>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</si>
  <si>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</si>
  <si>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</si>
  <si>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</si>
  <si>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</si>
  <si>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милиони денари на 30.6.2021 година</t>
  </si>
  <si>
    <t>Изложеност на кредитен ризик во милиони денари на 31.3.2021 година</t>
  </si>
  <si>
    <t>Изложеност на кредитен ризик во милиони денари на 30.6.2020 година</t>
  </si>
  <si>
    <t>Апсолутна квартална промена на изложеноста на кредитен ризик во милиони денари</t>
  </si>
  <si>
    <t>Апсолутна годишна промена на изложеноста на кредитен ризик во милиони денари</t>
  </si>
  <si>
    <t>Годишна стапка на промена</t>
  </si>
  <si>
    <t>Учество во кварталната промена на вкупната изложеноста на кредитен ризик</t>
  </si>
  <si>
    <t>Учество во годишната промена на вкупната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</si>
  <si>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</si>
  <si>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</si>
  <si>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</si>
  <si>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</si>
  <si>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</si>
  <si>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</si>
  <si>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</si>
  <si>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</si>
  <si>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</si>
  <si>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НЕФИНАНСИСКИ ДРУШТВА И ДРУГИ КЛИЕНТИ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</si>
  <si>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</si>
  <si>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</si>
  <si>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</si>
  <si>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</si>
  <si>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</si>
  <si>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</si>
  <si>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</si>
  <si>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</si>
  <si>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ВКУПНО НЕФИНАНСИСКИ ДРУШТВА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</si>
  <si>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</si>
  <si>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</si>
  <si>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Квартална промена на кредитите на нефинансиските субјекти</t>
  </si>
  <si>
    <t>Состојба на крајот на кварталот 
(во милиони денари)</t>
  </si>
  <si>
    <t>3.2020</t>
  </si>
  <si>
    <t>Анекс бр. 16</t>
  </si>
  <si>
    <t>Компоненти и валутна структура на кредитната изложеност на банките, со состојба на 30.6.2021 година</t>
  </si>
  <si>
    <t>Дејности / производи</t>
  </si>
  <si>
    <t>Денари со девизна клаузула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</si>
  <si>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</si>
  <si>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</si>
  <si>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</si>
  <si>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</si>
  <si>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</si>
  <si>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</si>
  <si>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</si>
  <si>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</si>
  <si>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</si>
  <si>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</si>
  <si>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</si>
  <si>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</si>
  <si>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</si>
  <si>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</si>
  <si>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</si>
  <si>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</si>
  <si>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</si>
  <si>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</si>
  <si>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</si>
  <si>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</si>
  <si>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</si>
  <si>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</si>
  <si>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</si>
  <si>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</si>
  <si>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</si>
  <si>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</si>
  <si>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</si>
  <si>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</si>
  <si>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</si>
  <si>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</si>
  <si>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</si>
  <si>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</si>
  <si>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</si>
  <si>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</si>
  <si>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</si>
  <si>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</si>
  <si>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</si>
  <si>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</si>
  <si>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</si>
  <si>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</si>
  <si>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</si>
  <si>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</si>
  <si>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</si>
  <si>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</si>
  <si>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</si>
  <si>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17</t>
  </si>
  <si>
    <t>Квартална промена (30.6.2021-31.3.2021)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</si>
  <si>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</si>
  <si>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</si>
  <si>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</si>
  <si>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</si>
  <si>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</si>
  <si>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18</t>
  </si>
  <si>
    <t>Квартална промена (30.6.2021-31.3.2021) на кредитната изложеност според категоријата на ризик и дејност / производ</t>
  </si>
  <si>
    <t>А</t>
  </si>
  <si>
    <t>Б</t>
  </si>
  <si>
    <t>В ред.</t>
  </si>
  <si>
    <t>В неф.</t>
  </si>
  <si>
    <t>Г</t>
  </si>
  <si>
    <t>Д</t>
  </si>
  <si>
    <t>Исправка на вредност</t>
  </si>
  <si>
    <t>Анекс бр. 19</t>
  </si>
  <si>
    <t>Компоненти и валутна структура на необезбедената кредитната изложеност на банките, според дејност / производ, со состојба на 30.6.2021 година</t>
  </si>
  <si>
    <t>ИВ</t>
  </si>
  <si>
    <t>ИВ: Исправка на вредноста</t>
  </si>
  <si>
    <t>Анекс бр. 20</t>
  </si>
  <si>
    <t>Компоненти и структура на кредитната изложеност на банките по категорија на ризик, со состојба на 30.6.2021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</si>
  <si>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</si>
  <si>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</si>
  <si>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</si>
  <si>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</si>
  <si>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</si>
  <si>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</si>
  <si>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31.12.2020 година</t>
  </si>
  <si>
    <t>Анекс бр. 21</t>
  </si>
  <si>
    <t>Транзициона матрица за кредитната изложеност кон нефинансиските друштва, и по одделни дејности</t>
  </si>
  <si>
    <t xml:space="preserve">Категорија 
на ризик </t>
  </si>
  <si>
    <t>Висина на кредитната изложеност (во милиони денари)</t>
  </si>
  <si>
    <t>Структура на кредитната изложеност на 30.6.2021 г. според категоријата на ризик (во милиони денари)</t>
  </si>
  <si>
    <t>Редовен статус</t>
  </si>
  <si>
    <t>Нефункционален статус</t>
  </si>
  <si>
    <t>30.6.2020</t>
  </si>
  <si>
    <t>Излезени</t>
  </si>
  <si>
    <t>В фун.</t>
  </si>
  <si>
    <t>Градежништво и дејности во врска со недвижен имот</t>
  </si>
  <si>
    <t>Индустрија*</t>
  </si>
  <si>
    <t>Забелешка: 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</si>
  <si>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Анекс бр. 22</t>
  </si>
  <si>
    <t>Транзициона матрица за кредитната изложеност кон домаќинствата, и по одделни кредитни производи</t>
  </si>
  <si>
    <t>Станбени кредити</t>
  </si>
  <si>
    <t xml:space="preserve">            </t>
  </si>
  <si>
    <t>Кредитни картички и негативни салда на тековни сметки</t>
  </si>
  <si>
    <t>Анекс бр. 23</t>
  </si>
  <si>
    <t>Показатели за квалитетот на кредитното портфолио на банкарскиот систем</t>
  </si>
  <si>
    <t>Показател</t>
  </si>
  <si>
    <t>30.9.2020</t>
  </si>
  <si>
    <t>31.12.2020</t>
  </si>
  <si>
    <t>Просечно ниво на ризичност</t>
  </si>
  <si>
    <t>Покриеност на вкупната кредитна изложеност кон нефинансиски субјекти со исправката на вредноста и посебната резерва</t>
  </si>
  <si>
    <t>Учество на „В, Г и Д“ во вкупната кредитна изложеност</t>
  </si>
  <si>
    <t>Учество на „В, Г и Д“ во вкупната кредитна изложеност кон нефинансиски субјекти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</si>
  <si>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</si>
  <si>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</si>
  <si>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на нефинансиските субјекти со вкупната исправка на вредноста и посебна резерва</t>
  </si>
  <si>
    <t>Покриеност на нефункционалите кредити на нефинансиските субјекти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</si>
  <si>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</si>
  <si>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</si>
  <si>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</si>
  <si>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</si>
  <si>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</si>
  <si>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</si>
  <si>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</si>
  <si>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</si>
  <si>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24</t>
  </si>
  <si>
    <t>Показатели за степенот на ризичност на кредитната изложеност според валутната структура</t>
  </si>
  <si>
    <t>Учество во вкупната кредитна изложеност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</si>
  <si>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</si>
  <si>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</si>
  <si>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</si>
  <si>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</si>
  <si>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25</t>
  </si>
  <si>
    <t>Показатели за степенот на ризичност на кредитната изложеност кон секторот „нефинансиски друштва и други клиенти“</t>
  </si>
  <si>
    <t>Земјоделство, лов и шумарство</t>
  </si>
  <si>
    <t>Вкупна изложеност кон нефинансиски друштва и други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</si>
  <si>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</si>
  <si>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</si>
  <si>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</si>
  <si>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Покриеност на нефункционалите кредити со вкупната пресметана исправка на вредноста и посебна резерва</t>
  </si>
  <si>
    <t>Анекс бр. 26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</si>
  <si>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</si>
  <si>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</si>
  <si>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Кредити за финансирање на потрошувачката на физичките лица*</t>
  </si>
  <si>
    <t>Вкупна изложеност кон домаќинствата</t>
  </si>
  <si>
    <t>Учество во изложеноста на кредитниот ризик кон секторот „домаќинства“</t>
  </si>
  <si>
    <t xml:space="preserve">Забелешка: * Кредитите за финансирање на потрошувачката на физичките лица ги опфаќаат кредитите на физичките лица врз основа на потрошувачки кредити, негативни салда по тековни сметки, кредитни картички, автомобилски и други кредити, освен станбени и кредити за деловен простор. </t>
  </si>
  <si>
    <t>Анекс бр. 27</t>
  </si>
  <si>
    <t>Структура на вкупната кредитна изложеност кон физички лица според висината на месечните примања, со состојба на 30.6.2021 година</t>
  </si>
  <si>
    <t>Висина на месечните примања по сите основи</t>
  </si>
  <si>
    <t xml:space="preserve">Структура на кредитната изложеност кон физичките лица </t>
  </si>
  <si>
    <t>Структура на бројот на физички лица - кредитокорисници</t>
  </si>
  <si>
    <t>Без податок за плата</t>
  </si>
  <si>
    <t>до 7.000 денари</t>
  </si>
  <si>
    <t>над 7.000 до 15.000 денари</t>
  </si>
  <si>
    <t>над 15.000 денари до 22.000 денари</t>
  </si>
  <si>
    <t>над 22.000 денари до 25.000 денари</t>
  </si>
  <si>
    <t>над 25.000 денари до 30.000 денари</t>
  </si>
  <si>
    <t>над 30.000 денари до 50.000 денари</t>
  </si>
  <si>
    <t>над 50.000 денари до 100.000 денари</t>
  </si>
  <si>
    <t>над 100.000 денари</t>
  </si>
  <si>
    <t xml:space="preserve">Вкупно </t>
  </si>
  <si>
    <t>Вкупна вредност на каматочувствителните позиции од портфолиото на банкарски активности, по тип на каматна стапка на 30.06.2021</t>
  </si>
  <si>
    <t>Каматночувствителни позиции                                         (во милиони денари)</t>
  </si>
  <si>
    <t>Временски период</t>
  </si>
  <si>
    <t>до 1 месец</t>
  </si>
  <si>
    <t>1-3 месеци</t>
  </si>
  <si>
    <t>3-6 месеци</t>
  </si>
  <si>
    <t>6-12 месеци</t>
  </si>
  <si>
    <t>1-2 години</t>
  </si>
  <si>
    <t>2-3 години</t>
  </si>
  <si>
    <t>3-4 години</t>
  </si>
  <si>
    <t>4-5 години</t>
  </si>
  <si>
    <t>5-7 години</t>
  </si>
  <si>
    <t>7-10 години</t>
  </si>
  <si>
    <t>10-15 години</t>
  </si>
  <si>
    <t>15-20 години</t>
  </si>
  <si>
    <t>над 20 години</t>
  </si>
  <si>
    <t/>
  </si>
  <si>
    <t>БИЛАНСНИ ПОЗИЦИИ</t>
  </si>
  <si>
    <t>01</t>
  </si>
  <si>
    <t>Средства по видување</t>
  </si>
  <si>
    <t>01.01</t>
  </si>
  <si>
    <t>Трансакциски сметки</t>
  </si>
  <si>
    <t>01.02</t>
  </si>
  <si>
    <t xml:space="preserve">Депозити по видување </t>
  </si>
  <si>
    <t>02</t>
  </si>
  <si>
    <t>Издвоена задолжителна резерва и задолжителни депозити</t>
  </si>
  <si>
    <t>03</t>
  </si>
  <si>
    <t>Орочени депозити</t>
  </si>
  <si>
    <t>03.01</t>
  </si>
  <si>
    <t>Депозити со можност за предвремено повлекување</t>
  </si>
  <si>
    <t>03.02</t>
  </si>
  <si>
    <t>Останати орочени депозити</t>
  </si>
  <si>
    <t>04</t>
  </si>
  <si>
    <t>Кредити</t>
  </si>
  <si>
    <t>04.01</t>
  </si>
  <si>
    <t>Кредити со можност за  предвремена отплата</t>
  </si>
  <si>
    <t>04.02</t>
  </si>
  <si>
    <t>Останати кредити</t>
  </si>
  <si>
    <t>05</t>
  </si>
  <si>
    <t>Хартии од вредност</t>
  </si>
  <si>
    <t>05.01</t>
  </si>
  <si>
    <t xml:space="preserve">Должнички хартии од вредност и други финансиски инструменти со кои не се тргува активно, а коишто се вреднуваат по објективната вредност преку билансот на успех </t>
  </si>
  <si>
    <t>05.02</t>
  </si>
  <si>
    <t>Должнички хартии од вредност и други финансиски инструменти расположливи за продажба</t>
  </si>
  <si>
    <t>05.03</t>
  </si>
  <si>
    <t>Должнички хартии од вредност и други финансиски инструменти коишто се чуваат до достасување</t>
  </si>
  <si>
    <t>06</t>
  </si>
  <si>
    <t>Останата неспомната актива</t>
  </si>
  <si>
    <t>Вкупна билансна актива (1+2+3+4+5+6)</t>
  </si>
  <si>
    <t>07</t>
  </si>
  <si>
    <t>Обврски по видување</t>
  </si>
  <si>
    <t>07.01</t>
  </si>
  <si>
    <t>07.02</t>
  </si>
  <si>
    <t>08</t>
  </si>
  <si>
    <t>08.01</t>
  </si>
  <si>
    <t>Депозити со можност за предвремена отплата</t>
  </si>
  <si>
    <t>08.02</t>
  </si>
  <si>
    <t>09</t>
  </si>
  <si>
    <t>Обврски по кредити</t>
  </si>
  <si>
    <t>09.01</t>
  </si>
  <si>
    <t>Кредити со можност за предвремено повлекување</t>
  </si>
  <si>
    <t>09.02</t>
  </si>
  <si>
    <t>10</t>
  </si>
  <si>
    <t>Обврски по издадени хартии од вредност</t>
  </si>
  <si>
    <t>11</t>
  </si>
  <si>
    <t>Хибридни инструменти и субординиран долг</t>
  </si>
  <si>
    <t>12</t>
  </si>
  <si>
    <t>Останата неспомната пасива</t>
  </si>
  <si>
    <t>Вкупна билансна пасива (7+8+9+10+11+12)</t>
  </si>
  <si>
    <t xml:space="preserve">НЕТО БИЛАНСНА ПОЗИЦИЈА </t>
  </si>
  <si>
    <t>ВОНБИЛАНСНИ ПОЗИЦИИ</t>
  </si>
  <si>
    <t>13</t>
  </si>
  <si>
    <t>Деривати</t>
  </si>
  <si>
    <t>14</t>
  </si>
  <si>
    <t>Останати (класични) вонбиласни позиции</t>
  </si>
  <si>
    <t>Вкупна вонбилансна актива (13+14)</t>
  </si>
  <si>
    <t>15</t>
  </si>
  <si>
    <t>16</t>
  </si>
  <si>
    <t>Вкупна вонбилансна пасива (15+16)</t>
  </si>
  <si>
    <t xml:space="preserve">НЕТО ВОНБИЛАНСНА ПОЗИЦИЈА </t>
  </si>
  <si>
    <t xml:space="preserve">ВКУПНА НЕТО-ПОЗИЦИЈА </t>
  </si>
  <si>
    <t>ПОНДЕРИ</t>
  </si>
  <si>
    <t xml:space="preserve">ПОНДЕРИРАНА ПОЗИЦИЈА </t>
  </si>
  <si>
    <t>НЕТО ПОНДЕРИРАНА ПОЗИЦИЈА</t>
  </si>
  <si>
    <t>ПРИЛАГОДЛИВА КАМАТНА СТАПКА</t>
  </si>
  <si>
    <t>ФИКСНА КАМАТНА СТАПКА</t>
  </si>
  <si>
    <t>ПРОМЕНЛИВА КАМАТНА СТАПКА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</si>
  <si>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</si>
  <si>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</si>
  <si>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Банкарски систем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</si>
  <si>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</si>
  <si>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</si>
  <si>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</si>
  <si>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</si>
  <si>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</si>
  <si>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</si>
  <si>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</si>
  <si>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</si>
  <si>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</si>
  <si>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</si>
  <si>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</si>
  <si>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34</t>
  </si>
  <si>
    <t>Анекс бр. 28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</si>
  <si>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</si>
  <si>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Показатели</t>
  </si>
  <si>
    <t>Земјоделство, шумарство и риболов</t>
  </si>
  <si>
    <t xml:space="preserve">Вкупна изложеност кон нефинансиски друштва и други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</si>
  <si>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</si>
  <si>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</si>
  <si>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</si>
  <si>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</si>
  <si>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</si>
  <si>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</si>
  <si>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Стрес-тест симулација врз кредитната изложеност кон домаќинствата според производи**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</si>
  <si>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</si>
  <si>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</si>
  <si>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</si>
  <si>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</si>
  <si>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</si>
  <si>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 xml:space="preserve">ИЗВЕШТАJ ЗА РОЧНАТА СТРУКТУРА НА АКТИВАТА И ПАСИВАТА </t>
  </si>
  <si>
    <t>со состојба на датум: 30.06.2021</t>
  </si>
  <si>
    <t>во 000 денари</t>
  </si>
  <si>
    <t>Ред. бр.</t>
  </si>
  <si>
    <t>Позиција</t>
  </si>
  <si>
    <t>Договорна преостаната рочност</t>
  </si>
  <si>
    <t>Дел 1. ОДЛИВИ</t>
  </si>
  <si>
    <t>Преку ноќ</t>
  </si>
  <si>
    <t>Од преку ноќ до 2 дена</t>
  </si>
  <si>
    <t>Од 2 дена до 3 дена</t>
  </si>
  <si>
    <t>Од 3 дена до 4 дена</t>
  </si>
  <si>
    <t>Од 4 дена до 5 дена</t>
  </si>
  <si>
    <t>Од 5 дена до 6 дена</t>
  </si>
  <si>
    <t>Од 6 дена до 7 дена</t>
  </si>
  <si>
    <t>Од 7 дена до 2 недели</t>
  </si>
  <si>
    <t>Од 2 недели до 3 недели</t>
  </si>
  <si>
    <t>Од 3 недели до 4 недели</t>
  </si>
  <si>
    <t>Од 4 недели до 5 недели</t>
  </si>
  <si>
    <t>Од 5 недели до 2 месеци</t>
  </si>
  <si>
    <t>Од 2 месеци до 3 месеци</t>
  </si>
  <si>
    <t>Од 3 месеци до 4 месеци</t>
  </si>
  <si>
    <t>Од 4 месеци до 5 месеци</t>
  </si>
  <si>
    <t>Од 5 месеци до 6 месеци</t>
  </si>
  <si>
    <t>Од 6 месеци до 9 месеци</t>
  </si>
  <si>
    <t>Од 6 месеци до 12 месеци</t>
  </si>
  <si>
    <t>Од 12 месеци до 2 години</t>
  </si>
  <si>
    <t>Од 2 години до 5 години</t>
  </si>
  <si>
    <t>Над 5 години</t>
  </si>
  <si>
    <t>1.1</t>
  </si>
  <si>
    <t>Обврски од издадени хартии од вредност (кои немаат третман на мали депозити)</t>
  </si>
  <si>
    <t>1.1.1</t>
  </si>
  <si>
    <t>покриени обврзници</t>
  </si>
  <si>
    <t>1.1.2</t>
  </si>
  <si>
    <t>секјуритизација</t>
  </si>
  <si>
    <t>1.1.3</t>
  </si>
  <si>
    <t>останато</t>
  </si>
  <si>
    <t>1.2</t>
  </si>
  <si>
    <t>Обврски врз основа на обезбедено кредитирање и трансакции предизвикани од пазарот на капитал, покриени со:</t>
  </si>
  <si>
    <t>1.2.1</t>
  </si>
  <si>
    <t>Ниво 1 ликвидна актива</t>
  </si>
  <si>
    <t>1.2.1.1</t>
  </si>
  <si>
    <t>Ниво 1 (без покриени обврзници)</t>
  </si>
  <si>
    <t>1.2.1.1.1</t>
  </si>
  <si>
    <t>Ниво 1 централна банка</t>
  </si>
  <si>
    <t>1.2.1.1.2</t>
  </si>
  <si>
    <t>Ниво 1 централна влада</t>
  </si>
  <si>
    <t>1.2.1.1.3</t>
  </si>
  <si>
    <t>Ниво 1 останато</t>
  </si>
  <si>
    <t>1.2.1.2</t>
  </si>
  <si>
    <t>Ниво 1 покриени обврзници</t>
  </si>
  <si>
    <t>1.2.2</t>
  </si>
  <si>
    <t>Подниво 2А ликвидна актива</t>
  </si>
  <si>
    <t>1.2.2.1</t>
  </si>
  <si>
    <t>Подниво 2А корпоративни должнички хартии од вредност</t>
  </si>
  <si>
    <t>1.2.2.2</t>
  </si>
  <si>
    <t>Подниво 2А покриени обврзници</t>
  </si>
  <si>
    <t>1.2.2.3</t>
  </si>
  <si>
    <t>Подниво 2А останато</t>
  </si>
  <si>
    <t>1.2.3</t>
  </si>
  <si>
    <t>Подниво 2Б ликвидна актива</t>
  </si>
  <si>
    <t>1.2.3.1</t>
  </si>
  <si>
    <t>Подниво 2Б секјуритизација</t>
  </si>
  <si>
    <t>1.2.3.2</t>
  </si>
  <si>
    <t xml:space="preserve">Подниво 2Б покриени обврзници </t>
  </si>
  <si>
    <t>1.2.3.3</t>
  </si>
  <si>
    <t>Подниво 2Б корпоративни должнички хартии од вредност</t>
  </si>
  <si>
    <t>1.2.3.4</t>
  </si>
  <si>
    <t xml:space="preserve">Подниво 2Б акции </t>
  </si>
  <si>
    <t>1.2.3.5</t>
  </si>
  <si>
    <t>Подниво 2Б останато</t>
  </si>
  <si>
    <t>1.2.4</t>
  </si>
  <si>
    <t>Останати позиции</t>
  </si>
  <si>
    <t>1.3</t>
  </si>
  <si>
    <t xml:space="preserve">Обврски врз основа на депозити </t>
  </si>
  <si>
    <t>1.3.1</t>
  </si>
  <si>
    <t>стабилни мали депозити</t>
  </si>
  <si>
    <t>1.3.2</t>
  </si>
  <si>
    <t>останати мали депозити</t>
  </si>
  <si>
    <t>1.3.3</t>
  </si>
  <si>
    <t>опаративни депозити</t>
  </si>
  <si>
    <t>1.3.4</t>
  </si>
  <si>
    <t>неоперативни депозити од банки</t>
  </si>
  <si>
    <t>1.3.5</t>
  </si>
  <si>
    <t>неоперативни депозити од останати финансиски лица</t>
  </si>
  <si>
    <t>1.3.6</t>
  </si>
  <si>
    <t>неоперативни депозити од централни банки</t>
  </si>
  <si>
    <t>1.3.7</t>
  </si>
  <si>
    <t>неоперативни депозити од нефинансиски лица</t>
  </si>
  <si>
    <t>1.3.8</t>
  </si>
  <si>
    <t>неоперативни депозити од останати лица</t>
  </si>
  <si>
    <t>1.4</t>
  </si>
  <si>
    <t>Девизни свопови (FX)</t>
  </si>
  <si>
    <t>1.5</t>
  </si>
  <si>
    <t>Одливи од други деривати</t>
  </si>
  <si>
    <t>1.6</t>
  </si>
  <si>
    <t>Останати одливи</t>
  </si>
  <si>
    <t>1.7</t>
  </si>
  <si>
    <t>Вкупни одливи (1.1+1.2+1.3+1.4+1.5+1.6)</t>
  </si>
  <si>
    <t>Дел 2. ПРИЛИВИ</t>
  </si>
  <si>
    <t>2.1</t>
  </si>
  <si>
    <t>Побарувања од обезбедено кредитирање и трансакции предизвикани од пазарот на капитал, покриени со:</t>
  </si>
  <si>
    <t>2.1.1</t>
  </si>
  <si>
    <t>2.1.1.1</t>
  </si>
  <si>
    <t>2.1.1.1.1</t>
  </si>
  <si>
    <t>2.1.1.1.2</t>
  </si>
  <si>
    <t>2.1.1.1.3</t>
  </si>
  <si>
    <t>2.1.1.2</t>
  </si>
  <si>
    <t>2.1.2</t>
  </si>
  <si>
    <t>2.1.2.1</t>
  </si>
  <si>
    <t>2.1.2.2</t>
  </si>
  <si>
    <t>2.1.2.3</t>
  </si>
  <si>
    <t>2.1.3</t>
  </si>
  <si>
    <t>2.1.3.1</t>
  </si>
  <si>
    <t>2.1.3.2</t>
  </si>
  <si>
    <t>2.1.3.3</t>
  </si>
  <si>
    <t>2.1.3.4</t>
  </si>
  <si>
    <t>2.1.3.5</t>
  </si>
  <si>
    <t>2.1.4</t>
  </si>
  <si>
    <t>2.2</t>
  </si>
  <si>
    <t>Побарувања врз основа на кредити и аванси одобрени на:</t>
  </si>
  <si>
    <t>2.2.1</t>
  </si>
  <si>
    <t>физички лица и мали друштва</t>
  </si>
  <si>
    <t>2.2.2</t>
  </si>
  <si>
    <t>нефинансиски лица</t>
  </si>
  <si>
    <t>2.2.3</t>
  </si>
  <si>
    <t xml:space="preserve">банки </t>
  </si>
  <si>
    <t>2.2.4</t>
  </si>
  <si>
    <t xml:space="preserve">останати финансиски лица </t>
  </si>
  <si>
    <t>2.2.5</t>
  </si>
  <si>
    <t xml:space="preserve">централни банки </t>
  </si>
  <si>
    <t>2.2.6</t>
  </si>
  <si>
    <t xml:space="preserve">останати лица </t>
  </si>
  <si>
    <t>2.3</t>
  </si>
  <si>
    <t>2.4</t>
  </si>
  <si>
    <t>Приливи од други деривати</t>
  </si>
  <si>
    <t>2.5</t>
  </si>
  <si>
    <t xml:space="preserve">Вложувања во хартии од вредност </t>
  </si>
  <si>
    <t>2.6</t>
  </si>
  <si>
    <t>Останати приливи</t>
  </si>
  <si>
    <t>2.7</t>
  </si>
  <si>
    <t>Вкупни приливи (2.1+2.2+2.3+2.4+2.5+2.6)</t>
  </si>
  <si>
    <t>2.8</t>
  </si>
  <si>
    <t xml:space="preserve">Разлика (вкупни приливи-вкупни одливи) </t>
  </si>
  <si>
    <t>2.9</t>
  </si>
  <si>
    <t xml:space="preserve">Кумулатив </t>
  </si>
  <si>
    <t xml:space="preserve">Дел 3. РАСПОЛОЖЛИВ ИЗНОС </t>
  </si>
  <si>
    <t>Почетна состојба</t>
  </si>
  <si>
    <t>3.1</t>
  </si>
  <si>
    <t xml:space="preserve">Парични средства </t>
  </si>
  <si>
    <t>3.2</t>
  </si>
  <si>
    <t>Средства кај централната банка коишто можат да се повлечат</t>
  </si>
  <si>
    <t>3.3</t>
  </si>
  <si>
    <t>3.3.1</t>
  </si>
  <si>
    <t>3.3.1.1</t>
  </si>
  <si>
    <t>3.3.1.2</t>
  </si>
  <si>
    <t>3.3.1.3</t>
  </si>
  <si>
    <t>3.3.2</t>
  </si>
  <si>
    <t>3.4</t>
  </si>
  <si>
    <t>3.4.1</t>
  </si>
  <si>
    <t>3.4.2</t>
  </si>
  <si>
    <t>3.4.3</t>
  </si>
  <si>
    <t>3.5</t>
  </si>
  <si>
    <t>3.5.1</t>
  </si>
  <si>
    <t>3.5.2</t>
  </si>
  <si>
    <t>3.5.3</t>
  </si>
  <si>
    <t>3.5.4</t>
  </si>
  <si>
    <t>3.5.5</t>
  </si>
  <si>
    <t>3.6</t>
  </si>
  <si>
    <t>3.7</t>
  </si>
  <si>
    <t>Неискористена одобрена вонбилансна поддршка</t>
  </si>
  <si>
    <t>3.8</t>
  </si>
  <si>
    <t>Нето промена на износот на неоптоварените средства</t>
  </si>
  <si>
    <t>3.9</t>
  </si>
  <si>
    <t>Кумулативен износ на неоптоварените средства</t>
  </si>
  <si>
    <t>Дел 4. ВОНБИЛАНСНИ ОБВРСКИ</t>
  </si>
  <si>
    <t>4.1</t>
  </si>
  <si>
    <t>Одливи од преземени вонбилансни обврски</t>
  </si>
  <si>
    <t>4.1.1</t>
  </si>
  <si>
    <t xml:space="preserve">Вонбилансна обврска за кредитирање </t>
  </si>
  <si>
    <t>4.1.2</t>
  </si>
  <si>
    <t>Вонбилансна обврска за ликвидносна поддршка</t>
  </si>
  <si>
    <t>4.2</t>
  </si>
  <si>
    <t>Останати одливи од вонбилансни обврски</t>
  </si>
  <si>
    <t>4.3</t>
  </si>
  <si>
    <t>Одливи поради значително намалување на кредитната способност</t>
  </si>
  <si>
    <t>Дел 5. ДОПОЛНИТЕЛНИ ПОДАТОЦИ</t>
  </si>
  <si>
    <t>5</t>
  </si>
  <si>
    <t>ВКЛА прифатлива од централната банка</t>
  </si>
  <si>
    <t>6</t>
  </si>
  <si>
    <t>Останати позиции прифатливи од централната банка</t>
  </si>
  <si>
    <t>7</t>
  </si>
  <si>
    <t>Добиено обезбедување коешто повторно се користи (receiving leg)</t>
  </si>
  <si>
    <t>8</t>
  </si>
  <si>
    <t>Добиено обезбедување коешто е претходно добиено (re-using leg)</t>
  </si>
  <si>
    <t>9</t>
  </si>
  <si>
    <t>Очекувани одливи од депозити</t>
  </si>
  <si>
    <t>Очекувани приливи од кредити и аванси</t>
  </si>
  <si>
    <t>Очекувано користење на вонбилансни обврски</t>
  </si>
  <si>
    <t>Анекс бр. 29</t>
  </si>
  <si>
    <t>Показатели за ликвидноста по одделни групи банки</t>
  </si>
  <si>
    <t>Мали    банки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</si>
  <si>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</si>
  <si>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</si>
  <si>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</si>
  <si>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средства/Обврски со преостаната рочност до 1 година</t>
  </si>
  <si>
    <t>Ликвидни средства/Обврски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</si>
  <si>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</si>
  <si>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</si>
  <si>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</si>
  <si>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Стапка на покриеност со ликвидност</t>
  </si>
  <si>
    <t>н.п.</t>
  </si>
  <si>
    <t>Анекс бр. 30</t>
  </si>
  <si>
    <t>Анекс бр. 32</t>
  </si>
  <si>
    <t>Структура на активата со валутна компонента, со состојба на 30.6.2021 година</t>
  </si>
  <si>
    <t>АКТИВА СО ВАЛУТНА КОМПОНЕНТА</t>
  </si>
  <si>
    <t>Ред. број</t>
  </si>
  <si>
    <t>Ставка</t>
  </si>
  <si>
    <t>Промена</t>
  </si>
  <si>
    <t>Износ (во милиони денари)</t>
  </si>
  <si>
    <t>Структура (во %)</t>
  </si>
  <si>
    <t>Парични средства, парични еквиваленти, злато и благородни метали</t>
  </si>
  <si>
    <t>Финансиски средства чувани за тргување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</si>
  <si>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</si>
  <si>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</si>
  <si>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објективната вредност преку билансот на успех, определени како такви при почетното признавање</t>
  </si>
  <si>
    <t>Финансиски средства коишто се чуваат до достасување</t>
  </si>
  <si>
    <t>6.1</t>
  </si>
  <si>
    <t>во странска валута</t>
  </si>
  <si>
    <t>6.2</t>
  </si>
  <si>
    <t>во денари со девизна клаузула</t>
  </si>
  <si>
    <t>Финансиски средства расположливи за продажба</t>
  </si>
  <si>
    <t>7.1</t>
  </si>
  <si>
    <t>7.2</t>
  </si>
  <si>
    <t>Кредити и побарувања во странска валута</t>
  </si>
  <si>
    <t>8.1</t>
  </si>
  <si>
    <t>депозити</t>
  </si>
  <si>
    <t>8.2</t>
  </si>
  <si>
    <t>финансиски лизинг</t>
  </si>
  <si>
    <t>8.3</t>
  </si>
  <si>
    <t>кредити</t>
  </si>
  <si>
    <t>8.4</t>
  </si>
  <si>
    <t>други побарувања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</si>
  <si>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</si>
  <si>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</si>
  <si>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</si>
  <si>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</si>
  <si>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</si>
  <si>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</si>
  <si>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</si>
  <si>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</si>
  <si>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</si>
  <si>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</si>
  <si>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</si>
  <si>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</si>
  <si>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</si>
  <si>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</si>
  <si>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</si>
  <si>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</si>
  <si>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</si>
  <si>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</si>
  <si>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</si>
  <si>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</si>
  <si>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>Останата неспомната билансна актива</t>
  </si>
  <si>
    <t xml:space="preserve">Вкупна билансна актива </t>
  </si>
  <si>
    <t>Вонбилансна актива</t>
  </si>
  <si>
    <t>Вкупна билансна и вонбилансна актива во странска валута и во денари со девизна клаузула (15+16)</t>
  </si>
  <si>
    <t>Анекс бр. 33</t>
  </si>
  <si>
    <t>Структура на пасивата со валутна компонента, со состојба на 30.6.2021 година</t>
  </si>
  <si>
    <t>ПАСИВА СО ВАЛУТНА КОМПОНЕНТА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</si>
  <si>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</si>
  <si>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</si>
  <si>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</si>
  <si>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</si>
  <si>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</si>
  <si>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</si>
  <si>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</si>
  <si>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</si>
  <si>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</si>
  <si>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</si>
  <si>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</si>
  <si>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</si>
  <si>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</si>
  <si>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</si>
  <si>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</si>
  <si>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</si>
  <si>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</si>
  <si>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</si>
  <si>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Издадени должнички хартии од вредност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</si>
  <si>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</si>
  <si>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</si>
  <si>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</si>
  <si>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</si>
  <si>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</si>
  <si>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</si>
  <si>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</si>
  <si>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</si>
  <si>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</si>
  <si>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</si>
  <si>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31</t>
  </si>
  <si>
    <t>Анекс бр. 38</t>
  </si>
  <si>
    <t>Анекс бр. 3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</si>
  <si>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</si>
  <si>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</si>
  <si>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</si>
  <si>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</si>
  <si>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</si>
  <si>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</si>
  <si>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</si>
  <si>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</si>
  <si>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</si>
  <si>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</si>
  <si>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</si>
  <si>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</si>
  <si>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</si>
  <si>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</si>
  <si>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</si>
  <si>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</si>
  <si>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</si>
  <si>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</si>
  <si>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</si>
  <si>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</si>
  <si>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</si>
  <si>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</si>
  <si>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</si>
  <si>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државата - нерезиденти</t>
  </si>
  <si>
    <t>Приходи од камата од финансиските друштва - нерезиденти</t>
  </si>
  <si>
    <t>Приходи од камата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</si>
  <si>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</si>
  <si>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</si>
  <si>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</si>
  <si>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</si>
  <si>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</si>
  <si>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</si>
  <si>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за централната влада</t>
  </si>
  <si>
    <t>Расходи за камата за локалната самоуправа</t>
  </si>
  <si>
    <t>Расходи за камата за непрофитните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</si>
  <si>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</si>
  <si>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</si>
  <si>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</si>
  <si>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</si>
  <si>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</si>
  <si>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</si>
  <si>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</si>
  <si>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</si>
  <si>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</si>
  <si>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</si>
  <si>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</si>
  <si>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секторот „држава“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</si>
  <si>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</si>
  <si>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</si>
  <si>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</si>
  <si>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</si>
  <si>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</si>
  <si>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</si>
  <si>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</si>
  <si>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ИНСТРУМЕНТИ МЕРЕНИ ПО ОБЈЕКТИВНА ВРЕДНОСТ ПРЕКУ БИЛАНСОТ НА УСПЕХ (ВКЛУЧУВАЈЌИ ЗА ТРГУВАЊЕ)</t>
  </si>
  <si>
    <t>Нето-приходи од средствата и обврските мерени по објективна вредност преку билансот на успех</t>
  </si>
  <si>
    <t>Oстварени нето-приходи од средствата и обврските мерени по објективна вредност преку билансот на успех</t>
  </si>
  <si>
    <t>Неостварени нето-приходи од средствата и обврските мерени по објективна вредност преку билансот на успех</t>
  </si>
  <si>
    <t>Нето-приходи од дериватните средства и обврски мерени по објективна вредност преку билансот на успех</t>
  </si>
  <si>
    <t>Остварени нето-приходи од дериватните средства и обврски мерени по објективна вредност преку билансот на успех</t>
  </si>
  <si>
    <t>Неостварени нето-приходи од дериватните средства и обврски мерени по објективна вредност преку билансот на успех</t>
  </si>
  <si>
    <t>Приходи од дивиденди од средствата за тргување</t>
  </si>
  <si>
    <t>Нето каматен приход од финансиски средства и обврски чувани за тргување</t>
  </si>
  <si>
    <t>НЕТО-ПРИХОДИ ОД ДРУГИ ФИНАНСИСКИ ИНСТРУМЕНТИ МЕРЕНИ ПО ОБЈЕКТИВНА ВРЕДНОСТ ПРЕКУ БИЛАНСОТ НА УСПЕХ, ОПРЕДЕЛЕНИ КАКО ТАКВИ ПРИ ПОЧЕТНОТО ПРИЗНАВАЊЕ</t>
  </si>
  <si>
    <t>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</si>
  <si>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Oстварени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</si>
  <si>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Неостварени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</si>
  <si>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</si>
  <si>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</si>
  <si>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</si>
  <si>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</si>
  <si>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</si>
  <si>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</si>
  <si>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</si>
  <si>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</si>
  <si>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мерени по објективна вредност преку останата сеопфатна добивка</t>
  </si>
  <si>
    <t>Капитални добивки остварени од продажба на средства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</si>
  <si>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</si>
  <si>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</si>
  <si>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</si>
  <si>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</si>
  <si>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 И ПОСЕБНА РЕЗЕРВА ЗА ПОТЕНЦИЈАЛНИ КРЕДИТНИ ЗАГУБИ ОД ВОНБИЛАНСНА ИЗЛОЖЕНОСТ</t>
  </si>
  <si>
    <t>Исправка на вредноста (загуби поради оштетување) на финансиските средства и посебна резерва за вонбилансна изложеност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</si>
  <si>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</si>
  <si>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</si>
  <si>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>Посебна резерва за потенцијални кредитни загуби од вонбилансна изложеност</t>
  </si>
  <si>
    <t>Ослободување на исправката на вредноста (загуби поради оштетување) на финансиските средства и посебната резерва за вонбиласна изложеност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</si>
  <si>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</si>
  <si>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</si>
  <si>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Ослободување на посебната резерва за потенцијални кредитни загуби од вонбилансна изложеност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</si>
  <si>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</si>
  <si>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</si>
  <si>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</si>
  <si>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</si>
  <si>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</si>
  <si>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</si>
  <si>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</si>
  <si>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</si>
  <si>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мерени по објективна вредност преку останата сеопфатна добивка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</si>
  <si>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</si>
  <si>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</si>
  <si>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</si>
  <si>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</si>
  <si>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</si>
  <si>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</si>
  <si>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Анекс бр. 37</t>
  </si>
  <si>
    <t>Показатели за профитабилноста и ефикасноста во работењето на банкарскиот систем и по групи банки</t>
  </si>
  <si>
    <t>Банкарски 
систем</t>
  </si>
  <si>
    <t>Група
големи банки</t>
  </si>
  <si>
    <t>Група
средни банки</t>
  </si>
  <si>
    <t>Група
мали банки</t>
  </si>
  <si>
    <t>Стапка на поврат на просечната актива (ROAA)</t>
  </si>
  <si>
    <t>Стапка на поврат на просечниот капитал (ROAE)</t>
  </si>
  <si>
    <t xml:space="preserve">Оперативни трошоци /Вкупни редовни приходи (Cost-to-income) </t>
  </si>
  <si>
    <t>Некаматни расходи/Вкупни редовни приходи</t>
  </si>
  <si>
    <t>Трошоци за плати /Вкупни редовни приходи</t>
  </si>
  <si>
    <t>Трошоци за плати /Оперативни трошоци</t>
  </si>
  <si>
    <t>Исправка на вредноста за финансиски и нефинансиски средства /Нето каматен приход</t>
  </si>
  <si>
    <t>Нето каматен приход /Просечна актива</t>
  </si>
  <si>
    <t>Нето каматен приход /Вкупни редовни приходи</t>
  </si>
  <si>
    <t>Нето каматен приход /Некаматни расходи</t>
  </si>
  <si>
    <t>Некаматни приходи/Вкупни редовни приходи</t>
  </si>
  <si>
    <t>Добивка (загуба) од работењето /Вкупни редовни приходи</t>
  </si>
  <si>
    <t>Стапка на поврат на просечниот редовен основен капитал</t>
  </si>
  <si>
    <t>Стапка на поврат на просечната актива пондерирана според ризиците</t>
  </si>
  <si>
    <t>*Стапка на поврат на просечниот "материјален основен капитал и резерви"</t>
  </si>
  <si>
    <t>Финансиски резултат / просечен број на обични акции- ануализиран (во денари)</t>
  </si>
  <si>
    <t>* Т.н. "материјален основен капитал и резерви" (англ. tangible common equity) се добива како разлика меѓу вкупниот капитал и резерви, капиталот врз основа на издадени некумулативни приоритетни акции и нематеријалните средства на банките.</t>
  </si>
  <si>
    <t>Анекс бр. 35</t>
  </si>
  <si>
    <t>Сопствени средства, по групи банки</t>
  </si>
  <si>
    <t>Реден број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</si>
  <si>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</si>
  <si>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</si>
  <si>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</si>
  <si>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</si>
  <si>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</si>
  <si>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</si>
  <si>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</si>
  <si>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</si>
  <si>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</si>
  <si>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</si>
  <si>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</si>
  <si>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</si>
  <si>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</si>
  <si>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</si>
  <si>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</si>
  <si>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</si>
  <si>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</si>
  <si>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</si>
  <si>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</si>
  <si>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</si>
  <si>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</si>
  <si>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</si>
  <si>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</si>
  <si>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</si>
  <si>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</si>
  <si>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</si>
  <si>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</si>
  <si>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</si>
  <si>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</si>
  <si>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</si>
  <si>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</si>
  <si>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</si>
  <si>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</si>
  <si>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</si>
  <si>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</si>
  <si>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</si>
  <si>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</si>
  <si>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</si>
  <si>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</si>
  <si>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</si>
  <si>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</si>
  <si>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</si>
  <si>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</si>
  <si>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</si>
  <si>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</si>
  <si>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</si>
  <si>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</si>
  <si>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</si>
  <si>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</si>
  <si>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</si>
  <si>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</si>
  <si>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</si>
  <si>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</si>
  <si>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</si>
  <si>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</si>
  <si>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</si>
  <si>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</si>
  <si>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</si>
  <si>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</si>
  <si>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</si>
  <si>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</si>
  <si>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</si>
  <si>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</si>
  <si>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</si>
  <si>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</si>
  <si>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</si>
  <si>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</si>
  <si>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</si>
  <si>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</si>
  <si>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</si>
  <si>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</si>
  <si>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</si>
  <si>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</si>
  <si>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</si>
  <si>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</si>
  <si>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</si>
  <si>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</si>
  <si>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</si>
  <si>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</si>
  <si>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</si>
  <si>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</si>
  <si>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</si>
  <si>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</si>
  <si>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</si>
  <si>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</si>
  <si>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</si>
  <si>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</si>
  <si>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</si>
  <si>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</si>
  <si>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</si>
  <si>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</si>
  <si>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</si>
  <si>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</si>
  <si>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</si>
  <si>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</si>
  <si>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</si>
  <si>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</si>
  <si>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</si>
  <si>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</si>
  <si>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</si>
  <si>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</si>
  <si>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</si>
  <si>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</si>
  <si>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</si>
  <si>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</si>
  <si>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</si>
  <si>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</si>
  <si>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</si>
  <si>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</si>
  <si>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</si>
  <si>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</si>
  <si>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</si>
  <si>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</si>
  <si>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</si>
  <si>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</si>
  <si>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</si>
  <si>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</si>
  <si>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</si>
  <si>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</si>
  <si>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</si>
  <si>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</si>
  <si>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</si>
  <si>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</si>
  <si>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</si>
  <si>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</si>
  <si>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</si>
  <si>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</si>
  <si>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</si>
  <si>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</si>
  <si>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</si>
  <si>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</si>
  <si>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</si>
  <si>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</si>
  <si>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</si>
  <si>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</si>
  <si>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</si>
  <si>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</si>
  <si>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</si>
  <si>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</si>
  <si>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</si>
  <si>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</si>
  <si>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</si>
  <si>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</si>
  <si>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</si>
  <si>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</si>
  <si>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</si>
  <si>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</si>
  <si>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</si>
  <si>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</si>
  <si>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</si>
  <si>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</si>
  <si>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</si>
  <si>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</si>
  <si>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</si>
  <si>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</si>
  <si>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</si>
  <si>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</si>
  <si>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</si>
  <si>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</si>
  <si>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Анекс бр. 36</t>
  </si>
  <si>
    <t>Стапка на адекватност на капиталот, по групи банки</t>
  </si>
  <si>
    <t>I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</si>
  <si>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</si>
  <si>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</si>
  <si>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</si>
  <si>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</si>
  <si>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</si>
  <si>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II</t>
  </si>
  <si>
    <t>АКТИВА ПОНДЕРИРАНА СПОРЕД ВАЛУТНИОТ РИЗИК</t>
  </si>
  <si>
    <t>Агрегатна девизна позиција</t>
  </si>
  <si>
    <t>Нето-позиција во злато</t>
  </si>
  <si>
    <t xml:space="preserve">Актива пондерирана според валутниот ризик </t>
  </si>
  <si>
    <t>Капитал потребен за покривање на валутниот ризик (8% од реден број 7)</t>
  </si>
  <si>
    <t>III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</si>
  <si>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</si>
  <si>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</si>
  <si>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</si>
  <si>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</si>
  <si>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</si>
  <si>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IV</t>
  </si>
  <si>
    <t>АКТИВА ПОНДЕРИРАНА СПОРЕД ДРУГИТЕ РИЗИЦИ</t>
  </si>
  <si>
    <t>Актива пондерирана според други ризици</t>
  </si>
  <si>
    <t>Капитал потребен за покривање на другите ризици (8% од реден број 13)</t>
  </si>
  <si>
    <t>V</t>
  </si>
  <si>
    <t>АКТИВА ПОНДЕРИРАНА СПОРЕД РИЗИЦИ (3+7+11+13)</t>
  </si>
  <si>
    <t>Капитал потребен за покривање на ризиците (4+8+12+14)</t>
  </si>
  <si>
    <t>VI</t>
  </si>
  <si>
    <t>СОПСТВЕНИ СРЕДСТВА</t>
  </si>
  <si>
    <t>VII</t>
  </si>
  <si>
    <t>СТАПКА НА АДЕКВАТНОСТ НА КАПИТАЛОТ (VI/V)</t>
  </si>
  <si>
    <t>Анекс бр. 7</t>
  </si>
  <si>
    <t>Анекс бр. 9</t>
  </si>
  <si>
    <t>Анекс бр. 10</t>
  </si>
  <si>
    <t>Анекс бр. 11</t>
  </si>
  <si>
    <t>Анекс бр. 12</t>
  </si>
  <si>
    <t>Анекс бр. 13</t>
  </si>
  <si>
    <t>Анекс бр. 14</t>
  </si>
  <si>
    <t xml:space="preserve">Анекс бр.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</si>
</sst>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(* #,##0.00_);_(* \(#,##0.00\);_(* &quot;-&quot;??_);_(@_)"/>
    <numFmt numFmtId="164" formatCode="#,##0.000"/>
    <numFmt numFmtId="165" formatCode="#,##0.0"/>
    <numFmt numFmtId="166" formatCode="0.0"/>
    <numFmt numFmtId="167" formatCode="0.0%"/>
    <numFmt numFmtId="168" formatCode="_(* #,##0_);_(* \(#,##0\);_(* &quot;-&quot;??_);_(@_)"/>
    <numFmt numFmtId="169" formatCode="#,##0.000000"/>
    <numFmt numFmtId="170" formatCode="0.0000%"/>
    <numFmt numFmtId="171" formatCode="0.00000000%"/>
    <numFmt numFmtId="172" formatCode="0.00000%"/>
    <numFmt numFmtId="173" formatCode="#,###"/>
    <numFmt numFmtId="174" formatCode="0.00\ %"/>
    <numFmt numFmtId="175" formatCode="0.0000"/>
    <numFmt numFmtId="176" formatCode="0.00000"/>
    <numFmt numFmtId="177" formatCode="_(* #,##0.000_);_(* \(#,##0.000\);_(* &quot;-&quot;??_);_(@_)"/>
    <numFmt numFmtId="178" formatCode="0.00000000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  <charset val="204"/>
    </font>
    <font>
      <sz val="10"/>
      <color theme="1"/>
      <name val="Tahoma"/>
      <family val="2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10"/>
      <name val="Tahoma"/>
      <family val="2"/>
      <charset val="204"/>
    </font>
    <font>
      <sz val="11"/>
      <name val="MAC C Times"/>
      <family val="1"/>
    </font>
    <font>
      <b/>
      <sz val="11"/>
      <name val="Tahoma"/>
      <family val="2"/>
    </font>
    <font>
      <b/>
      <i/>
      <sz val="10"/>
      <name val="Tahoma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rgb="FFFF0000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sz val="10"/>
      <color indexed="8"/>
      <name val="Arial"/>
      <family val="2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0"/>
      <name val="MAC C Times"/>
      <family val="1"/>
    </font>
    <font>
      <b/>
      <sz val="11"/>
      <color theme="1"/>
      <name val="Tahoma"/>
      <family val="2"/>
      <charset val="204"/>
    </font>
    <font>
      <b/>
      <sz val="11"/>
      <color rgb="FFFF0000"/>
      <name val="Tahoma"/>
      <family val="2"/>
    </font>
    <font>
      <sz val="11"/>
      <color theme="1"/>
      <name val="Tahoma"/>
      <family val="2"/>
      <charset val="204"/>
    </font>
    <font>
      <b/>
      <sz val="10"/>
      <color rgb="FF000080"/>
      <name val="Tahoma"/>
      <family val="2"/>
      <charset val="204"/>
    </font>
    <font>
      <sz val="10"/>
      <color rgb="FF1D0DF3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i/>
      <sz val="10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AFAD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6">
    <xf numFmtId="0" fontId="0" fillId="0" borderId="0"/>
    <xf numFmtId="43" fontId="15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0" borderId="0"/>
    <xf numFmtId="0" fontId="1" fillId="0" borderId="0"/>
    <xf numFmtId="0" fontId="15" fillId="0" borderId="0"/>
    <xf numFmtId="0" fontId="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7" fillId="0" borderId="0" applyFont="0" applyFill="0" applyBorder="0" applyAlignment="0" applyProtection="0"/>
    <xf numFmtId="0" fontId="31" fillId="0" borderId="0">
      <alignment vertical="top"/>
    </xf>
    <xf numFmtId="0" fontId="1" fillId="0" borderId="0"/>
    <xf numFmtId="0" fontId="7" fillId="0" borderId="0"/>
    <xf numFmtId="0" fontId="1" fillId="0" borderId="0"/>
    <xf numFmtId="0" fontId="7" fillId="0" borderId="0"/>
    <xf numFmtId="9" fontId="17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>
      <alignment vertical="top"/>
    </xf>
    <xf numFmtId="0" fontId="38" fillId="0" borderId="0"/>
    <xf numFmtId="0" fontId="15" fillId="0" borderId="0"/>
    <xf numFmtId="9" fontId="17" fillId="0" borderId="0" applyFont="0" applyFill="0" applyBorder="0" applyAlignment="0" applyProtection="0"/>
    <xf numFmtId="0" fontId="1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13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 applyFill="1" applyAlignment="1">
      <alignment wrapText="1"/>
    </xf>
    <xf numFmtId="0" fontId="5" fillId="0" borderId="0" xfId="2" applyFont="1" applyFill="1" applyAlignment="1">
      <alignment horizontal="right" vertical="center" wrapText="1"/>
    </xf>
    <xf numFmtId="0" fontId="4" fillId="0" borderId="1" xfId="2" applyFont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3" fontId="5" fillId="3" borderId="10" xfId="3" applyNumberFormat="1" applyFont="1" applyFill="1" applyBorder="1" applyAlignment="1">
      <alignment horizontal="center" vertical="center" wrapText="1"/>
    </xf>
    <xf numFmtId="3" fontId="5" fillId="3" borderId="17" xfId="3" applyNumberFormat="1" applyFont="1" applyFill="1" applyBorder="1" applyAlignment="1">
      <alignment horizontal="center" vertical="center" wrapText="1"/>
    </xf>
    <xf numFmtId="3" fontId="5" fillId="3" borderId="12" xfId="3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wrapText="1"/>
    </xf>
    <xf numFmtId="3" fontId="4" fillId="0" borderId="21" xfId="3" applyNumberFormat="1" applyFont="1" applyBorder="1" applyAlignment="1">
      <alignment horizontal="center" vertical="center" wrapText="1"/>
    </xf>
    <xf numFmtId="3" fontId="4" fillId="0" borderId="22" xfId="3" applyNumberFormat="1" applyFont="1" applyBorder="1" applyAlignment="1">
      <alignment horizontal="center" vertical="center" wrapText="1"/>
    </xf>
    <xf numFmtId="3" fontId="5" fillId="3" borderId="23" xfId="3" applyNumberFormat="1" applyFont="1" applyFill="1" applyBorder="1" applyAlignment="1">
      <alignment horizontal="center" vertical="center" wrapText="1"/>
    </xf>
    <xf numFmtId="3" fontId="4" fillId="0" borderId="27" xfId="3" applyNumberFormat="1" applyFont="1" applyBorder="1" applyAlignment="1">
      <alignment horizontal="center" vertical="center" wrapText="1"/>
    </xf>
    <xf numFmtId="3" fontId="4" fillId="0" borderId="28" xfId="3" applyNumberFormat="1" applyFont="1" applyBorder="1" applyAlignment="1">
      <alignment horizontal="center" vertical="center" wrapText="1"/>
    </xf>
    <xf numFmtId="3" fontId="4" fillId="0" borderId="32" xfId="3" applyNumberFormat="1" applyFont="1" applyBorder="1" applyAlignment="1">
      <alignment horizontal="center" vertical="center" wrapText="1"/>
    </xf>
    <xf numFmtId="3" fontId="4" fillId="0" borderId="33" xfId="3" applyNumberFormat="1" applyFont="1" applyBorder="1" applyAlignment="1">
      <alignment horizontal="center" vertical="center" wrapText="1"/>
    </xf>
    <xf numFmtId="3" fontId="5" fillId="3" borderId="34" xfId="3" applyNumberFormat="1" applyFont="1" applyFill="1" applyBorder="1" applyAlignment="1">
      <alignment horizontal="center" vertical="center" wrapText="1"/>
    </xf>
    <xf numFmtId="3" fontId="4" fillId="0" borderId="36" xfId="3" applyNumberFormat="1" applyFont="1" applyBorder="1" applyAlignment="1">
      <alignment horizontal="center" vertical="center" wrapText="1"/>
    </xf>
    <xf numFmtId="3" fontId="4" fillId="0" borderId="37" xfId="3" applyNumberFormat="1" applyFont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left" vertical="center" wrapText="1"/>
    </xf>
    <xf numFmtId="3" fontId="4" fillId="0" borderId="39" xfId="3" applyNumberFormat="1" applyFont="1" applyBorder="1" applyAlignment="1">
      <alignment horizontal="center" vertical="center" wrapText="1"/>
    </xf>
    <xf numFmtId="3" fontId="5" fillId="3" borderId="46" xfId="3" applyNumberFormat="1" applyFont="1" applyFill="1" applyBorder="1" applyAlignment="1">
      <alignment horizontal="center" vertical="center" wrapText="1"/>
    </xf>
    <xf numFmtId="3" fontId="4" fillId="0" borderId="41" xfId="3" applyNumberFormat="1" applyFont="1" applyBorder="1" applyAlignment="1">
      <alignment horizontal="center" vertical="center" wrapText="1"/>
    </xf>
    <xf numFmtId="3" fontId="4" fillId="0" borderId="47" xfId="3" applyNumberFormat="1" applyFont="1" applyBorder="1" applyAlignment="1">
      <alignment horizontal="center" vertical="center" wrapText="1"/>
    </xf>
    <xf numFmtId="0" fontId="11" fillId="0" borderId="38" xfId="4" applyFont="1" applyBorder="1" applyAlignment="1">
      <alignment horizontal="left" vertical="center" wrapText="1"/>
    </xf>
    <xf numFmtId="0" fontId="10" fillId="0" borderId="38" xfId="2" applyFont="1" applyBorder="1" applyAlignment="1">
      <alignment horizontal="left" vertical="center" wrapText="1"/>
    </xf>
    <xf numFmtId="0" fontId="11" fillId="0" borderId="24" xfId="4" applyFont="1" applyBorder="1" applyAlignment="1">
      <alignment horizontal="left" vertical="center" wrapText="1"/>
    </xf>
    <xf numFmtId="0" fontId="11" fillId="0" borderId="24" xfId="4" applyFont="1" applyFill="1" applyBorder="1" applyAlignment="1">
      <alignment horizontal="left" vertical="center" wrapText="1"/>
    </xf>
    <xf numFmtId="0" fontId="10" fillId="0" borderId="38" xfId="7" applyFont="1" applyBorder="1" applyAlignment="1">
      <alignment horizontal="left" vertical="center" wrapText="1"/>
    </xf>
    <xf numFmtId="0" fontId="11" fillId="0" borderId="38" xfId="4" applyFont="1" applyFill="1" applyBorder="1" applyAlignment="1">
      <alignment horizontal="left" vertical="center" wrapText="1"/>
    </xf>
    <xf numFmtId="3" fontId="4" fillId="0" borderId="27" xfId="3" applyNumberFormat="1" applyFont="1" applyFill="1" applyBorder="1" applyAlignment="1">
      <alignment horizontal="center" vertical="center" wrapText="1"/>
    </xf>
    <xf numFmtId="3" fontId="4" fillId="0" borderId="28" xfId="3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10" fillId="0" borderId="38" xfId="6" applyFont="1" applyFill="1" applyBorder="1" applyAlignment="1">
      <alignment horizontal="left" vertical="center" wrapText="1"/>
    </xf>
    <xf numFmtId="0" fontId="11" fillId="0" borderId="51" xfId="4" applyFont="1" applyFill="1" applyBorder="1" applyAlignment="1">
      <alignment horizontal="left" vertical="center" wrapText="1"/>
    </xf>
    <xf numFmtId="0" fontId="10" fillId="0" borderId="38" xfId="2" applyFont="1" applyFill="1" applyBorder="1" applyAlignment="1">
      <alignment horizontal="left" vertical="center" wrapText="1"/>
    </xf>
    <xf numFmtId="0" fontId="10" fillId="0" borderId="38" xfId="7" applyFont="1" applyFill="1" applyBorder="1" applyAlignment="1">
      <alignment horizontal="left" vertical="center" wrapText="1"/>
    </xf>
    <xf numFmtId="0" fontId="4" fillId="0" borderId="38" xfId="7" applyFont="1" applyFill="1" applyBorder="1" applyAlignment="1">
      <alignment horizontal="left" vertical="center" wrapText="1"/>
    </xf>
    <xf numFmtId="0" fontId="10" fillId="0" borderId="38" xfId="3" applyFont="1" applyFill="1" applyBorder="1" applyAlignment="1">
      <alignment horizontal="left" vertical="center" wrapText="1"/>
    </xf>
    <xf numFmtId="0" fontId="11" fillId="0" borderId="38" xfId="8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wrapText="1"/>
    </xf>
    <xf numFmtId="164" fontId="4" fillId="0" borderId="0" xfId="2" applyNumberFormat="1" applyFont="1" applyFill="1" applyBorder="1" applyAlignment="1">
      <alignment wrapText="1"/>
    </xf>
    <xf numFmtId="3" fontId="4" fillId="0" borderId="0" xfId="2" applyNumberFormat="1" applyFont="1" applyFill="1" applyAlignment="1">
      <alignment wrapText="1"/>
    </xf>
    <xf numFmtId="0" fontId="5" fillId="0" borderId="0" xfId="2" applyFont="1" applyAlignment="1">
      <alignment horizontal="right" vertical="center" wrapText="1"/>
    </xf>
    <xf numFmtId="0" fontId="4" fillId="0" borderId="0" xfId="2" applyFont="1" applyBorder="1" applyAlignment="1">
      <alignment wrapText="1"/>
    </xf>
    <xf numFmtId="0" fontId="5" fillId="2" borderId="6" xfId="2" applyFont="1" applyFill="1" applyBorder="1" applyAlignment="1">
      <alignment horizontal="center" vertical="center" wrapText="1"/>
    </xf>
    <xf numFmtId="3" fontId="5" fillId="3" borderId="53" xfId="8" applyNumberFormat="1" applyFont="1" applyFill="1" applyBorder="1" applyAlignment="1">
      <alignment horizontal="center" vertical="center" wrapText="1"/>
    </xf>
    <xf numFmtId="3" fontId="5" fillId="3" borderId="54" xfId="8" applyNumberFormat="1" applyFont="1" applyFill="1" applyBorder="1" applyAlignment="1">
      <alignment horizontal="center" vertical="center" wrapText="1"/>
    </xf>
    <xf numFmtId="3" fontId="5" fillId="3" borderId="55" xfId="8" applyNumberFormat="1" applyFont="1" applyFill="1" applyBorder="1" applyAlignment="1">
      <alignment horizontal="center" vertical="center" wrapText="1"/>
    </xf>
    <xf numFmtId="0" fontId="10" fillId="0" borderId="56" xfId="2" applyFont="1" applyBorder="1" applyAlignment="1">
      <alignment horizontal="left" vertical="center" wrapText="1"/>
    </xf>
    <xf numFmtId="3" fontId="4" fillId="0" borderId="40" xfId="8" applyNumberFormat="1" applyFont="1" applyFill="1" applyBorder="1" applyAlignment="1">
      <alignment horizontal="center" vertical="center" wrapText="1"/>
    </xf>
    <xf numFmtId="3" fontId="4" fillId="0" borderId="41" xfId="8" applyNumberFormat="1" applyFont="1" applyFill="1" applyBorder="1" applyAlignment="1">
      <alignment horizontal="center" vertical="center" wrapText="1"/>
    </xf>
    <xf numFmtId="3" fontId="4" fillId="0" borderId="47" xfId="8" applyNumberFormat="1" applyFont="1" applyFill="1" applyBorder="1" applyAlignment="1">
      <alignment horizontal="center" vertical="center" wrapText="1"/>
    </xf>
    <xf numFmtId="3" fontId="5" fillId="3" borderId="46" xfId="8" applyNumberFormat="1" applyFont="1" applyFill="1" applyBorder="1" applyAlignment="1">
      <alignment horizontal="center" vertical="center" wrapText="1"/>
    </xf>
    <xf numFmtId="0" fontId="10" fillId="0" borderId="57" xfId="2" applyFont="1" applyBorder="1" applyAlignment="1">
      <alignment horizontal="left" vertical="center" wrapText="1"/>
    </xf>
    <xf numFmtId="3" fontId="4" fillId="0" borderId="58" xfId="8" applyNumberFormat="1" applyFont="1" applyFill="1" applyBorder="1" applyAlignment="1">
      <alignment horizontal="center" vertical="center" wrapText="1"/>
    </xf>
    <xf numFmtId="3" fontId="4" fillId="0" borderId="32" xfId="8" applyNumberFormat="1" applyFont="1" applyFill="1" applyBorder="1" applyAlignment="1">
      <alignment horizontal="center" vertical="center" wrapText="1"/>
    </xf>
    <xf numFmtId="3" fontId="4" fillId="0" borderId="33" xfId="8" applyNumberFormat="1" applyFont="1" applyFill="1" applyBorder="1" applyAlignment="1">
      <alignment horizontal="center" vertical="center" wrapText="1"/>
    </xf>
    <xf numFmtId="3" fontId="5" fillId="3" borderId="59" xfId="8" applyNumberFormat="1" applyFont="1" applyFill="1" applyBorder="1" applyAlignment="1">
      <alignment horizontal="center" vertical="center" wrapText="1"/>
    </xf>
    <xf numFmtId="3" fontId="5" fillId="3" borderId="10" xfId="8" applyNumberFormat="1" applyFont="1" applyFill="1" applyBorder="1" applyAlignment="1">
      <alignment horizontal="center" vertical="center" wrapText="1"/>
    </xf>
    <xf numFmtId="3" fontId="5" fillId="3" borderId="17" xfId="8" applyNumberFormat="1" applyFont="1" applyFill="1" applyBorder="1" applyAlignment="1">
      <alignment horizontal="center" vertical="center" wrapText="1"/>
    </xf>
    <xf numFmtId="3" fontId="5" fillId="3" borderId="12" xfId="8" applyNumberFormat="1" applyFont="1" applyFill="1" applyBorder="1" applyAlignment="1">
      <alignment horizontal="center" vertical="center" wrapText="1"/>
    </xf>
    <xf numFmtId="3" fontId="5" fillId="3" borderId="13" xfId="8" applyNumberFormat="1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left" vertical="center" wrapText="1"/>
    </xf>
    <xf numFmtId="3" fontId="4" fillId="0" borderId="51" xfId="8" applyNumberFormat="1" applyFont="1" applyFill="1" applyBorder="1" applyAlignment="1">
      <alignment horizontal="center" vertical="center" wrapText="1"/>
    </xf>
    <xf numFmtId="3" fontId="4" fillId="0" borderId="21" xfId="8" applyNumberFormat="1" applyFont="1" applyFill="1" applyBorder="1" applyAlignment="1">
      <alignment horizontal="center" vertical="center" wrapText="1"/>
    </xf>
    <xf numFmtId="3" fontId="4" fillId="0" borderId="22" xfId="8" applyNumberFormat="1" applyFont="1" applyFill="1" applyBorder="1" applyAlignment="1">
      <alignment horizontal="center" vertical="center" wrapText="1"/>
    </xf>
    <xf numFmtId="3" fontId="5" fillId="3" borderId="23" xfId="8" applyNumberFormat="1" applyFont="1" applyFill="1" applyBorder="1" applyAlignment="1">
      <alignment horizontal="center" vertical="center" wrapText="1"/>
    </xf>
    <xf numFmtId="0" fontId="4" fillId="0" borderId="24" xfId="2" applyFont="1" applyBorder="1" applyAlignment="1">
      <alignment horizontal="left" vertical="center" wrapText="1"/>
    </xf>
    <xf numFmtId="0" fontId="11" fillId="0" borderId="28" xfId="5" applyFont="1" applyBorder="1" applyAlignment="1">
      <alignment vertical="center" wrapText="1"/>
    </xf>
    <xf numFmtId="3" fontId="4" fillId="0" borderId="38" xfId="8" applyNumberFormat="1" applyFont="1" applyFill="1" applyBorder="1" applyAlignment="1">
      <alignment horizontal="center" vertical="center" wrapText="1"/>
    </xf>
    <xf numFmtId="3" fontId="4" fillId="0" borderId="27" xfId="8" applyNumberFormat="1" applyFont="1" applyFill="1" applyBorder="1" applyAlignment="1">
      <alignment horizontal="center" vertical="center" wrapText="1"/>
    </xf>
    <xf numFmtId="3" fontId="4" fillId="0" borderId="28" xfId="8" applyNumberFormat="1" applyFont="1" applyFill="1" applyBorder="1" applyAlignment="1">
      <alignment horizontal="center" vertical="center" wrapText="1"/>
    </xf>
    <xf numFmtId="3" fontId="5" fillId="3" borderId="60" xfId="8" applyNumberFormat="1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10" fillId="0" borderId="4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52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1" xfId="2" applyFont="1" applyBorder="1" applyAlignment="1">
      <alignment horizontal="left" vertical="center" wrapText="1"/>
    </xf>
    <xf numFmtId="0" fontId="10" fillId="0" borderId="58" xfId="2" applyFont="1" applyBorder="1" applyAlignment="1">
      <alignment horizontal="left" vertical="center" wrapText="1"/>
    </xf>
    <xf numFmtId="3" fontId="4" fillId="0" borderId="62" xfId="8" applyNumberFormat="1" applyFont="1" applyFill="1" applyBorder="1" applyAlignment="1">
      <alignment horizontal="center" vertical="center" wrapText="1"/>
    </xf>
    <xf numFmtId="3" fontId="4" fillId="0" borderId="36" xfId="8" applyNumberFormat="1" applyFont="1" applyFill="1" applyBorder="1" applyAlignment="1">
      <alignment horizontal="center" vertical="center" wrapText="1"/>
    </xf>
    <xf numFmtId="3" fontId="4" fillId="0" borderId="37" xfId="8" applyNumberFormat="1" applyFont="1" applyFill="1" applyBorder="1" applyAlignment="1">
      <alignment horizontal="center" vertical="center" wrapText="1"/>
    </xf>
    <xf numFmtId="3" fontId="5" fillId="3" borderId="34" xfId="8" applyNumberFormat="1" applyFont="1" applyFill="1" applyBorder="1" applyAlignment="1">
      <alignment horizontal="center" vertical="center" wrapText="1"/>
    </xf>
    <xf numFmtId="0" fontId="10" fillId="0" borderId="62" xfId="2" applyFont="1" applyBorder="1" applyAlignment="1">
      <alignment horizontal="left" vertical="center" wrapText="1"/>
    </xf>
    <xf numFmtId="3" fontId="5" fillId="3" borderId="14" xfId="8" applyNumberFormat="1" applyFont="1" applyFill="1" applyBorder="1" applyAlignment="1">
      <alignment horizontal="center" vertical="center" wrapText="1"/>
    </xf>
    <xf numFmtId="3" fontId="5" fillId="3" borderId="15" xfId="8" applyNumberFormat="1" applyFont="1" applyFill="1" applyBorder="1" applyAlignment="1">
      <alignment horizontal="center" vertical="center" wrapText="1"/>
    </xf>
    <xf numFmtId="3" fontId="5" fillId="3" borderId="61" xfId="8" applyNumberFormat="1" applyFont="1" applyFill="1" applyBorder="1" applyAlignment="1">
      <alignment horizontal="center" vertical="center" wrapText="1"/>
    </xf>
    <xf numFmtId="3" fontId="5" fillId="3" borderId="64" xfId="8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0" fontId="4" fillId="0" borderId="0" xfId="10" applyFont="1"/>
    <xf numFmtId="0" fontId="5" fillId="0" borderId="0" xfId="10" applyFont="1" applyBorder="1" applyAlignment="1">
      <alignment horizontal="center"/>
    </xf>
    <xf numFmtId="0" fontId="4" fillId="0" borderId="0" xfId="10" applyFont="1" applyBorder="1"/>
    <xf numFmtId="49" fontId="5" fillId="0" borderId="1" xfId="11" applyNumberFormat="1" applyFont="1" applyBorder="1" applyAlignment="1">
      <alignment horizontal="center" vertical="center"/>
    </xf>
    <xf numFmtId="49" fontId="5" fillId="0" borderId="66" xfId="11" applyNumberFormat="1" applyFont="1" applyBorder="1" applyAlignment="1">
      <alignment horizontal="center" vertical="center"/>
    </xf>
    <xf numFmtId="49" fontId="5" fillId="0" borderId="67" xfId="11" applyNumberFormat="1" applyFont="1" applyBorder="1" applyAlignment="1">
      <alignment horizontal="center" vertical="center"/>
    </xf>
    <xf numFmtId="14" fontId="5" fillId="0" borderId="1" xfId="10" applyNumberFormat="1" applyFont="1" applyBorder="1" applyAlignment="1">
      <alignment horizontal="center" vertical="center" wrapText="1"/>
    </xf>
    <xf numFmtId="14" fontId="5" fillId="0" borderId="63" xfId="10" applyNumberFormat="1" applyFont="1" applyBorder="1" applyAlignment="1">
      <alignment horizontal="center" vertical="center" wrapText="1"/>
    </xf>
    <xf numFmtId="14" fontId="5" fillId="0" borderId="68" xfId="10" applyNumberFormat="1" applyFont="1" applyBorder="1" applyAlignment="1">
      <alignment horizontal="center" vertical="center" wrapText="1"/>
    </xf>
    <xf numFmtId="14" fontId="5" fillId="0" borderId="16" xfId="10" applyNumberFormat="1" applyFont="1" applyBorder="1" applyAlignment="1">
      <alignment horizontal="center" vertical="center" wrapText="1"/>
    </xf>
    <xf numFmtId="0" fontId="5" fillId="0" borderId="46" xfId="10" applyFont="1" applyBorder="1" applyAlignment="1">
      <alignment vertical="center"/>
    </xf>
    <xf numFmtId="3" fontId="5" fillId="0" borderId="44" xfId="12" applyNumberFormat="1" applyFont="1" applyBorder="1" applyAlignment="1">
      <alignment horizontal="center" vertical="center" wrapText="1"/>
    </xf>
    <xf numFmtId="3" fontId="5" fillId="0" borderId="42" xfId="12" applyNumberFormat="1" applyFont="1" applyBorder="1" applyAlignment="1">
      <alignment horizontal="center" vertical="center" wrapText="1"/>
    </xf>
    <xf numFmtId="165" fontId="5" fillId="0" borderId="40" xfId="13" applyNumberFormat="1" applyFont="1" applyBorder="1" applyAlignment="1">
      <alignment horizontal="center" vertical="center"/>
    </xf>
    <xf numFmtId="165" fontId="5" fillId="0" borderId="45" xfId="13" applyNumberFormat="1" applyFont="1" applyBorder="1" applyAlignment="1">
      <alignment horizontal="center" vertical="center"/>
    </xf>
    <xf numFmtId="165" fontId="5" fillId="0" borderId="41" xfId="13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166" fontId="4" fillId="0" borderId="0" xfId="10" applyNumberFormat="1" applyFont="1"/>
    <xf numFmtId="0" fontId="4" fillId="0" borderId="34" xfId="10" applyFont="1" applyBorder="1"/>
    <xf numFmtId="3" fontId="4" fillId="0" borderId="0" xfId="10" applyNumberFormat="1" applyFont="1" applyBorder="1" applyAlignment="1">
      <alignment horizontal="center" vertical="center" wrapText="1"/>
    </xf>
    <xf numFmtId="3" fontId="4" fillId="0" borderId="69" xfId="10" applyNumberFormat="1" applyFont="1" applyBorder="1" applyAlignment="1">
      <alignment horizontal="center" vertical="center" wrapText="1"/>
    </xf>
    <xf numFmtId="166" fontId="4" fillId="0" borderId="62" xfId="13" applyNumberFormat="1" applyFont="1" applyBorder="1" applyAlignment="1">
      <alignment horizontal="center" vertical="center"/>
    </xf>
    <xf numFmtId="166" fontId="4" fillId="0" borderId="70" xfId="13" applyNumberFormat="1" applyFont="1" applyBorder="1" applyAlignment="1">
      <alignment horizontal="center" vertical="center"/>
    </xf>
    <xf numFmtId="166" fontId="4" fillId="0" borderId="36" xfId="13" applyNumberFormat="1" applyFont="1" applyBorder="1" applyAlignment="1">
      <alignment horizontal="center" vertical="center"/>
    </xf>
    <xf numFmtId="167" fontId="4" fillId="0" borderId="0" xfId="10" applyNumberFormat="1" applyFont="1"/>
    <xf numFmtId="165" fontId="4" fillId="0" borderId="0" xfId="10" applyNumberFormat="1" applyFont="1" applyAlignment="1">
      <alignment horizontal="center" vertical="center" wrapText="1"/>
    </xf>
    <xf numFmtId="0" fontId="4" fillId="0" borderId="23" xfId="10" applyFont="1" applyBorder="1"/>
    <xf numFmtId="3" fontId="4" fillId="0" borderId="19" xfId="10" applyNumberFormat="1" applyFont="1" applyBorder="1" applyAlignment="1">
      <alignment horizontal="center" vertical="center" wrapText="1"/>
    </xf>
    <xf numFmtId="3" fontId="4" fillId="0" borderId="71" xfId="10" applyNumberFormat="1" applyFont="1" applyBorder="1" applyAlignment="1">
      <alignment horizontal="center" vertical="center" wrapText="1"/>
    </xf>
    <xf numFmtId="166" fontId="4" fillId="0" borderId="20" xfId="13" applyNumberFormat="1" applyFont="1" applyBorder="1" applyAlignment="1">
      <alignment horizontal="center" vertical="center"/>
    </xf>
    <xf numFmtId="166" fontId="4" fillId="0" borderId="21" xfId="13" applyNumberFormat="1" applyFont="1" applyBorder="1" applyAlignment="1">
      <alignment horizontal="center" vertical="center"/>
    </xf>
    <xf numFmtId="0" fontId="5" fillId="0" borderId="23" xfId="10" applyFont="1" applyBorder="1" applyAlignment="1">
      <alignment vertical="center" wrapText="1"/>
    </xf>
    <xf numFmtId="3" fontId="5" fillId="0" borderId="19" xfId="12" applyNumberFormat="1" applyFont="1" applyBorder="1" applyAlignment="1">
      <alignment horizontal="center" vertical="center" wrapText="1"/>
    </xf>
    <xf numFmtId="3" fontId="5" fillId="0" borderId="71" xfId="12" applyNumberFormat="1" applyFont="1" applyBorder="1" applyAlignment="1">
      <alignment horizontal="center" vertical="center" wrapText="1"/>
    </xf>
    <xf numFmtId="165" fontId="5" fillId="0" borderId="38" xfId="13" applyNumberFormat="1" applyFont="1" applyBorder="1" applyAlignment="1">
      <alignment horizontal="center" vertical="center"/>
    </xf>
    <xf numFmtId="165" fontId="5" fillId="0" borderId="20" xfId="13" applyNumberFormat="1" applyFont="1" applyBorder="1" applyAlignment="1">
      <alignment horizontal="center" vertical="center"/>
    </xf>
    <xf numFmtId="165" fontId="5" fillId="0" borderId="21" xfId="13" applyNumberFormat="1" applyFont="1" applyBorder="1" applyAlignment="1">
      <alignment horizontal="center" vertical="center"/>
    </xf>
    <xf numFmtId="165" fontId="5" fillId="0" borderId="72" xfId="13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5" fontId="4" fillId="0" borderId="31" xfId="13" applyNumberFormat="1" applyFont="1" applyBorder="1" applyAlignment="1">
      <alignment horizontal="center" vertical="center"/>
    </xf>
    <xf numFmtId="165" fontId="4" fillId="0" borderId="32" xfId="13" applyNumberFormat="1" applyFont="1" applyBorder="1" applyAlignment="1">
      <alignment horizontal="center" vertical="center"/>
    </xf>
    <xf numFmtId="166" fontId="4" fillId="0" borderId="69" xfId="13" applyNumberFormat="1" applyFont="1" applyBorder="1" applyAlignment="1">
      <alignment horizontal="center" vertical="center"/>
    </xf>
    <xf numFmtId="168" fontId="4" fillId="0" borderId="0" xfId="10" applyNumberFormat="1" applyFont="1"/>
    <xf numFmtId="165" fontId="4" fillId="0" borderId="70" xfId="13" applyNumberFormat="1" applyFont="1" applyBorder="1" applyAlignment="1">
      <alignment horizontal="center" vertical="center"/>
    </xf>
    <xf numFmtId="165" fontId="4" fillId="0" borderId="36" xfId="13" applyNumberFormat="1" applyFont="1" applyBorder="1" applyAlignment="1">
      <alignment horizontal="center" vertical="center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6" fontId="4" fillId="0" borderId="51" xfId="13" applyNumberFormat="1" applyFont="1" applyBorder="1" applyAlignment="1">
      <alignment horizontal="center" vertical="center"/>
    </xf>
    <xf numFmtId="166" fontId="4" fillId="0" borderId="71" xfId="13" applyNumberFormat="1" applyFont="1" applyBorder="1" applyAlignment="1">
      <alignment horizontal="center" vertical="center"/>
    </xf>
    <xf numFmtId="0" fontId="5" fillId="0" borderId="60" xfId="10" applyFont="1" applyBorder="1" applyAlignment="1">
      <alignment vertical="center" wrapText="1"/>
    </xf>
    <xf numFmtId="3" fontId="5" fillId="0" borderId="25" xfId="12" applyNumberFormat="1" applyFont="1" applyBorder="1" applyAlignment="1">
      <alignment horizontal="center" vertical="center" wrapText="1"/>
    </xf>
    <xf numFmtId="3" fontId="5" fillId="0" borderId="72" xfId="12" applyNumberFormat="1" applyFont="1" applyBorder="1" applyAlignment="1">
      <alignment horizontal="center" vertical="center" wrapText="1"/>
    </xf>
    <xf numFmtId="165" fontId="5" fillId="0" borderId="51" xfId="13" applyNumberFormat="1" applyFont="1" applyBorder="1" applyAlignment="1">
      <alignment horizontal="center" vertical="center"/>
    </xf>
    <xf numFmtId="165" fontId="5" fillId="0" borderId="26" xfId="13" applyNumberFormat="1" applyFont="1" applyBorder="1" applyAlignment="1">
      <alignment horizontal="center" vertical="center"/>
    </xf>
    <xf numFmtId="165" fontId="5" fillId="0" borderId="27" xfId="13" applyNumberFormat="1" applyFont="1" applyBorder="1" applyAlignment="1">
      <alignment horizontal="center" vertical="center"/>
    </xf>
    <xf numFmtId="165" fontId="4" fillId="0" borderId="31" xfId="13" applyNumberFormat="1" applyFont="1" applyBorder="1" applyAlignment="1">
      <alignment horizontal="center"/>
    </xf>
    <xf numFmtId="165" fontId="4" fillId="0" borderId="32" xfId="13" applyNumberFormat="1" applyFont="1" applyBorder="1" applyAlignment="1">
      <alignment horizontal="center"/>
    </xf>
    <xf numFmtId="165" fontId="4" fillId="0" borderId="70" xfId="13" applyNumberFormat="1" applyFont="1" applyBorder="1" applyAlignment="1">
      <alignment horizontal="center"/>
    </xf>
    <xf numFmtId="165" fontId="4" fillId="0" borderId="36" xfId="13" applyNumberFormat="1" applyFont="1" applyBorder="1" applyAlignment="1">
      <alignment horizontal="center"/>
    </xf>
    <xf numFmtId="0" fontId="4" fillId="0" borderId="64" xfId="10" applyFont="1" applyBorder="1"/>
    <xf numFmtId="3" fontId="4" fillId="0" borderId="1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166" fontId="4" fillId="0" borderId="14" xfId="13" applyNumberFormat="1" applyFont="1" applyBorder="1" applyAlignment="1">
      <alignment horizontal="center" vertical="center"/>
    </xf>
    <xf numFmtId="165" fontId="4" fillId="0" borderId="9" xfId="13" applyNumberFormat="1" applyFont="1" applyBorder="1" applyAlignment="1">
      <alignment horizontal="center"/>
    </xf>
    <xf numFmtId="165" fontId="4" fillId="0" borderId="15" xfId="13" applyNumberFormat="1" applyFont="1" applyBorder="1" applyAlignment="1">
      <alignment horizontal="center"/>
    </xf>
    <xf numFmtId="166" fontId="4" fillId="0" borderId="15" xfId="13" applyNumberFormat="1" applyFont="1" applyBorder="1" applyAlignment="1">
      <alignment horizontal="center" vertical="center"/>
    </xf>
    <xf numFmtId="166" fontId="4" fillId="0" borderId="9" xfId="13" applyNumberFormat="1" applyFont="1" applyBorder="1" applyAlignment="1">
      <alignment horizontal="center" vertical="center"/>
    </xf>
    <xf numFmtId="168" fontId="16" fillId="0" borderId="0" xfId="12" applyNumberFormat="1" applyFont="1" applyBorder="1"/>
    <xf numFmtId="167" fontId="16" fillId="0" borderId="0" xfId="13" applyNumberFormat="1" applyFont="1" applyBorder="1"/>
    <xf numFmtId="165" fontId="4" fillId="0" borderId="0" xfId="12" applyNumberFormat="1" applyFont="1" applyBorder="1" applyAlignment="1">
      <alignment horizontal="right" vertical="center"/>
    </xf>
    <xf numFmtId="167" fontId="4" fillId="0" borderId="0" xfId="14" applyNumberFormat="1" applyFont="1"/>
    <xf numFmtId="165" fontId="16" fillId="0" borderId="0" xfId="12" applyNumberFormat="1" applyFont="1" applyBorder="1"/>
    <xf numFmtId="3" fontId="4" fillId="0" borderId="0" xfId="10" applyNumberFormat="1" applyFont="1"/>
    <xf numFmtId="0" fontId="18" fillId="0" borderId="0" xfId="15" applyFont="1"/>
    <xf numFmtId="0" fontId="5" fillId="0" borderId="0" xfId="16" applyFont="1" applyAlignment="1">
      <alignment horizontal="right" vertical="center"/>
    </xf>
    <xf numFmtId="0" fontId="5" fillId="0" borderId="0" xfId="16" applyFont="1"/>
    <xf numFmtId="0" fontId="19" fillId="0" borderId="0" xfId="17" applyFont="1"/>
    <xf numFmtId="0" fontId="18" fillId="0" borderId="0" xfId="15" applyFont="1" applyAlignment="1">
      <alignment wrapText="1"/>
    </xf>
    <xf numFmtId="0" fontId="13" fillId="0" borderId="0" xfId="15" applyFont="1" applyAlignment="1">
      <alignment wrapText="1"/>
    </xf>
    <xf numFmtId="0" fontId="18" fillId="0" borderId="0" xfId="15" applyFont="1" applyFill="1" applyAlignment="1">
      <alignment wrapText="1"/>
    </xf>
    <xf numFmtId="0" fontId="13" fillId="3" borderId="40" xfId="17" applyFont="1" applyFill="1" applyBorder="1" applyAlignment="1">
      <alignment horizontal="center" vertical="center" wrapText="1"/>
    </xf>
    <xf numFmtId="0" fontId="13" fillId="3" borderId="41" xfId="17" applyFont="1" applyFill="1" applyBorder="1" applyAlignment="1">
      <alignment horizontal="center" vertical="center" wrapText="1"/>
    </xf>
    <xf numFmtId="0" fontId="13" fillId="3" borderId="42" xfId="17" applyFont="1" applyFill="1" applyBorder="1" applyAlignment="1">
      <alignment horizontal="center" vertical="center" wrapText="1"/>
    </xf>
    <xf numFmtId="0" fontId="18" fillId="0" borderId="57" xfId="15" applyFont="1" applyBorder="1" applyAlignment="1">
      <alignment horizontal="center" vertical="center" wrapText="1"/>
    </xf>
    <xf numFmtId="0" fontId="18" fillId="0" borderId="63" xfId="15" applyFont="1" applyBorder="1" applyAlignment="1">
      <alignment horizontal="center" vertical="center" wrapText="1"/>
    </xf>
    <xf numFmtId="0" fontId="18" fillId="0" borderId="66" xfId="15" applyFont="1" applyBorder="1" applyAlignment="1">
      <alignment horizontal="center" vertical="center" wrapText="1"/>
    </xf>
    <xf numFmtId="0" fontId="18" fillId="0" borderId="0" xfId="15" applyFont="1" applyAlignment="1">
      <alignment horizontal="left" vertical="center" wrapText="1"/>
    </xf>
    <xf numFmtId="0" fontId="11" fillId="0" borderId="0" xfId="18" applyFont="1"/>
    <xf numFmtId="0" fontId="11" fillId="0" borderId="0" xfId="18" applyFont="1" applyFill="1"/>
    <xf numFmtId="0" fontId="11" fillId="0" borderId="0" xfId="18" applyFont="1" applyBorder="1"/>
    <xf numFmtId="0" fontId="11" fillId="0" borderId="0" xfId="18" applyFont="1" applyFill="1" applyBorder="1" applyAlignment="1">
      <alignment wrapText="1"/>
    </xf>
    <xf numFmtId="0" fontId="11" fillId="0" borderId="0" xfId="18" applyFont="1" applyFill="1" applyAlignment="1">
      <alignment wrapText="1"/>
    </xf>
    <xf numFmtId="167" fontId="20" fillId="0" borderId="0" xfId="19" applyNumberFormat="1" applyFont="1" applyFill="1" applyBorder="1" applyAlignment="1">
      <alignment horizontal="center" wrapText="1"/>
    </xf>
    <xf numFmtId="0" fontId="9" fillId="3" borderId="57" xfId="18" applyFont="1" applyFill="1" applyBorder="1" applyAlignment="1">
      <alignment horizontal="center" vertical="center" wrapText="1"/>
    </xf>
    <xf numFmtId="0" fontId="9" fillId="3" borderId="63" xfId="18" applyFont="1" applyFill="1" applyBorder="1" applyAlignment="1">
      <alignment horizontal="center" vertical="center" wrapText="1"/>
    </xf>
    <xf numFmtId="0" fontId="9" fillId="3" borderId="50" xfId="18" applyFont="1" applyFill="1" applyBorder="1" applyAlignment="1">
      <alignment horizontal="center" vertical="center" wrapText="1"/>
    </xf>
    <xf numFmtId="0" fontId="9" fillId="3" borderId="49" xfId="18" applyFont="1" applyFill="1" applyBorder="1" applyAlignment="1">
      <alignment horizontal="center" vertical="center" wrapText="1"/>
    </xf>
    <xf numFmtId="0" fontId="9" fillId="3" borderId="66" xfId="18" applyFont="1" applyFill="1" applyBorder="1" applyAlignment="1">
      <alignment horizontal="center" vertical="center" wrapText="1"/>
    </xf>
    <xf numFmtId="0" fontId="11" fillId="0" borderId="23" xfId="18" applyFont="1" applyBorder="1" applyAlignment="1">
      <alignment vertical="center" wrapText="1"/>
    </xf>
    <xf numFmtId="3" fontId="11" fillId="0" borderId="34" xfId="20" applyNumberFormat="1" applyFont="1" applyBorder="1" applyAlignment="1">
      <alignment horizontal="right" vertical="center" wrapText="1"/>
    </xf>
    <xf numFmtId="3" fontId="11" fillId="0" borderId="0" xfId="20" applyNumberFormat="1" applyFont="1" applyBorder="1" applyAlignment="1">
      <alignment horizontal="right" vertical="center" wrapText="1"/>
    </xf>
    <xf numFmtId="3" fontId="11" fillId="0" borderId="36" xfId="20" applyNumberFormat="1" applyFont="1" applyBorder="1" applyAlignment="1">
      <alignment horizontal="right" vertical="center" wrapText="1"/>
    </xf>
    <xf numFmtId="3" fontId="11" fillId="0" borderId="62" xfId="20" applyNumberFormat="1" applyFont="1" applyBorder="1" applyAlignment="1">
      <alignment horizontal="right" vertical="center" wrapText="1"/>
    </xf>
    <xf numFmtId="3" fontId="11" fillId="0" borderId="73" xfId="20" applyNumberFormat="1" applyFont="1" applyBorder="1" applyAlignment="1">
      <alignment horizontal="right" vertical="center" wrapText="1"/>
    </xf>
    <xf numFmtId="3" fontId="11" fillId="0" borderId="71" xfId="20" applyNumberFormat="1" applyFont="1" applyFill="1" applyBorder="1" applyAlignment="1">
      <alignment horizontal="right" vertical="center" wrapText="1"/>
    </xf>
    <xf numFmtId="3" fontId="11" fillId="0" borderId="51" xfId="20" applyNumberFormat="1" applyFont="1" applyBorder="1" applyAlignment="1">
      <alignment horizontal="right" vertical="center" wrapText="1"/>
    </xf>
    <xf numFmtId="3" fontId="11" fillId="0" borderId="71" xfId="20" applyNumberFormat="1" applyFont="1" applyBorder="1" applyAlignment="1">
      <alignment horizontal="right" vertical="center" wrapText="1"/>
    </xf>
    <xf numFmtId="167" fontId="11" fillId="0" borderId="0" xfId="21" applyNumberFormat="1" applyFont="1" applyBorder="1"/>
    <xf numFmtId="0" fontId="11" fillId="0" borderId="60" xfId="18" applyFont="1" applyBorder="1" applyAlignment="1">
      <alignment vertical="center" wrapText="1"/>
    </xf>
    <xf numFmtId="3" fontId="11" fillId="0" borderId="60" xfId="20" applyNumberFormat="1" applyFont="1" applyBorder="1" applyAlignment="1">
      <alignment horizontal="right" vertical="center" wrapText="1"/>
    </xf>
    <xf numFmtId="3" fontId="11" fillId="0" borderId="25" xfId="20" applyNumberFormat="1" applyFont="1" applyBorder="1" applyAlignment="1">
      <alignment horizontal="right" vertical="center" wrapText="1"/>
    </xf>
    <xf numFmtId="3" fontId="11" fillId="0" borderId="27" xfId="20" applyNumberFormat="1" applyFont="1" applyBorder="1" applyAlignment="1">
      <alignment horizontal="right" vertical="center" wrapText="1"/>
    </xf>
    <xf numFmtId="3" fontId="11" fillId="0" borderId="72" xfId="20" applyNumberFormat="1" applyFont="1" applyBorder="1" applyAlignment="1">
      <alignment horizontal="right" vertical="center" wrapText="1"/>
    </xf>
    <xf numFmtId="3" fontId="11" fillId="0" borderId="39" xfId="20" applyNumberFormat="1" applyFont="1" applyBorder="1" applyAlignment="1">
      <alignment horizontal="right" vertical="center" wrapText="1"/>
    </xf>
    <xf numFmtId="3" fontId="11" fillId="0" borderId="27" xfId="18" applyNumberFormat="1" applyFont="1" applyBorder="1" applyAlignment="1">
      <alignment vertical="center"/>
    </xf>
    <xf numFmtId="3" fontId="11" fillId="0" borderId="72" xfId="20" applyNumberFormat="1" applyFont="1" applyFill="1" applyBorder="1" applyAlignment="1">
      <alignment horizontal="right" vertical="center" wrapText="1"/>
    </xf>
    <xf numFmtId="3" fontId="11" fillId="0" borderId="38" xfId="20" applyNumberFormat="1" applyFont="1" applyBorder="1" applyAlignment="1">
      <alignment horizontal="right" vertical="center" wrapText="1"/>
    </xf>
    <xf numFmtId="3" fontId="11" fillId="0" borderId="25" xfId="20" applyNumberFormat="1" applyFont="1" applyFill="1" applyBorder="1" applyAlignment="1">
      <alignment horizontal="right" vertical="center" wrapText="1"/>
    </xf>
    <xf numFmtId="3" fontId="11" fillId="0" borderId="26" xfId="20" applyNumberFormat="1" applyFont="1" applyBorder="1" applyAlignment="1">
      <alignment horizontal="right" vertical="center" wrapText="1"/>
    </xf>
    <xf numFmtId="0" fontId="9" fillId="0" borderId="64" xfId="18" applyFont="1" applyBorder="1" applyAlignment="1">
      <alignment vertical="center" wrapText="1"/>
    </xf>
    <xf numFmtId="3" fontId="9" fillId="0" borderId="64" xfId="20" applyNumberFormat="1" applyFont="1" applyBorder="1" applyAlignment="1">
      <alignment horizontal="right" vertical="center" wrapText="1"/>
    </xf>
    <xf numFmtId="3" fontId="9" fillId="0" borderId="57" xfId="20" applyNumberFormat="1" applyFont="1" applyBorder="1" applyAlignment="1">
      <alignment horizontal="right" vertical="center" wrapText="1"/>
    </xf>
    <xf numFmtId="3" fontId="9" fillId="0" borderId="63" xfId="20" applyNumberFormat="1" applyFont="1" applyBorder="1" applyAlignment="1">
      <alignment horizontal="right" vertical="center" wrapText="1"/>
    </xf>
    <xf numFmtId="3" fontId="9" fillId="0" borderId="67" xfId="20" applyNumberFormat="1" applyFont="1" applyBorder="1" applyAlignment="1">
      <alignment horizontal="right" vertical="center" wrapText="1"/>
    </xf>
    <xf numFmtId="3" fontId="9" fillId="0" borderId="49" xfId="20" applyNumberFormat="1" applyFont="1" applyBorder="1" applyAlignment="1">
      <alignment horizontal="right" vertical="center" wrapText="1"/>
    </xf>
    <xf numFmtId="3" fontId="9" fillId="0" borderId="66" xfId="20" applyNumberFormat="1" applyFont="1" applyBorder="1" applyAlignment="1">
      <alignment horizontal="right" vertical="center" wrapText="1"/>
    </xf>
    <xf numFmtId="0" fontId="11" fillId="0" borderId="46" xfId="18" applyFont="1" applyBorder="1" applyAlignment="1">
      <alignment vertical="center" wrapText="1"/>
    </xf>
    <xf numFmtId="3" fontId="11" fillId="0" borderId="44" xfId="20" applyNumberFormat="1" applyFont="1" applyBorder="1" applyAlignment="1">
      <alignment horizontal="right" vertical="center" wrapText="1"/>
    </xf>
    <xf numFmtId="3" fontId="11" fillId="0" borderId="40" xfId="20" applyNumberFormat="1" applyFont="1" applyBorder="1" applyAlignment="1">
      <alignment horizontal="right" vertical="center" wrapText="1"/>
    </xf>
    <xf numFmtId="3" fontId="11" fillId="0" borderId="41" xfId="20" applyNumberFormat="1" applyFont="1" applyBorder="1" applyAlignment="1">
      <alignment horizontal="right" vertical="center" wrapText="1"/>
    </xf>
    <xf numFmtId="3" fontId="11" fillId="0" borderId="42" xfId="20" applyNumberFormat="1" applyFont="1" applyBorder="1" applyAlignment="1">
      <alignment horizontal="right" vertical="center" wrapText="1"/>
    </xf>
    <xf numFmtId="3" fontId="11" fillId="0" borderId="0" xfId="18" applyNumberFormat="1" applyFont="1" applyBorder="1"/>
    <xf numFmtId="167" fontId="11" fillId="0" borderId="0" xfId="21" applyNumberFormat="1" applyFont="1"/>
    <xf numFmtId="167" fontId="11" fillId="0" borderId="0" xfId="18" applyNumberFormat="1" applyFont="1"/>
    <xf numFmtId="3" fontId="11" fillId="0" borderId="27" xfId="20" applyNumberFormat="1" applyFont="1" applyFill="1" applyBorder="1" applyAlignment="1">
      <alignment horizontal="right" vertical="center" wrapText="1"/>
    </xf>
    <xf numFmtId="3" fontId="11" fillId="0" borderId="18" xfId="20" applyNumberFormat="1" applyFont="1" applyBorder="1" applyAlignment="1">
      <alignment horizontal="right" vertical="center" wrapText="1"/>
    </xf>
    <xf numFmtId="3" fontId="11" fillId="0" borderId="21" xfId="20" applyNumberFormat="1" applyFont="1" applyBorder="1" applyAlignment="1">
      <alignment horizontal="right" vertical="center" wrapText="1"/>
    </xf>
    <xf numFmtId="3" fontId="11" fillId="0" borderId="19" xfId="20" applyNumberFormat="1" applyFont="1" applyBorder="1" applyAlignment="1">
      <alignment horizontal="right" vertical="center" wrapText="1"/>
    </xf>
    <xf numFmtId="3" fontId="9" fillId="0" borderId="8" xfId="20" applyNumberFormat="1" applyFont="1" applyBorder="1" applyAlignment="1">
      <alignment horizontal="right" vertical="center" wrapText="1"/>
    </xf>
    <xf numFmtId="3" fontId="9" fillId="0" borderId="57" xfId="20" applyNumberFormat="1" applyFont="1" applyFill="1" applyBorder="1" applyAlignment="1">
      <alignment horizontal="right" vertical="center" wrapText="1"/>
    </xf>
    <xf numFmtId="3" fontId="9" fillId="0" borderId="68" xfId="20" applyNumberFormat="1" applyFont="1" applyBorder="1" applyAlignment="1">
      <alignment horizontal="right" vertical="center" wrapText="1"/>
    </xf>
    <xf numFmtId="3" fontId="9" fillId="0" borderId="1" xfId="20" applyNumberFormat="1" applyFont="1" applyBorder="1" applyAlignment="1">
      <alignment horizontal="right" vertical="center" wrapText="1"/>
    </xf>
    <xf numFmtId="0" fontId="11" fillId="0" borderId="34" xfId="18" applyFont="1" applyBorder="1" applyAlignment="1">
      <alignment vertical="center" wrapText="1"/>
    </xf>
    <xf numFmtId="3" fontId="4" fillId="0" borderId="46" xfId="20" applyNumberFormat="1" applyFont="1" applyFill="1" applyBorder="1" applyAlignment="1">
      <alignment vertical="center" wrapText="1"/>
    </xf>
    <xf numFmtId="3" fontId="4" fillId="0" borderId="40" xfId="20" applyNumberFormat="1" applyFont="1" applyFill="1" applyBorder="1" applyAlignment="1">
      <alignment vertical="center" wrapText="1"/>
    </xf>
    <xf numFmtId="3" fontId="4" fillId="0" borderId="41" xfId="20" applyNumberFormat="1" applyFont="1" applyFill="1" applyBorder="1" applyAlignment="1">
      <alignment vertical="center" wrapText="1"/>
    </xf>
    <xf numFmtId="3" fontId="4" fillId="0" borderId="45" xfId="20" applyNumberFormat="1" applyFont="1" applyFill="1" applyBorder="1" applyAlignment="1">
      <alignment vertical="center" wrapText="1"/>
    </xf>
    <xf numFmtId="0" fontId="11" fillId="0" borderId="56" xfId="18" applyFont="1" applyFill="1" applyBorder="1"/>
    <xf numFmtId="167" fontId="4" fillId="0" borderId="60" xfId="19" applyNumberFormat="1" applyFont="1" applyBorder="1" applyAlignment="1">
      <alignment horizontal="right" vertical="center" wrapText="1"/>
    </xf>
    <xf numFmtId="167" fontId="4" fillId="0" borderId="38" xfId="19" applyNumberFormat="1" applyFont="1" applyBorder="1" applyAlignment="1">
      <alignment horizontal="right" vertical="center" wrapText="1"/>
    </xf>
    <xf numFmtId="167" fontId="4" fillId="0" borderId="27" xfId="19" applyNumberFormat="1" applyFont="1" applyBorder="1" applyAlignment="1">
      <alignment horizontal="right" vertical="center" wrapText="1"/>
    </xf>
    <xf numFmtId="167" fontId="4" fillId="0" borderId="26" xfId="19" applyNumberFormat="1" applyFont="1" applyBorder="1" applyAlignment="1">
      <alignment horizontal="right" vertical="center" wrapText="1"/>
    </xf>
    <xf numFmtId="0" fontId="11" fillId="0" borderId="65" xfId="18" applyFont="1" applyBorder="1" applyAlignment="1">
      <alignment vertical="center" wrapText="1"/>
    </xf>
    <xf numFmtId="167" fontId="11" fillId="0" borderId="65" xfId="19" applyNumberFormat="1" applyFont="1" applyBorder="1" applyAlignment="1">
      <alignment wrapText="1"/>
    </xf>
    <xf numFmtId="167" fontId="11" fillId="0" borderId="57" xfId="19" applyNumberFormat="1" applyFont="1" applyBorder="1" applyAlignment="1">
      <alignment horizontal="right" vertical="center" wrapText="1"/>
    </xf>
    <xf numFmtId="167" fontId="11" fillId="0" borderId="67" xfId="19" applyNumberFormat="1" applyFont="1" applyBorder="1" applyAlignment="1">
      <alignment horizontal="right" vertical="center" wrapText="1"/>
    </xf>
    <xf numFmtId="167" fontId="11" fillId="0" borderId="50" xfId="19" applyNumberFormat="1" applyFont="1" applyBorder="1" applyAlignment="1">
      <alignment horizontal="right" vertical="center" wrapText="1"/>
    </xf>
    <xf numFmtId="167" fontId="11" fillId="0" borderId="66" xfId="19" applyNumberFormat="1" applyFont="1" applyBorder="1" applyAlignment="1">
      <alignment horizontal="right" vertical="center" wrapText="1"/>
    </xf>
    <xf numFmtId="167" fontId="11" fillId="0" borderId="63" xfId="19" applyNumberFormat="1" applyFont="1" applyBorder="1" applyAlignment="1">
      <alignment horizontal="right" vertical="center" wrapText="1"/>
    </xf>
    <xf numFmtId="3" fontId="11" fillId="0" borderId="0" xfId="18" applyNumberFormat="1" applyFont="1"/>
    <xf numFmtId="3" fontId="11" fillId="0" borderId="0" xfId="18" applyNumberFormat="1" applyFont="1" applyFill="1"/>
    <xf numFmtId="167" fontId="11" fillId="0" borderId="0" xfId="18" applyNumberFormat="1" applyFont="1" applyFill="1"/>
    <xf numFmtId="167" fontId="11" fillId="0" borderId="0" xfId="18" applyNumberFormat="1" applyFont="1" applyFill="1" applyBorder="1"/>
    <xf numFmtId="167" fontId="11" fillId="0" borderId="0" xfId="22" applyNumberFormat="1" applyFont="1" applyFill="1"/>
    <xf numFmtId="3" fontId="11" fillId="0" borderId="0" xfId="18" applyNumberFormat="1" applyFont="1" applyFill="1" applyBorder="1"/>
    <xf numFmtId="167" fontId="11" fillId="0" borderId="0" xfId="21" applyNumberFormat="1" applyFont="1" applyFill="1" applyBorder="1"/>
    <xf numFmtId="2" fontId="11" fillId="0" borderId="0" xfId="21" applyNumberFormat="1" applyFont="1" applyFill="1" applyBorder="1"/>
    <xf numFmtId="169" fontId="11" fillId="0" borderId="0" xfId="18" applyNumberFormat="1" applyFont="1"/>
    <xf numFmtId="0" fontId="11" fillId="0" borderId="0" xfId="18" applyFont="1" applyFill="1" applyBorder="1"/>
    <xf numFmtId="168" fontId="5" fillId="2" borderId="10" xfId="20" applyNumberFormat="1" applyFont="1" applyFill="1" applyBorder="1" applyAlignment="1">
      <alignment horizontal="center" vertical="center" wrapText="1"/>
    </xf>
    <xf numFmtId="168" fontId="5" fillId="2" borderId="17" xfId="20" applyNumberFormat="1" applyFont="1" applyFill="1" applyBorder="1" applyAlignment="1">
      <alignment horizontal="center" vertical="center" wrapText="1"/>
    </xf>
    <xf numFmtId="168" fontId="5" fillId="2" borderId="35" xfId="20" applyNumberFormat="1" applyFont="1" applyFill="1" applyBorder="1" applyAlignment="1">
      <alignment horizontal="center" vertical="center" wrapText="1"/>
    </xf>
    <xf numFmtId="3" fontId="11" fillId="0" borderId="2" xfId="20" applyNumberFormat="1" applyFont="1" applyBorder="1" applyAlignment="1">
      <alignment horizontal="right" vertical="center" wrapText="1"/>
    </xf>
    <xf numFmtId="3" fontId="11" fillId="0" borderId="74" xfId="20" applyNumberFormat="1" applyFont="1" applyBorder="1" applyAlignment="1">
      <alignment horizontal="right" vertical="center" wrapText="1"/>
    </xf>
    <xf numFmtId="3" fontId="11" fillId="0" borderId="75" xfId="20" applyNumberFormat="1" applyFont="1" applyBorder="1" applyAlignment="1">
      <alignment horizontal="right" vertical="center" wrapText="1"/>
    </xf>
    <xf numFmtId="3" fontId="11" fillId="0" borderId="20" xfId="20" applyNumberFormat="1" applyFont="1" applyBorder="1" applyAlignment="1">
      <alignment horizontal="right" vertical="center" wrapText="1"/>
    </xf>
    <xf numFmtId="3" fontId="11" fillId="0" borderId="56" xfId="20" applyNumberFormat="1" applyFont="1" applyBorder="1" applyAlignment="1">
      <alignment horizontal="right" vertical="center" wrapText="1"/>
    </xf>
    <xf numFmtId="3" fontId="11" fillId="0" borderId="52" xfId="20" applyNumberFormat="1" applyFont="1" applyBorder="1" applyAlignment="1">
      <alignment horizontal="right" vertical="center" wrapText="1"/>
    </xf>
    <xf numFmtId="3" fontId="11" fillId="0" borderId="63" xfId="20" applyNumberFormat="1" applyFont="1" applyBorder="1" applyAlignment="1">
      <alignment horizontal="right" vertical="center" wrapText="1"/>
    </xf>
    <xf numFmtId="3" fontId="11" fillId="0" borderId="50" xfId="20" applyNumberFormat="1" applyFont="1" applyBorder="1" applyAlignment="1">
      <alignment horizontal="right" vertical="center" wrapText="1"/>
    </xf>
    <xf numFmtId="3" fontId="11" fillId="0" borderId="67" xfId="20" applyNumberFormat="1" applyFont="1" applyBorder="1" applyAlignment="1">
      <alignment horizontal="right" vertical="center" wrapText="1"/>
    </xf>
    <xf numFmtId="3" fontId="11" fillId="0" borderId="15" xfId="20" applyNumberFormat="1" applyFont="1" applyBorder="1" applyAlignment="1">
      <alignment horizontal="right" vertical="center" wrapText="1"/>
    </xf>
    <xf numFmtId="3" fontId="11" fillId="0" borderId="9" xfId="20" applyNumberFormat="1" applyFont="1" applyBorder="1" applyAlignment="1">
      <alignment horizontal="right" vertical="center" wrapText="1"/>
    </xf>
    <xf numFmtId="3" fontId="11" fillId="0" borderId="49" xfId="20" applyNumberFormat="1" applyFont="1" applyBorder="1" applyAlignment="1">
      <alignment horizontal="right" vertical="center" wrapText="1"/>
    </xf>
    <xf numFmtId="3" fontId="9" fillId="0" borderId="13" xfId="20" applyNumberFormat="1" applyFont="1" applyBorder="1" applyAlignment="1">
      <alignment horizontal="right" vertical="center" wrapText="1"/>
    </xf>
    <xf numFmtId="3" fontId="9" fillId="0" borderId="10" xfId="20" applyNumberFormat="1" applyFont="1" applyBorder="1" applyAlignment="1">
      <alignment horizontal="right" vertical="center" wrapText="1"/>
    </xf>
    <xf numFmtId="3" fontId="9" fillId="0" borderId="17" xfId="20" applyNumberFormat="1" applyFont="1" applyBorder="1" applyAlignment="1">
      <alignment horizontal="right" vertical="center" wrapText="1"/>
    </xf>
    <xf numFmtId="3" fontId="9" fillId="0" borderId="7" xfId="20" applyNumberFormat="1" applyFont="1" applyBorder="1" applyAlignment="1">
      <alignment horizontal="right" vertical="center" wrapText="1"/>
    </xf>
    <xf numFmtId="3" fontId="9" fillId="0" borderId="11" xfId="20" applyNumberFormat="1" applyFont="1" applyBorder="1" applyAlignment="1">
      <alignment horizontal="right" vertical="center" wrapText="1"/>
    </xf>
    <xf numFmtId="3" fontId="9" fillId="0" borderId="35" xfId="20" applyNumberFormat="1" applyFont="1" applyBorder="1" applyAlignment="1">
      <alignment horizontal="right" vertical="center" wrapText="1"/>
    </xf>
    <xf numFmtId="3" fontId="9" fillId="0" borderId="9" xfId="20" applyNumberFormat="1" applyFont="1" applyBorder="1" applyAlignment="1">
      <alignment horizontal="right" vertical="center" wrapText="1"/>
    </xf>
    <xf numFmtId="3" fontId="9" fillId="0" borderId="14" xfId="20" applyNumberFormat="1" applyFont="1" applyBorder="1" applyAlignment="1">
      <alignment horizontal="right" vertical="center" wrapText="1"/>
    </xf>
    <xf numFmtId="3" fontId="11" fillId="0" borderId="46" xfId="18" applyNumberFormat="1" applyFont="1" applyBorder="1" applyAlignment="1">
      <alignment vertical="center"/>
    </xf>
    <xf numFmtId="3" fontId="11" fillId="0" borderId="74" xfId="18" applyNumberFormat="1" applyFont="1" applyBorder="1" applyAlignment="1">
      <alignment vertical="center"/>
    </xf>
    <xf numFmtId="3" fontId="11" fillId="0" borderId="21" xfId="18" applyNumberFormat="1" applyFont="1" applyBorder="1" applyAlignment="1">
      <alignment vertical="center"/>
    </xf>
    <xf numFmtId="3" fontId="11" fillId="0" borderId="51" xfId="18" applyNumberFormat="1" applyFont="1" applyBorder="1" applyAlignment="1">
      <alignment vertical="center"/>
    </xf>
    <xf numFmtId="3" fontId="11" fillId="0" borderId="71" xfId="18" applyNumberFormat="1" applyFont="1" applyBorder="1" applyAlignment="1">
      <alignment vertical="center"/>
    </xf>
    <xf numFmtId="3" fontId="11" fillId="0" borderId="76" xfId="18" applyNumberFormat="1" applyFont="1" applyBorder="1" applyAlignment="1">
      <alignment vertical="center"/>
    </xf>
    <xf numFmtId="3" fontId="11" fillId="0" borderId="41" xfId="18" applyNumberFormat="1" applyFont="1" applyBorder="1" applyAlignment="1">
      <alignment vertical="center"/>
    </xf>
    <xf numFmtId="3" fontId="11" fillId="0" borderId="45" xfId="18" applyNumberFormat="1" applyFont="1" applyBorder="1" applyAlignment="1">
      <alignment vertical="center"/>
    </xf>
    <xf numFmtId="3" fontId="11" fillId="0" borderId="40" xfId="22" applyNumberFormat="1" applyFont="1" applyBorder="1" applyAlignment="1">
      <alignment vertical="center"/>
    </xf>
    <xf numFmtId="3" fontId="11" fillId="0" borderId="40" xfId="18" applyNumberFormat="1" applyFont="1" applyBorder="1" applyAlignment="1">
      <alignment vertical="center"/>
    </xf>
    <xf numFmtId="0" fontId="11" fillId="0" borderId="56" xfId="18" applyFont="1" applyBorder="1"/>
    <xf numFmtId="3" fontId="11" fillId="0" borderId="60" xfId="18" applyNumberFormat="1" applyFont="1" applyBorder="1" applyAlignment="1">
      <alignment vertical="center"/>
    </xf>
    <xf numFmtId="3" fontId="11" fillId="0" borderId="39" xfId="18" applyNumberFormat="1" applyFont="1" applyBorder="1" applyAlignment="1">
      <alignment vertical="center"/>
    </xf>
    <xf numFmtId="3" fontId="11" fillId="0" borderId="38" xfId="18" applyNumberFormat="1" applyFont="1" applyBorder="1" applyAlignment="1">
      <alignment vertical="center"/>
    </xf>
    <xf numFmtId="3" fontId="11" fillId="0" borderId="72" xfId="18" applyNumberFormat="1" applyFont="1" applyBorder="1" applyAlignment="1">
      <alignment vertical="center"/>
    </xf>
    <xf numFmtId="3" fontId="11" fillId="0" borderId="26" xfId="18" applyNumberFormat="1" applyFont="1" applyBorder="1" applyAlignment="1">
      <alignment vertical="center"/>
    </xf>
    <xf numFmtId="3" fontId="11" fillId="0" borderId="38" xfId="22" applyNumberFormat="1" applyFont="1" applyBorder="1" applyAlignment="1">
      <alignment vertical="center"/>
    </xf>
    <xf numFmtId="3" fontId="11" fillId="0" borderId="65" xfId="18" applyNumberFormat="1" applyFont="1" applyBorder="1" applyAlignment="1">
      <alignment vertical="center"/>
    </xf>
    <xf numFmtId="3" fontId="11" fillId="0" borderId="67" xfId="18" applyNumberFormat="1" applyFont="1" applyBorder="1" applyAlignment="1">
      <alignment vertical="center"/>
    </xf>
    <xf numFmtId="3" fontId="11" fillId="0" borderId="63" xfId="18" applyNumberFormat="1" applyFont="1" applyBorder="1" applyAlignment="1">
      <alignment vertical="center"/>
    </xf>
    <xf numFmtId="3" fontId="11" fillId="0" borderId="50" xfId="18" applyNumberFormat="1" applyFont="1" applyBorder="1" applyAlignment="1">
      <alignment vertical="center"/>
    </xf>
    <xf numFmtId="3" fontId="11" fillId="0" borderId="57" xfId="22" applyNumberFormat="1" applyFont="1" applyBorder="1" applyAlignment="1">
      <alignment vertical="center"/>
    </xf>
    <xf numFmtId="3" fontId="11" fillId="0" borderId="66" xfId="18" applyNumberFormat="1" applyFont="1" applyBorder="1" applyAlignment="1">
      <alignment vertical="center"/>
    </xf>
    <xf numFmtId="3" fontId="11" fillId="0" borderId="57" xfId="18" applyNumberFormat="1" applyFont="1" applyBorder="1" applyAlignment="1">
      <alignment vertical="center"/>
    </xf>
    <xf numFmtId="3" fontId="9" fillId="0" borderId="64" xfId="18" applyNumberFormat="1" applyFont="1" applyBorder="1" applyAlignment="1">
      <alignment vertical="center"/>
    </xf>
    <xf numFmtId="3" fontId="5" fillId="0" borderId="11" xfId="18" applyNumberFormat="1" applyFont="1" applyBorder="1" applyAlignment="1">
      <alignment horizontal="right" vertical="center"/>
    </xf>
    <xf numFmtId="3" fontId="5" fillId="0" borderId="35" xfId="18" applyNumberFormat="1" applyFont="1" applyBorder="1" applyAlignment="1">
      <alignment horizontal="right" vertical="center"/>
    </xf>
    <xf numFmtId="3" fontId="5" fillId="0" borderId="6" xfId="18" applyNumberFormat="1" applyFont="1" applyBorder="1" applyAlignment="1">
      <alignment horizontal="right" vertical="center"/>
    </xf>
    <xf numFmtId="3" fontId="9" fillId="0" borderId="10" xfId="18" applyNumberFormat="1" applyFont="1" applyBorder="1" applyAlignment="1">
      <alignment horizontal="right" vertical="center"/>
    </xf>
    <xf numFmtId="3" fontId="9" fillId="0" borderId="1" xfId="18" applyNumberFormat="1" applyFont="1" applyBorder="1" applyAlignment="1">
      <alignment horizontal="right" vertical="center"/>
    </xf>
    <xf numFmtId="3" fontId="9" fillId="0" borderId="35" xfId="18" applyNumberFormat="1" applyFont="1" applyBorder="1" applyAlignment="1">
      <alignment horizontal="right" vertical="center"/>
    </xf>
    <xf numFmtId="3" fontId="9" fillId="0" borderId="17" xfId="18" applyNumberFormat="1" applyFont="1" applyBorder="1" applyAlignment="1">
      <alignment horizontal="right" vertical="center"/>
    </xf>
    <xf numFmtId="3" fontId="9" fillId="0" borderId="11" xfId="18" applyNumberFormat="1" applyFont="1" applyBorder="1" applyAlignment="1">
      <alignment horizontal="right" vertical="center"/>
    </xf>
    <xf numFmtId="3" fontId="9" fillId="0" borderId="5" xfId="18" applyNumberFormat="1" applyFont="1" applyBorder="1" applyAlignment="1">
      <alignment horizontal="right" vertical="center"/>
    </xf>
    <xf numFmtId="3" fontId="9" fillId="0" borderId="7" xfId="18" applyNumberFormat="1" applyFont="1" applyBorder="1" applyAlignment="1">
      <alignment horizontal="right" vertical="center"/>
    </xf>
    <xf numFmtId="167" fontId="11" fillId="0" borderId="0" xfId="18" applyNumberFormat="1" applyFont="1" applyBorder="1"/>
    <xf numFmtId="3" fontId="11" fillId="0" borderId="0" xfId="18" applyNumberFormat="1" applyFont="1" applyFill="1" applyAlignment="1"/>
    <xf numFmtId="0" fontId="11" fillId="0" borderId="0" xfId="18" applyFont="1" applyAlignment="1">
      <alignment horizontal="center"/>
    </xf>
    <xf numFmtId="0" fontId="5" fillId="0" borderId="0" xfId="18" applyFont="1" applyAlignment="1">
      <alignment horizontal="right"/>
    </xf>
    <xf numFmtId="0" fontId="11" fillId="0" borderId="1" xfId="18" applyFont="1" applyBorder="1"/>
    <xf numFmtId="0" fontId="9" fillId="0" borderId="1" xfId="18" applyFont="1" applyFill="1" applyBorder="1" applyAlignment="1">
      <alignment vertical="center" wrapText="1"/>
    </xf>
    <xf numFmtId="0" fontId="9" fillId="0" borderId="14" xfId="18" applyFont="1" applyBorder="1" applyAlignment="1">
      <alignment horizontal="center" vertical="center" wrapText="1"/>
    </xf>
    <xf numFmtId="0" fontId="9" fillId="0" borderId="15" xfId="18" applyFont="1" applyBorder="1" applyAlignment="1">
      <alignment horizontal="center" vertical="center" wrapText="1"/>
    </xf>
    <xf numFmtId="0" fontId="9" fillId="0" borderId="61" xfId="18" applyFont="1" applyBorder="1" applyAlignment="1">
      <alignment horizontal="center" vertical="center" wrapText="1"/>
    </xf>
    <xf numFmtId="0" fontId="9" fillId="0" borderId="16" xfId="18" applyFont="1" applyBorder="1" applyAlignment="1">
      <alignment horizontal="center" vertical="center" wrapText="1"/>
    </xf>
    <xf numFmtId="0" fontId="9" fillId="0" borderId="71" xfId="18" applyFont="1" applyBorder="1" applyAlignment="1">
      <alignment horizontal="center" vertical="center" wrapText="1"/>
    </xf>
    <xf numFmtId="167" fontId="11" fillId="0" borderId="51" xfId="18" applyNumberFormat="1" applyFont="1" applyBorder="1" applyAlignment="1">
      <alignment horizontal="center" vertical="center"/>
    </xf>
    <xf numFmtId="167" fontId="11" fillId="0" borderId="21" xfId="18" applyNumberFormat="1" applyFont="1" applyBorder="1" applyAlignment="1">
      <alignment horizontal="center" vertical="center"/>
    </xf>
    <xf numFmtId="167" fontId="11" fillId="0" borderId="21" xfId="18" applyNumberFormat="1" applyFont="1" applyFill="1" applyBorder="1" applyAlignment="1">
      <alignment horizontal="center" vertical="center" wrapText="1"/>
    </xf>
    <xf numFmtId="167" fontId="9" fillId="0" borderId="19" xfId="18" applyNumberFormat="1" applyFont="1" applyFill="1" applyBorder="1" applyAlignment="1">
      <alignment horizontal="center" vertical="center" wrapText="1"/>
    </xf>
    <xf numFmtId="167" fontId="9" fillId="0" borderId="20" xfId="18" applyNumberFormat="1" applyFont="1" applyFill="1" applyBorder="1" applyAlignment="1">
      <alignment horizontal="center" vertical="center" wrapText="1"/>
    </xf>
    <xf numFmtId="0" fontId="9" fillId="0" borderId="72" xfId="18" applyFont="1" applyBorder="1" applyAlignment="1">
      <alignment horizontal="center" vertical="center" wrapText="1"/>
    </xf>
    <xf numFmtId="167" fontId="11" fillId="0" borderId="38" xfId="18" applyNumberFormat="1" applyFont="1" applyBorder="1" applyAlignment="1">
      <alignment horizontal="center" vertical="center"/>
    </xf>
    <xf numFmtId="167" fontId="11" fillId="0" borderId="27" xfId="18" applyNumberFormat="1" applyFont="1" applyBorder="1" applyAlignment="1">
      <alignment horizontal="center" vertical="center"/>
    </xf>
    <xf numFmtId="0" fontId="9" fillId="0" borderId="78" xfId="18" applyFont="1" applyFill="1" applyBorder="1" applyAlignment="1">
      <alignment horizontal="center" vertical="center" wrapText="1"/>
    </xf>
    <xf numFmtId="167" fontId="11" fillId="0" borderId="57" xfId="18" applyNumberFormat="1" applyFont="1" applyBorder="1" applyAlignment="1">
      <alignment horizontal="center" vertical="center"/>
    </xf>
    <xf numFmtId="167" fontId="11" fillId="0" borderId="63" xfId="18" applyNumberFormat="1" applyFont="1" applyBorder="1" applyAlignment="1">
      <alignment horizontal="center" vertical="center"/>
    </xf>
    <xf numFmtId="0" fontId="9" fillId="0" borderId="42" xfId="18" applyFont="1" applyFill="1" applyBorder="1" applyAlignment="1">
      <alignment horizontal="center" vertical="center" wrapText="1"/>
    </xf>
    <xf numFmtId="167" fontId="9" fillId="0" borderId="47" xfId="18" applyNumberFormat="1" applyFont="1" applyBorder="1" applyAlignment="1">
      <alignment horizontal="center" vertical="center"/>
    </xf>
    <xf numFmtId="167" fontId="9" fillId="0" borderId="42" xfId="18" applyNumberFormat="1" applyFont="1" applyBorder="1" applyAlignment="1">
      <alignment horizontal="center" vertical="center"/>
    </xf>
    <xf numFmtId="0" fontId="9" fillId="0" borderId="72" xfId="18" applyFont="1" applyFill="1" applyBorder="1" applyAlignment="1">
      <alignment horizontal="center" vertical="center" wrapText="1"/>
    </xf>
    <xf numFmtId="167" fontId="11" fillId="0" borderId="27" xfId="18" applyNumberFormat="1" applyFont="1" applyBorder="1" applyAlignment="1">
      <alignment horizontal="center" vertical="center" wrapText="1"/>
    </xf>
    <xf numFmtId="167" fontId="9" fillId="0" borderId="22" xfId="18" applyNumberFormat="1" applyFont="1" applyBorder="1" applyAlignment="1">
      <alignment horizontal="center" vertical="center"/>
    </xf>
    <xf numFmtId="167" fontId="9" fillId="0" borderId="71" xfId="18" applyNumberFormat="1" applyFont="1" applyBorder="1" applyAlignment="1">
      <alignment horizontal="center" vertical="center"/>
    </xf>
    <xf numFmtId="0" fontId="9" fillId="0" borderId="66" xfId="18" applyFont="1" applyFill="1" applyBorder="1" applyAlignment="1">
      <alignment horizontal="center" vertical="center" wrapText="1"/>
    </xf>
    <xf numFmtId="167" fontId="11" fillId="0" borderId="63" xfId="18" applyNumberFormat="1" applyFont="1" applyBorder="1" applyAlignment="1">
      <alignment horizontal="center" vertical="center" wrapText="1"/>
    </xf>
    <xf numFmtId="167" fontId="9" fillId="0" borderId="61" xfId="18" applyNumberFormat="1" applyFont="1" applyBorder="1" applyAlignment="1">
      <alignment horizontal="center" vertical="center"/>
    </xf>
    <xf numFmtId="167" fontId="9" fillId="0" borderId="16" xfId="18" applyNumberFormat="1" applyFont="1" applyBorder="1" applyAlignment="1">
      <alignment horizontal="center" vertical="center"/>
    </xf>
    <xf numFmtId="0" fontId="9" fillId="0" borderId="71" xfId="18" applyFont="1" applyFill="1" applyBorder="1" applyAlignment="1">
      <alignment horizontal="center" vertical="center" wrapText="1"/>
    </xf>
    <xf numFmtId="167" fontId="11" fillId="0" borderId="21" xfId="18" applyNumberFormat="1" applyFont="1" applyBorder="1" applyAlignment="1">
      <alignment horizontal="center" vertical="center" wrapText="1"/>
    </xf>
    <xf numFmtId="0" fontId="9" fillId="0" borderId="66" xfId="18" applyFont="1" applyBorder="1" applyAlignment="1">
      <alignment horizontal="center" vertical="center" wrapText="1"/>
    </xf>
    <xf numFmtId="0" fontId="9" fillId="0" borderId="0" xfId="18" applyFont="1" applyBorder="1" applyAlignment="1">
      <alignment vertical="center" wrapText="1"/>
    </xf>
    <xf numFmtId="0" fontId="11" fillId="0" borderId="0" xfId="18" applyFont="1" applyBorder="1" applyAlignment="1">
      <alignment horizontal="center" vertical="center" wrapText="1"/>
    </xf>
    <xf numFmtId="167" fontId="9" fillId="0" borderId="0" xfId="18" applyNumberFormat="1" applyFont="1" applyBorder="1" applyAlignment="1">
      <alignment horizontal="center" vertical="center"/>
    </xf>
    <xf numFmtId="167" fontId="9" fillId="0" borderId="0" xfId="18" applyNumberFormat="1" applyFont="1" applyBorder="1" applyAlignment="1">
      <alignment vertical="center" wrapText="1"/>
    </xf>
    <xf numFmtId="167" fontId="9" fillId="0" borderId="0" xfId="18" applyNumberFormat="1" applyFont="1" applyBorder="1" applyAlignment="1">
      <alignment horizontal="center" vertical="center" wrapText="1"/>
    </xf>
    <xf numFmtId="167" fontId="11" fillId="0" borderId="0" xfId="18" applyNumberFormat="1" applyFont="1" applyBorder="1" applyAlignment="1">
      <alignment horizontal="center" vertical="center"/>
    </xf>
    <xf numFmtId="0" fontId="23" fillId="0" borderId="68" xfId="18" applyFont="1" applyBorder="1" applyAlignment="1">
      <alignment horizontal="center" vertical="center" wrapText="1"/>
    </xf>
    <xf numFmtId="0" fontId="23" fillId="0" borderId="15" xfId="18" applyFont="1" applyBorder="1" applyAlignment="1">
      <alignment horizontal="center" vertical="center" wrapText="1"/>
    </xf>
    <xf numFmtId="0" fontId="23" fillId="0" borderId="16" xfId="18" applyFont="1" applyBorder="1" applyAlignment="1">
      <alignment horizontal="center" vertical="center" wrapText="1"/>
    </xf>
    <xf numFmtId="0" fontId="23" fillId="0" borderId="71" xfId="18" applyFont="1" applyBorder="1" applyAlignment="1">
      <alignment horizontal="center" vertical="center" wrapText="1"/>
    </xf>
    <xf numFmtId="167" fontId="24" fillId="0" borderId="74" xfId="18" applyNumberFormat="1" applyFont="1" applyBorder="1" applyAlignment="1">
      <alignment horizontal="center" vertical="center"/>
    </xf>
    <xf numFmtId="167" fontId="24" fillId="0" borderId="21" xfId="18" applyNumberFormat="1" applyFont="1" applyBorder="1" applyAlignment="1">
      <alignment horizontal="center" vertical="center"/>
    </xf>
    <xf numFmtId="167" fontId="24" fillId="0" borderId="71" xfId="18" applyNumberFormat="1" applyFont="1" applyBorder="1" applyAlignment="1">
      <alignment horizontal="center" vertical="center"/>
    </xf>
    <xf numFmtId="0" fontId="23" fillId="0" borderId="72" xfId="18" applyFont="1" applyBorder="1" applyAlignment="1">
      <alignment horizontal="center" vertical="center" wrapText="1"/>
    </xf>
    <xf numFmtId="167" fontId="24" fillId="0" borderId="38" xfId="18" applyNumberFormat="1" applyFont="1" applyBorder="1" applyAlignment="1">
      <alignment horizontal="center" vertical="center"/>
    </xf>
    <xf numFmtId="167" fontId="24" fillId="0" borderId="27" xfId="18" applyNumberFormat="1" applyFont="1" applyBorder="1" applyAlignment="1">
      <alignment horizontal="center" vertical="center"/>
    </xf>
    <xf numFmtId="167" fontId="24" fillId="0" borderId="28" xfId="18" applyNumberFormat="1" applyFont="1" applyBorder="1" applyAlignment="1">
      <alignment horizontal="center" vertical="center"/>
    </xf>
    <xf numFmtId="167" fontId="24" fillId="0" borderId="72" xfId="18" applyNumberFormat="1" applyFont="1" applyBorder="1" applyAlignment="1">
      <alignment horizontal="center" vertical="center"/>
    </xf>
    <xf numFmtId="0" fontId="23" fillId="0" borderId="78" xfId="18" applyFont="1" applyBorder="1" applyAlignment="1">
      <alignment horizontal="center" vertical="center" wrapText="1"/>
    </xf>
    <xf numFmtId="167" fontId="24" fillId="0" borderId="58" xfId="18" applyNumberFormat="1" applyFont="1" applyBorder="1" applyAlignment="1">
      <alignment horizontal="center" vertical="center"/>
    </xf>
    <xf numFmtId="167" fontId="24" fillId="0" borderId="32" xfId="18" applyNumberFormat="1" applyFont="1" applyBorder="1" applyAlignment="1">
      <alignment horizontal="center" vertical="center"/>
    </xf>
    <xf numFmtId="167" fontId="24" fillId="0" borderId="33" xfId="18" applyNumberFormat="1" applyFont="1" applyBorder="1" applyAlignment="1">
      <alignment horizontal="center" vertical="center"/>
    </xf>
    <xf numFmtId="167" fontId="24" fillId="0" borderId="78" xfId="18" applyNumberFormat="1" applyFont="1" applyBorder="1" applyAlignment="1">
      <alignment horizontal="center" vertical="center"/>
    </xf>
    <xf numFmtId="167" fontId="23" fillId="0" borderId="58" xfId="18" applyNumberFormat="1" applyFont="1" applyBorder="1" applyAlignment="1">
      <alignment horizontal="center" vertical="center"/>
    </xf>
    <xf numFmtId="167" fontId="23" fillId="0" borderId="79" xfId="18" applyNumberFormat="1" applyFont="1" applyBorder="1" applyAlignment="1">
      <alignment horizontal="center" vertical="center"/>
    </xf>
    <xf numFmtId="167" fontId="23" fillId="0" borderId="30" xfId="18" applyNumberFormat="1" applyFont="1" applyBorder="1" applyAlignment="1">
      <alignment horizontal="center" vertical="center"/>
    </xf>
    <xf numFmtId="167" fontId="23" fillId="0" borderId="29" xfId="18" applyNumberFormat="1" applyFont="1" applyBorder="1" applyAlignment="1">
      <alignment horizontal="center" vertical="center"/>
    </xf>
    <xf numFmtId="167" fontId="23" fillId="0" borderId="63" xfId="18" applyNumberFormat="1" applyFont="1" applyBorder="1" applyAlignment="1">
      <alignment horizontal="center" vertical="center"/>
    </xf>
    <xf numFmtId="167" fontId="23" fillId="0" borderId="66" xfId="18" applyNumberFormat="1" applyFont="1" applyBorder="1" applyAlignment="1">
      <alignment horizontal="center" vertical="center"/>
    </xf>
    <xf numFmtId="0" fontId="23" fillId="0" borderId="42" xfId="18" applyFont="1" applyBorder="1" applyAlignment="1">
      <alignment horizontal="center" vertical="center" wrapText="1"/>
    </xf>
    <xf numFmtId="167" fontId="24" fillId="0" borderId="40" xfId="18" applyNumberFormat="1" applyFont="1" applyBorder="1" applyAlignment="1">
      <alignment horizontal="center" vertical="center"/>
    </xf>
    <xf numFmtId="167" fontId="24" fillId="0" borderId="41" xfId="18" applyNumberFormat="1" applyFont="1" applyBorder="1" applyAlignment="1">
      <alignment horizontal="center" vertical="center"/>
    </xf>
    <xf numFmtId="167" fontId="24" fillId="0" borderId="47" xfId="18" applyNumberFormat="1" applyFont="1" applyBorder="1" applyAlignment="1">
      <alignment horizontal="center" vertical="center"/>
    </xf>
    <xf numFmtId="167" fontId="24" fillId="0" borderId="42" xfId="18" applyNumberFormat="1" applyFont="1" applyBorder="1" applyAlignment="1">
      <alignment horizontal="center" vertical="center"/>
    </xf>
    <xf numFmtId="167" fontId="24" fillId="0" borderId="38" xfId="18" applyNumberFormat="1" applyFont="1" applyFill="1" applyBorder="1" applyAlignment="1">
      <alignment horizontal="center" vertical="center"/>
    </xf>
    <xf numFmtId="167" fontId="24" fillId="0" borderId="27" xfId="18" applyNumberFormat="1" applyFont="1" applyFill="1" applyBorder="1" applyAlignment="1">
      <alignment horizontal="center" vertical="center"/>
    </xf>
    <xf numFmtId="167" fontId="24" fillId="0" borderId="28" xfId="18" applyNumberFormat="1" applyFont="1" applyFill="1" applyBorder="1" applyAlignment="1">
      <alignment horizontal="center" vertical="center"/>
    </xf>
    <xf numFmtId="167" fontId="24" fillId="0" borderId="72" xfId="18" applyNumberFormat="1" applyFont="1" applyFill="1" applyBorder="1" applyAlignment="1">
      <alignment horizontal="center" vertical="center"/>
    </xf>
    <xf numFmtId="0" fontId="23" fillId="0" borderId="66" xfId="18" applyFont="1" applyBorder="1" applyAlignment="1">
      <alignment horizontal="center" vertical="center" wrapText="1"/>
    </xf>
    <xf numFmtId="167" fontId="23" fillId="0" borderId="52" xfId="18" applyNumberFormat="1" applyFont="1" applyBorder="1" applyAlignment="1">
      <alignment horizontal="center" vertical="center"/>
    </xf>
    <xf numFmtId="167" fontId="23" fillId="0" borderId="67" xfId="18" applyNumberFormat="1" applyFont="1" applyBorder="1" applyAlignment="1">
      <alignment horizontal="center" vertical="center"/>
    </xf>
    <xf numFmtId="167" fontId="23" fillId="0" borderId="57" xfId="18" applyNumberFormat="1" applyFont="1" applyBorder="1" applyAlignment="1">
      <alignment horizontal="center" vertical="center"/>
    </xf>
    <xf numFmtId="167" fontId="23" fillId="0" borderId="50" xfId="18" applyNumberFormat="1" applyFont="1" applyBorder="1" applyAlignment="1">
      <alignment horizontal="center" vertical="center"/>
    </xf>
    <xf numFmtId="167" fontId="24" fillId="0" borderId="51" xfId="18" applyNumberFormat="1" applyFont="1" applyBorder="1" applyAlignment="1">
      <alignment horizontal="center" vertical="center"/>
    </xf>
    <xf numFmtId="167" fontId="24" fillId="0" borderId="22" xfId="18" applyNumberFormat="1" applyFont="1" applyBorder="1" applyAlignment="1">
      <alignment horizontal="center" vertical="center"/>
    </xf>
    <xf numFmtId="0" fontId="9" fillId="0" borderId="1" xfId="18" applyFont="1" applyBorder="1" applyAlignment="1">
      <alignment horizontal="center" wrapText="1"/>
    </xf>
    <xf numFmtId="0" fontId="9" fillId="0" borderId="0" xfId="18" applyFont="1" applyBorder="1" applyAlignment="1">
      <alignment horizontal="center" wrapText="1"/>
    </xf>
    <xf numFmtId="49" fontId="9" fillId="0" borderId="17" xfId="18" applyNumberFormat="1" applyFont="1" applyBorder="1" applyAlignment="1">
      <alignment horizontal="center" vertical="center" wrapText="1"/>
    </xf>
    <xf numFmtId="49" fontId="9" fillId="0" borderId="12" xfId="18" applyNumberFormat="1" applyFont="1" applyBorder="1" applyAlignment="1">
      <alignment horizontal="center" vertical="center" wrapText="1"/>
    </xf>
    <xf numFmtId="49" fontId="9" fillId="0" borderId="35" xfId="18" applyNumberFormat="1" applyFont="1" applyBorder="1" applyAlignment="1">
      <alignment horizontal="center" vertical="center" wrapText="1"/>
    </xf>
    <xf numFmtId="3" fontId="11" fillId="0" borderId="53" xfId="18" applyNumberFormat="1" applyFont="1" applyBorder="1" applyAlignment="1">
      <alignment horizontal="center" vertical="center"/>
    </xf>
    <xf numFmtId="3" fontId="11" fillId="0" borderId="76" xfId="18" applyNumberFormat="1" applyFont="1" applyBorder="1" applyAlignment="1">
      <alignment horizontal="center" vertical="center"/>
    </xf>
    <xf numFmtId="3" fontId="11" fillId="0" borderId="21" xfId="18" applyNumberFormat="1" applyFont="1" applyBorder="1" applyAlignment="1">
      <alignment horizontal="center" vertical="center"/>
    </xf>
    <xf numFmtId="3" fontId="11" fillId="0" borderId="41" xfId="18" applyNumberFormat="1" applyFont="1" applyBorder="1" applyAlignment="1">
      <alignment horizontal="center" vertical="center"/>
    </xf>
    <xf numFmtId="3" fontId="11" fillId="0" borderId="80" xfId="18" applyNumberFormat="1" applyFont="1" applyBorder="1" applyAlignment="1">
      <alignment horizontal="center" vertical="center"/>
    </xf>
    <xf numFmtId="167" fontId="11" fillId="0" borderId="44" xfId="18" applyNumberFormat="1" applyFont="1" applyBorder="1" applyAlignment="1">
      <alignment horizontal="center" vertical="center"/>
    </xf>
    <xf numFmtId="167" fontId="11" fillId="0" borderId="47" xfId="18" applyNumberFormat="1" applyFont="1" applyBorder="1" applyAlignment="1">
      <alignment horizontal="center" vertical="center"/>
    </xf>
    <xf numFmtId="167" fontId="11" fillId="0" borderId="41" xfId="18" applyNumberFormat="1" applyFont="1" applyBorder="1" applyAlignment="1">
      <alignment horizontal="center" vertical="center"/>
    </xf>
    <xf numFmtId="3" fontId="11" fillId="0" borderId="27" xfId="18" applyNumberFormat="1" applyFont="1" applyBorder="1" applyAlignment="1">
      <alignment horizontal="center" vertical="center"/>
    </xf>
    <xf numFmtId="3" fontId="11" fillId="0" borderId="39" xfId="18" applyNumberFormat="1" applyFont="1" applyBorder="1" applyAlignment="1">
      <alignment horizontal="center" vertical="center"/>
    </xf>
    <xf numFmtId="3" fontId="11" fillId="0" borderId="32" xfId="18" applyNumberFormat="1" applyFont="1" applyBorder="1" applyAlignment="1">
      <alignment horizontal="center" vertical="center"/>
    </xf>
    <xf numFmtId="167" fontId="11" fillId="0" borderId="19" xfId="18" applyNumberFormat="1" applyFont="1" applyBorder="1" applyAlignment="1">
      <alignment horizontal="center" vertical="center"/>
    </xf>
    <xf numFmtId="167" fontId="11" fillId="0" borderId="22" xfId="18" applyNumberFormat="1" applyFont="1" applyBorder="1" applyAlignment="1">
      <alignment horizontal="center" vertical="center"/>
    </xf>
    <xf numFmtId="3" fontId="11" fillId="0" borderId="63" xfId="18" applyNumberFormat="1" applyFont="1" applyBorder="1" applyAlignment="1">
      <alignment horizontal="center" vertical="center"/>
    </xf>
    <xf numFmtId="3" fontId="11" fillId="0" borderId="67" xfId="18" applyNumberFormat="1" applyFont="1" applyBorder="1" applyAlignment="1">
      <alignment horizontal="center" vertical="center"/>
    </xf>
    <xf numFmtId="3" fontId="11" fillId="0" borderId="74" xfId="18" applyNumberFormat="1" applyFont="1" applyBorder="1" applyAlignment="1">
      <alignment horizontal="center" vertical="center"/>
    </xf>
    <xf numFmtId="3" fontId="11" fillId="0" borderId="36" xfId="18" applyNumberFormat="1" applyFont="1" applyBorder="1" applyAlignment="1">
      <alignment horizontal="center" vertical="center"/>
    </xf>
    <xf numFmtId="3" fontId="11" fillId="0" borderId="73" xfId="18" applyNumberFormat="1" applyFont="1" applyBorder="1" applyAlignment="1">
      <alignment horizontal="center" vertical="center"/>
    </xf>
    <xf numFmtId="167" fontId="11" fillId="0" borderId="25" xfId="18" applyNumberFormat="1" applyFont="1" applyBorder="1" applyAlignment="1">
      <alignment horizontal="center" vertical="center"/>
    </xf>
    <xf numFmtId="167" fontId="11" fillId="0" borderId="28" xfId="18" applyNumberFormat="1" applyFont="1" applyBorder="1" applyAlignment="1">
      <alignment horizontal="center" vertical="center"/>
    </xf>
    <xf numFmtId="167" fontId="11" fillId="0" borderId="15" xfId="18" applyNumberFormat="1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11" fillId="0" borderId="35" xfId="18" applyFont="1" applyBorder="1" applyAlignment="1">
      <alignment horizontal="center"/>
    </xf>
    <xf numFmtId="3" fontId="5" fillId="0" borderId="15" xfId="18" applyNumberFormat="1" applyFont="1" applyBorder="1" applyAlignment="1">
      <alignment horizontal="center" vertical="center"/>
    </xf>
    <xf numFmtId="3" fontId="5" fillId="0" borderId="68" xfId="18" applyNumberFormat="1" applyFont="1" applyBorder="1" applyAlignment="1">
      <alignment horizontal="center" vertical="center"/>
    </xf>
    <xf numFmtId="3" fontId="5" fillId="0" borderId="17" xfId="18" applyNumberFormat="1" applyFont="1" applyBorder="1" applyAlignment="1">
      <alignment horizontal="center" vertical="center"/>
    </xf>
    <xf numFmtId="3" fontId="5" fillId="0" borderId="11" xfId="18" applyNumberFormat="1" applyFont="1" applyBorder="1" applyAlignment="1">
      <alignment horizontal="center" vertical="center"/>
    </xf>
    <xf numFmtId="167" fontId="5" fillId="0" borderId="6" xfId="18" applyNumberFormat="1" applyFont="1" applyBorder="1" applyAlignment="1">
      <alignment horizontal="center" vertical="center"/>
    </xf>
    <xf numFmtId="167" fontId="5" fillId="0" borderId="12" xfId="18" applyNumberFormat="1" applyFont="1" applyBorder="1" applyAlignment="1">
      <alignment horizontal="center" vertical="center"/>
    </xf>
    <xf numFmtId="167" fontId="5" fillId="0" borderId="17" xfId="18" applyNumberFormat="1" applyFont="1" applyBorder="1" applyAlignment="1">
      <alignment horizontal="center" vertical="center"/>
    </xf>
    <xf numFmtId="167" fontId="11" fillId="0" borderId="3" xfId="18" applyNumberFormat="1" applyFont="1" applyBorder="1" applyAlignment="1">
      <alignment horizontal="center" vertical="center"/>
    </xf>
    <xf numFmtId="3" fontId="5" fillId="0" borderId="0" xfId="18" applyNumberFormat="1" applyFont="1" applyFill="1"/>
    <xf numFmtId="164" fontId="11" fillId="0" borderId="0" xfId="18" applyNumberFormat="1" applyFont="1"/>
    <xf numFmtId="170" fontId="11" fillId="0" borderId="0" xfId="18" applyNumberFormat="1" applyFont="1" applyBorder="1"/>
    <xf numFmtId="3" fontId="23" fillId="0" borderId="0" xfId="18" applyNumberFormat="1" applyFont="1" applyBorder="1" applyAlignment="1">
      <alignment horizontal="center" vertical="center"/>
    </xf>
    <xf numFmtId="0" fontId="23" fillId="0" borderId="0" xfId="18" applyFont="1" applyBorder="1" applyAlignment="1">
      <alignment horizontal="center" vertical="center" wrapText="1"/>
    </xf>
    <xf numFmtId="0" fontId="11" fillId="0" borderId="0" xfId="18" applyFont="1" applyBorder="1" applyAlignment="1">
      <alignment horizontal="center"/>
    </xf>
    <xf numFmtId="167" fontId="24" fillId="0" borderId="0" xfId="18" applyNumberFormat="1" applyFont="1" applyBorder="1" applyAlignment="1">
      <alignment horizontal="center" vertical="center"/>
    </xf>
    <xf numFmtId="168" fontId="24" fillId="0" borderId="0" xfId="23" applyNumberFormat="1" applyFont="1" applyBorder="1" applyAlignment="1">
      <alignment horizontal="center" vertical="center"/>
    </xf>
    <xf numFmtId="167" fontId="23" fillId="0" borderId="0" xfId="18" applyNumberFormat="1" applyFont="1" applyBorder="1" applyAlignment="1">
      <alignment horizontal="center" vertical="center"/>
    </xf>
    <xf numFmtId="167" fontId="24" fillId="0" borderId="0" xfId="18" applyNumberFormat="1" applyFont="1" applyFill="1" applyBorder="1" applyAlignment="1">
      <alignment horizontal="center" vertical="center"/>
    </xf>
    <xf numFmtId="0" fontId="11" fillId="0" borderId="0" xfId="24" applyFont="1" applyFill="1" applyAlignment="1">
      <alignment wrapText="1"/>
    </xf>
    <xf numFmtId="0" fontId="15" fillId="0" borderId="0" xfId="24"/>
    <xf numFmtId="1" fontId="20" fillId="0" borderId="0" xfId="19" applyNumberFormat="1" applyFont="1" applyFill="1" applyBorder="1" applyAlignment="1">
      <alignment horizontal="center" wrapText="1"/>
    </xf>
    <xf numFmtId="3" fontId="20" fillId="0" borderId="0" xfId="19" applyNumberFormat="1" applyFont="1" applyFill="1" applyBorder="1" applyAlignment="1">
      <alignment horizontal="center" wrapText="1"/>
    </xf>
    <xf numFmtId="1" fontId="25" fillId="0" borderId="0" xfId="19" applyNumberFormat="1" applyFont="1" applyFill="1" applyBorder="1" applyAlignment="1">
      <alignment horizontal="center" wrapText="1"/>
    </xf>
    <xf numFmtId="3" fontId="11" fillId="0" borderId="0" xfId="24" applyNumberFormat="1" applyFont="1" applyFill="1" applyAlignment="1">
      <alignment wrapText="1"/>
    </xf>
    <xf numFmtId="0" fontId="9" fillId="0" borderId="58" xfId="24" applyFont="1" applyFill="1" applyBorder="1" applyAlignment="1">
      <alignment horizontal="center" vertical="center" wrapText="1"/>
    </xf>
    <xf numFmtId="0" fontId="9" fillId="0" borderId="32" xfId="24" applyFont="1" applyFill="1" applyBorder="1" applyAlignment="1">
      <alignment horizontal="center" vertical="center" wrapText="1"/>
    </xf>
    <xf numFmtId="0" fontId="9" fillId="0" borderId="30" xfId="24" applyFont="1" applyFill="1" applyBorder="1" applyAlignment="1">
      <alignment horizontal="center" vertical="center" wrapText="1"/>
    </xf>
    <xf numFmtId="0" fontId="9" fillId="0" borderId="78" xfId="24" applyFont="1" applyFill="1" applyBorder="1" applyAlignment="1">
      <alignment horizontal="center" vertical="center" wrapText="1"/>
    </xf>
    <xf numFmtId="0" fontId="9" fillId="0" borderId="49" xfId="24" applyFont="1" applyFill="1" applyBorder="1" applyAlignment="1">
      <alignment horizontal="center" vertical="center" wrapText="1"/>
    </xf>
    <xf numFmtId="0" fontId="9" fillId="0" borderId="63" xfId="24" applyFont="1" applyFill="1" applyBorder="1" applyAlignment="1">
      <alignment horizontal="center" vertical="center" wrapText="1"/>
    </xf>
    <xf numFmtId="0" fontId="9" fillId="0" borderId="66" xfId="24" applyFont="1" applyFill="1" applyBorder="1" applyAlignment="1">
      <alignment horizontal="center" vertical="center" wrapText="1"/>
    </xf>
    <xf numFmtId="0" fontId="9" fillId="0" borderId="57" xfId="24" applyFont="1" applyFill="1" applyBorder="1" applyAlignment="1">
      <alignment horizontal="center" vertical="center" wrapText="1"/>
    </xf>
    <xf numFmtId="0" fontId="9" fillId="0" borderId="50" xfId="24" applyFont="1" applyFill="1" applyBorder="1" applyAlignment="1">
      <alignment horizontal="center" vertical="center" wrapText="1"/>
    </xf>
    <xf numFmtId="0" fontId="11" fillId="0" borderId="43" xfId="24" applyFont="1" applyFill="1" applyBorder="1" applyAlignment="1">
      <alignment vertical="center" wrapText="1"/>
    </xf>
    <xf numFmtId="3" fontId="4" fillId="0" borderId="43" xfId="25" applyNumberFormat="1" applyFont="1" applyFill="1" applyBorder="1" applyAlignment="1">
      <alignment horizontal="right" vertical="center" wrapText="1"/>
    </xf>
    <xf numFmtId="3" fontId="4" fillId="0" borderId="40" xfId="25" applyNumberFormat="1" applyFont="1" applyFill="1" applyBorder="1" applyAlignment="1">
      <alignment wrapText="1"/>
    </xf>
    <xf numFmtId="3" fontId="4" fillId="0" borderId="41" xfId="25" applyNumberFormat="1" applyFont="1" applyFill="1" applyBorder="1" applyAlignment="1">
      <alignment wrapText="1"/>
    </xf>
    <xf numFmtId="3" fontId="4" fillId="0" borderId="47" xfId="25" applyNumberFormat="1" applyFont="1" applyFill="1" applyBorder="1" applyAlignment="1">
      <alignment wrapText="1"/>
    </xf>
    <xf numFmtId="3" fontId="4" fillId="0" borderId="42" xfId="25" applyNumberFormat="1" applyFont="1" applyFill="1" applyBorder="1" applyAlignment="1">
      <alignment wrapText="1"/>
    </xf>
    <xf numFmtId="3" fontId="4" fillId="0" borderId="76" xfId="25" applyNumberFormat="1" applyFont="1" applyFill="1" applyBorder="1" applyAlignment="1">
      <alignment wrapText="1"/>
    </xf>
    <xf numFmtId="4" fontId="4" fillId="0" borderId="41" xfId="25" applyNumberFormat="1" applyFont="1" applyFill="1" applyBorder="1" applyAlignment="1">
      <alignment wrapText="1"/>
    </xf>
    <xf numFmtId="0" fontId="15" fillId="0" borderId="0" xfId="24" applyFill="1"/>
    <xf numFmtId="0" fontId="11" fillId="0" borderId="24" xfId="24" applyFont="1" applyFill="1" applyBorder="1" applyAlignment="1">
      <alignment vertical="center" wrapText="1"/>
    </xf>
    <xf numFmtId="3" fontId="4" fillId="0" borderId="24" xfId="25" applyNumberFormat="1" applyFont="1" applyFill="1" applyBorder="1" applyAlignment="1">
      <alignment horizontal="right" vertical="center" wrapText="1"/>
    </xf>
    <xf numFmtId="3" fontId="4" fillId="0" borderId="38" xfId="25" applyNumberFormat="1" applyFont="1" applyFill="1" applyBorder="1" applyAlignment="1">
      <alignment wrapText="1"/>
    </xf>
    <xf numFmtId="3" fontId="4" fillId="0" borderId="27" xfId="25" applyNumberFormat="1" applyFont="1" applyFill="1" applyBorder="1" applyAlignment="1">
      <alignment wrapText="1"/>
    </xf>
    <xf numFmtId="3" fontId="4" fillId="0" borderId="28" xfId="25" applyNumberFormat="1" applyFont="1" applyFill="1" applyBorder="1" applyAlignment="1">
      <alignment wrapText="1"/>
    </xf>
    <xf numFmtId="3" fontId="8" fillId="0" borderId="0" xfId="24" applyNumberFormat="1" applyFont="1" applyFill="1"/>
    <xf numFmtId="3" fontId="4" fillId="0" borderId="72" xfId="25" applyNumberFormat="1" applyFont="1" applyFill="1" applyBorder="1" applyAlignment="1">
      <alignment wrapText="1"/>
    </xf>
    <xf numFmtId="3" fontId="4" fillId="0" borderId="39" xfId="25" applyNumberFormat="1" applyFont="1" applyFill="1" applyBorder="1" applyAlignment="1">
      <alignment wrapText="1"/>
    </xf>
    <xf numFmtId="0" fontId="9" fillId="0" borderId="29" xfId="24" applyFont="1" applyFill="1" applyBorder="1" applyAlignment="1">
      <alignment vertical="center" wrapText="1"/>
    </xf>
    <xf numFmtId="3" fontId="9" fillId="0" borderId="52" xfId="25" applyNumberFormat="1" applyFont="1" applyFill="1" applyBorder="1" applyAlignment="1">
      <alignment horizontal="right" vertical="center" wrapText="1"/>
    </xf>
    <xf numFmtId="3" fontId="9" fillId="0" borderId="57" xfId="25" applyNumberFormat="1" applyFont="1" applyFill="1" applyBorder="1" applyAlignment="1">
      <alignment wrapText="1"/>
    </xf>
    <xf numFmtId="3" fontId="9" fillId="0" borderId="63" xfId="25" applyNumberFormat="1" applyFont="1" applyFill="1" applyBorder="1" applyAlignment="1">
      <alignment wrapText="1"/>
    </xf>
    <xf numFmtId="3" fontId="9" fillId="0" borderId="48" xfId="25" applyNumberFormat="1" applyFont="1" applyFill="1" applyBorder="1" applyAlignment="1">
      <alignment wrapText="1"/>
    </xf>
    <xf numFmtId="3" fontId="9" fillId="0" borderId="66" xfId="25" applyNumberFormat="1" applyFont="1" applyFill="1" applyBorder="1" applyAlignment="1">
      <alignment wrapText="1"/>
    </xf>
    <xf numFmtId="3" fontId="9" fillId="0" borderId="67" xfId="25" applyNumberFormat="1" applyFont="1" applyFill="1" applyBorder="1" applyAlignment="1">
      <alignment wrapText="1"/>
    </xf>
    <xf numFmtId="0" fontId="11" fillId="0" borderId="46" xfId="24" applyFont="1" applyFill="1" applyBorder="1" applyAlignment="1">
      <alignment vertical="center" wrapText="1"/>
    </xf>
    <xf numFmtId="3" fontId="11" fillId="0" borderId="43" xfId="25" applyNumberFormat="1" applyFont="1" applyFill="1" applyBorder="1" applyAlignment="1">
      <alignment horizontal="right" vertical="center" wrapText="1"/>
    </xf>
    <xf numFmtId="0" fontId="11" fillId="0" borderId="59" xfId="24" applyFont="1" applyFill="1" applyBorder="1" applyAlignment="1">
      <alignment vertical="center" wrapText="1"/>
    </xf>
    <xf numFmtId="3" fontId="4" fillId="0" borderId="60" xfId="25" applyNumberFormat="1" applyFont="1" applyFill="1" applyBorder="1" applyAlignment="1">
      <alignment horizontal="right" vertical="center" wrapText="1"/>
    </xf>
    <xf numFmtId="0" fontId="9" fillId="0" borderId="65" xfId="24" applyFont="1" applyFill="1" applyBorder="1" applyAlignment="1">
      <alignment vertical="center" wrapText="1"/>
    </xf>
    <xf numFmtId="3" fontId="9" fillId="0" borderId="8" xfId="25" applyNumberFormat="1" applyFont="1" applyFill="1" applyBorder="1" applyAlignment="1">
      <alignment horizontal="right" vertical="center" wrapText="1"/>
    </xf>
    <xf numFmtId="3" fontId="4" fillId="0" borderId="75" xfId="25" applyNumberFormat="1" applyFont="1" applyFill="1" applyBorder="1" applyAlignment="1">
      <alignment wrapText="1"/>
    </xf>
    <xf numFmtId="3" fontId="4" fillId="0" borderId="78" xfId="25" applyNumberFormat="1" applyFont="1" applyFill="1" applyBorder="1" applyAlignment="1">
      <alignment wrapText="1"/>
    </xf>
    <xf numFmtId="0" fontId="15" fillId="0" borderId="0" xfId="24" applyFill="1" applyBorder="1"/>
    <xf numFmtId="3" fontId="9" fillId="0" borderId="49" xfId="25" applyNumberFormat="1" applyFont="1" applyFill="1" applyBorder="1" applyAlignment="1">
      <alignment wrapText="1"/>
    </xf>
    <xf numFmtId="3" fontId="15" fillId="0" borderId="0" xfId="24" applyNumberFormat="1" applyFill="1"/>
    <xf numFmtId="0" fontId="15" fillId="0" borderId="56" xfId="24" applyFill="1" applyBorder="1"/>
    <xf numFmtId="3" fontId="4" fillId="0" borderId="43" xfId="25" applyNumberFormat="1" applyFont="1" applyFill="1" applyBorder="1" applyAlignment="1">
      <alignment vertical="center" wrapText="1"/>
    </xf>
    <xf numFmtId="3" fontId="4" fillId="0" borderId="40" xfId="25" applyNumberFormat="1" applyFont="1" applyFill="1" applyBorder="1" applyAlignment="1">
      <alignment vertical="center" wrapText="1"/>
    </xf>
    <xf numFmtId="3" fontId="4" fillId="0" borderId="41" xfId="25" applyNumberFormat="1" applyFont="1" applyFill="1" applyBorder="1" applyAlignment="1">
      <alignment vertical="center" wrapText="1"/>
    </xf>
    <xf numFmtId="3" fontId="4" fillId="0" borderId="47" xfId="25" applyNumberFormat="1" applyFont="1" applyFill="1" applyBorder="1" applyAlignment="1">
      <alignment vertical="center" wrapText="1"/>
    </xf>
    <xf numFmtId="3" fontId="4" fillId="0" borderId="75" xfId="25" applyNumberFormat="1" applyFont="1" applyFill="1" applyBorder="1" applyAlignment="1">
      <alignment vertical="center" wrapText="1"/>
    </xf>
    <xf numFmtId="3" fontId="4" fillId="0" borderId="76" xfId="25" applyNumberFormat="1" applyFont="1" applyFill="1" applyBorder="1" applyAlignment="1">
      <alignment vertical="center" wrapText="1"/>
    </xf>
    <xf numFmtId="3" fontId="4" fillId="0" borderId="42" xfId="25" applyNumberFormat="1" applyFont="1" applyFill="1" applyBorder="1" applyAlignment="1">
      <alignment vertical="center" wrapText="1"/>
    </xf>
    <xf numFmtId="167" fontId="4" fillId="0" borderId="24" xfId="21" applyNumberFormat="1" applyFont="1" applyFill="1" applyBorder="1" applyAlignment="1">
      <alignment vertical="center" wrapText="1"/>
    </xf>
    <xf numFmtId="167" fontId="4" fillId="0" borderId="38" xfId="21" applyNumberFormat="1" applyFont="1" applyFill="1" applyBorder="1" applyAlignment="1">
      <alignment vertical="center" wrapText="1"/>
    </xf>
    <xf numFmtId="167" fontId="4" fillId="0" borderId="27" xfId="21" applyNumberFormat="1" applyFont="1" applyFill="1" applyBorder="1" applyAlignment="1">
      <alignment vertical="center" wrapText="1"/>
    </xf>
    <xf numFmtId="167" fontId="4" fillId="0" borderId="28" xfId="21" applyNumberFormat="1" applyFont="1" applyFill="1" applyBorder="1" applyAlignment="1">
      <alignment vertical="center" wrapText="1"/>
    </xf>
    <xf numFmtId="167" fontId="8" fillId="0" borderId="0" xfId="21" applyNumberFormat="1" applyFont="1" applyFill="1" applyBorder="1" applyAlignment="1">
      <alignment vertical="center"/>
    </xf>
    <xf numFmtId="167" fontId="4" fillId="0" borderId="78" xfId="21" applyNumberFormat="1" applyFont="1" applyFill="1" applyBorder="1" applyAlignment="1">
      <alignment vertical="center" wrapText="1"/>
    </xf>
    <xf numFmtId="167" fontId="4" fillId="0" borderId="39" xfId="21" applyNumberFormat="1" applyFont="1" applyFill="1" applyBorder="1" applyAlignment="1">
      <alignment vertical="center" wrapText="1"/>
    </xf>
    <xf numFmtId="167" fontId="4" fillId="0" borderId="72" xfId="21" applyNumberFormat="1" applyFont="1" applyFill="1" applyBorder="1" applyAlignment="1">
      <alignment vertical="center" wrapText="1"/>
    </xf>
    <xf numFmtId="0" fontId="11" fillId="0" borderId="52" xfId="24" applyFont="1" applyFill="1" applyBorder="1" applyAlignment="1">
      <alignment vertical="center" wrapText="1"/>
    </xf>
    <xf numFmtId="3" fontId="4" fillId="0" borderId="52" xfId="25" applyNumberFormat="1" applyFont="1" applyFill="1" applyBorder="1" applyAlignment="1">
      <alignment vertical="center" wrapText="1"/>
    </xf>
    <xf numFmtId="167" fontId="4" fillId="0" borderId="57" xfId="21" applyNumberFormat="1" applyFont="1" applyFill="1" applyBorder="1" applyAlignment="1">
      <alignment vertical="center" wrapText="1"/>
    </xf>
    <xf numFmtId="167" fontId="4" fillId="0" borderId="63" xfId="21" applyNumberFormat="1" applyFont="1" applyFill="1" applyBorder="1" applyAlignment="1">
      <alignment vertical="center" wrapText="1"/>
    </xf>
    <xf numFmtId="167" fontId="4" fillId="0" borderId="48" xfId="21" applyNumberFormat="1" applyFont="1" applyFill="1" applyBorder="1" applyAlignment="1">
      <alignment vertical="center" wrapText="1"/>
    </xf>
    <xf numFmtId="167" fontId="4" fillId="0" borderId="66" xfId="21" applyNumberFormat="1" applyFont="1" applyFill="1" applyBorder="1" applyAlignment="1">
      <alignment vertical="center" wrapText="1"/>
    </xf>
    <xf numFmtId="167" fontId="4" fillId="0" borderId="67" xfId="21" applyNumberFormat="1" applyFont="1" applyFill="1" applyBorder="1" applyAlignment="1">
      <alignment vertical="center" wrapText="1"/>
    </xf>
    <xf numFmtId="0" fontId="9" fillId="0" borderId="0" xfId="24" applyFont="1" applyFill="1" applyBorder="1" applyAlignment="1">
      <alignment horizontal="center" vertical="center" textRotation="90" wrapText="1"/>
    </xf>
    <xf numFmtId="0" fontId="11" fillId="0" borderId="0" xfId="24" applyFont="1" applyFill="1" applyBorder="1" applyAlignment="1">
      <alignment vertical="center" wrapText="1"/>
    </xf>
    <xf numFmtId="167" fontId="11" fillId="0" borderId="0" xfId="19" applyNumberFormat="1" applyFont="1" applyFill="1" applyBorder="1" applyAlignment="1">
      <alignment wrapText="1"/>
    </xf>
    <xf numFmtId="167" fontId="11" fillId="0" borderId="0" xfId="19" applyNumberFormat="1" applyFont="1" applyFill="1" applyBorder="1" applyAlignment="1">
      <alignment horizontal="right" wrapText="1"/>
    </xf>
    <xf numFmtId="168" fontId="17" fillId="0" borderId="0" xfId="25" applyNumberFormat="1" applyFont="1" applyFill="1"/>
    <xf numFmtId="167" fontId="15" fillId="0" borderId="0" xfId="24" applyNumberFormat="1" applyFill="1"/>
    <xf numFmtId="164" fontId="15" fillId="0" borderId="0" xfId="24" applyNumberFormat="1" applyFill="1"/>
    <xf numFmtId="0" fontId="15" fillId="0" borderId="0" xfId="24" applyFont="1" applyFill="1"/>
    <xf numFmtId="167" fontId="15" fillId="0" borderId="0" xfId="19" applyNumberFormat="1" applyFont="1" applyFill="1"/>
    <xf numFmtId="168" fontId="4" fillId="0" borderId="0" xfId="25" applyNumberFormat="1" applyFont="1" applyFill="1" applyAlignment="1">
      <alignment wrapText="1"/>
    </xf>
    <xf numFmtId="168" fontId="8" fillId="0" borderId="0" xfId="25" applyNumberFormat="1" applyFont="1"/>
    <xf numFmtId="168" fontId="26" fillId="0" borderId="0" xfId="25" applyNumberFormat="1" applyFont="1" applyFill="1" applyAlignment="1">
      <alignment horizontal="right" vertical="center" wrapText="1"/>
    </xf>
    <xf numFmtId="168" fontId="5" fillId="0" borderId="0" xfId="25" applyNumberFormat="1" applyFont="1" applyFill="1" applyBorder="1" applyAlignment="1">
      <alignment horizontal="center" wrapText="1"/>
    </xf>
    <xf numFmtId="168" fontId="4" fillId="0" borderId="0" xfId="25" applyNumberFormat="1" applyFont="1" applyFill="1" applyBorder="1" applyAlignment="1">
      <alignment horizontal="center" wrapText="1"/>
    </xf>
    <xf numFmtId="168" fontId="5" fillId="2" borderId="58" xfId="25" applyNumberFormat="1" applyFont="1" applyFill="1" applyBorder="1" applyAlignment="1">
      <alignment horizontal="center" vertical="center" wrapText="1"/>
    </xf>
    <xf numFmtId="168" fontId="5" fillId="2" borderId="32" xfId="25" applyNumberFormat="1" applyFont="1" applyFill="1" applyBorder="1" applyAlignment="1">
      <alignment horizontal="center" vertical="center" wrapText="1"/>
    </xf>
    <xf numFmtId="168" fontId="5" fillId="2" borderId="31" xfId="25" applyNumberFormat="1" applyFont="1" applyFill="1" applyBorder="1" applyAlignment="1">
      <alignment horizontal="center" vertical="center" wrapText="1"/>
    </xf>
    <xf numFmtId="168" fontId="5" fillId="2" borderId="57" xfId="25" applyNumberFormat="1" applyFont="1" applyFill="1" applyBorder="1" applyAlignment="1">
      <alignment horizontal="center" vertical="center" wrapText="1"/>
    </xf>
    <xf numFmtId="168" fontId="5" fillId="2" borderId="66" xfId="25" applyNumberFormat="1" applyFont="1" applyFill="1" applyBorder="1" applyAlignment="1">
      <alignment horizontal="center" vertical="center" wrapText="1"/>
    </xf>
    <xf numFmtId="168" fontId="5" fillId="2" borderId="63" xfId="25" applyNumberFormat="1" applyFont="1" applyFill="1" applyBorder="1" applyAlignment="1">
      <alignment horizontal="center" vertical="center" wrapText="1"/>
    </xf>
    <xf numFmtId="168" fontId="4" fillId="0" borderId="43" xfId="25" applyNumberFormat="1" applyFont="1" applyFill="1" applyBorder="1" applyAlignment="1">
      <alignment vertical="center" wrapText="1"/>
    </xf>
    <xf numFmtId="168" fontId="4" fillId="0" borderId="40" xfId="25" applyNumberFormat="1" applyFont="1" applyFill="1" applyBorder="1" applyAlignment="1">
      <alignment wrapText="1"/>
    </xf>
    <xf numFmtId="168" fontId="4" fillId="0" borderId="41" xfId="25" applyNumberFormat="1" applyFont="1" applyFill="1" applyBorder="1" applyAlignment="1">
      <alignment wrapText="1"/>
    </xf>
    <xf numFmtId="168" fontId="4" fillId="0" borderId="42" xfId="25" applyNumberFormat="1" applyFont="1" applyFill="1" applyBorder="1" applyAlignment="1">
      <alignment wrapText="1"/>
    </xf>
    <xf numFmtId="168" fontId="8" fillId="0" borderId="40" xfId="25" applyNumberFormat="1" applyFont="1" applyBorder="1"/>
    <xf numFmtId="168" fontId="8" fillId="0" borderId="41" xfId="25" applyNumberFormat="1" applyFont="1" applyBorder="1"/>
    <xf numFmtId="168" fontId="8" fillId="0" borderId="42" xfId="25" applyNumberFormat="1" applyFont="1" applyBorder="1"/>
    <xf numFmtId="168" fontId="8" fillId="0" borderId="40" xfId="25" applyNumberFormat="1" applyFont="1" applyFill="1" applyBorder="1"/>
    <xf numFmtId="168" fontId="8" fillId="0" borderId="41" xfId="25" applyNumberFormat="1" applyFont="1" applyFill="1" applyBorder="1"/>
    <xf numFmtId="168" fontId="8" fillId="0" borderId="42" xfId="25" applyNumberFormat="1" applyFont="1" applyFill="1" applyBorder="1"/>
    <xf numFmtId="168" fontId="8" fillId="0" borderId="76" xfId="25" applyNumberFormat="1" applyFont="1" applyFill="1" applyBorder="1"/>
    <xf numFmtId="168" fontId="8" fillId="0" borderId="47" xfId="25" applyNumberFormat="1" applyFont="1" applyFill="1" applyBorder="1"/>
    <xf numFmtId="168" fontId="8" fillId="0" borderId="18" xfId="25" applyNumberFormat="1" applyFont="1" applyFill="1" applyBorder="1"/>
    <xf numFmtId="168" fontId="8" fillId="0" borderId="71" xfId="25" applyNumberFormat="1" applyFont="1" applyFill="1" applyBorder="1"/>
    <xf numFmtId="168" fontId="8" fillId="0" borderId="18" xfId="25" applyNumberFormat="1" applyFont="1" applyFill="1" applyBorder="1" applyAlignment="1">
      <alignment horizontal="right"/>
    </xf>
    <xf numFmtId="168" fontId="8" fillId="0" borderId="22" xfId="25" applyNumberFormat="1" applyFont="1" applyFill="1" applyBorder="1"/>
    <xf numFmtId="168" fontId="4" fillId="0" borderId="71" xfId="25" applyNumberFormat="1" applyFont="1" applyFill="1" applyBorder="1" applyAlignment="1">
      <alignment wrapText="1"/>
    </xf>
    <xf numFmtId="168" fontId="8" fillId="0" borderId="0" xfId="25" applyNumberFormat="1" applyFont="1" applyFill="1"/>
    <xf numFmtId="168" fontId="4" fillId="0" borderId="24" xfId="25" applyNumberFormat="1" applyFont="1" applyFill="1" applyBorder="1" applyAlignment="1">
      <alignment vertical="center" wrapText="1"/>
    </xf>
    <xf numFmtId="168" fontId="4" fillId="0" borderId="38" xfId="25" applyNumberFormat="1" applyFont="1" applyFill="1" applyBorder="1" applyAlignment="1">
      <alignment wrapText="1"/>
    </xf>
    <xf numFmtId="168" fontId="4" fillId="0" borderId="27" xfId="25" applyNumberFormat="1" applyFont="1" applyFill="1" applyBorder="1" applyAlignment="1">
      <alignment wrapText="1"/>
    </xf>
    <xf numFmtId="168" fontId="4" fillId="0" borderId="72" xfId="25" applyNumberFormat="1" applyFont="1" applyFill="1" applyBorder="1" applyAlignment="1">
      <alignment wrapText="1"/>
    </xf>
    <xf numFmtId="168" fontId="8" fillId="0" borderId="38" xfId="25" applyNumberFormat="1" applyFont="1" applyFill="1" applyBorder="1"/>
    <xf numFmtId="168" fontId="8" fillId="0" borderId="27" xfId="25" applyNumberFormat="1" applyFont="1" applyFill="1" applyBorder="1"/>
    <xf numFmtId="168" fontId="8" fillId="0" borderId="72" xfId="25" applyNumberFormat="1" applyFont="1" applyFill="1" applyBorder="1"/>
    <xf numFmtId="3" fontId="8" fillId="0" borderId="0" xfId="11" applyNumberFormat="1" applyFont="1"/>
    <xf numFmtId="168" fontId="8" fillId="0" borderId="39" xfId="25" applyNumberFormat="1" applyFont="1" applyFill="1" applyBorder="1"/>
    <xf numFmtId="168" fontId="8" fillId="0" borderId="28" xfId="25" applyNumberFormat="1" applyFont="1" applyFill="1" applyBorder="1"/>
    <xf numFmtId="168" fontId="4" fillId="0" borderId="26" xfId="25" applyNumberFormat="1" applyFont="1" applyFill="1" applyBorder="1" applyAlignment="1">
      <alignment wrapText="1"/>
    </xf>
    <xf numFmtId="168" fontId="8" fillId="0" borderId="24" xfId="25" applyNumberFormat="1" applyFont="1" applyFill="1" applyBorder="1" applyAlignment="1">
      <alignment horizontal="right"/>
    </xf>
    <xf numFmtId="168" fontId="4" fillId="0" borderId="27" xfId="25" applyNumberFormat="1" applyFont="1" applyFill="1" applyBorder="1" applyAlignment="1"/>
    <xf numFmtId="3" fontId="8" fillId="0" borderId="27" xfId="11" applyNumberFormat="1" applyFont="1" applyBorder="1"/>
    <xf numFmtId="168" fontId="4" fillId="0" borderId="38" xfId="25" applyNumberFormat="1" applyFont="1" applyFill="1" applyBorder="1" applyAlignment="1">
      <alignment horizontal="right" wrapText="1"/>
    </xf>
    <xf numFmtId="3" fontId="2" fillId="0" borderId="0" xfId="11" applyNumberFormat="1" applyFont="1"/>
    <xf numFmtId="168" fontId="8" fillId="0" borderId="24" xfId="25" applyNumberFormat="1" applyFont="1" applyFill="1" applyBorder="1"/>
    <xf numFmtId="168" fontId="8" fillId="0" borderId="28" xfId="25" applyNumberFormat="1" applyFont="1" applyFill="1" applyBorder="1" applyAlignment="1">
      <alignment horizontal="right"/>
    </xf>
    <xf numFmtId="168" fontId="8" fillId="0" borderId="26" xfId="25" applyNumberFormat="1" applyFont="1" applyFill="1" applyBorder="1"/>
    <xf numFmtId="168" fontId="5" fillId="0" borderId="52" xfId="25" applyNumberFormat="1" applyFont="1" applyFill="1" applyBorder="1" applyAlignment="1">
      <alignment vertical="center" wrapText="1"/>
    </xf>
    <xf numFmtId="168" fontId="5" fillId="0" borderId="57" xfId="25" applyNumberFormat="1" applyFont="1" applyFill="1" applyBorder="1" applyAlignment="1">
      <alignment wrapText="1"/>
    </xf>
    <xf numFmtId="168" fontId="5" fillId="0" borderId="63" xfId="25" applyNumberFormat="1" applyFont="1" applyFill="1" applyBorder="1" applyAlignment="1">
      <alignment wrapText="1"/>
    </xf>
    <xf numFmtId="168" fontId="5" fillId="0" borderId="66" xfId="25" applyNumberFormat="1" applyFont="1" applyFill="1" applyBorder="1" applyAlignment="1">
      <alignment wrapText="1"/>
    </xf>
    <xf numFmtId="168" fontId="5" fillId="0" borderId="67" xfId="25" applyNumberFormat="1" applyFont="1" applyFill="1" applyBorder="1" applyAlignment="1">
      <alignment wrapText="1"/>
    </xf>
    <xf numFmtId="168" fontId="5" fillId="0" borderId="48" xfId="25" applyNumberFormat="1" applyFont="1" applyFill="1" applyBorder="1" applyAlignment="1">
      <alignment wrapText="1"/>
    </xf>
    <xf numFmtId="168" fontId="5" fillId="0" borderId="57" xfId="25" applyNumberFormat="1" applyFont="1" applyFill="1" applyBorder="1" applyAlignment="1">
      <alignment horizontal="right" wrapText="1"/>
    </xf>
    <xf numFmtId="168" fontId="4" fillId="0" borderId="40" xfId="25" applyNumberFormat="1" applyFont="1" applyFill="1" applyBorder="1" applyAlignment="1">
      <alignment vertical="center" wrapText="1"/>
    </xf>
    <xf numFmtId="168" fontId="4" fillId="0" borderId="41" xfId="25" applyNumberFormat="1" applyFont="1" applyFill="1" applyBorder="1" applyAlignment="1">
      <alignment vertical="center" wrapText="1"/>
    </xf>
    <xf numFmtId="168" fontId="4" fillId="0" borderId="42" xfId="25" applyNumberFormat="1" applyFont="1" applyFill="1" applyBorder="1" applyAlignment="1">
      <alignment vertical="center" wrapText="1"/>
    </xf>
    <xf numFmtId="168" fontId="8" fillId="0" borderId="40" xfId="25" applyNumberFormat="1" applyFont="1" applyBorder="1" applyAlignment="1">
      <alignment vertical="center"/>
    </xf>
    <xf numFmtId="168" fontId="8" fillId="0" borderId="41" xfId="25" applyNumberFormat="1" applyFont="1" applyBorder="1" applyAlignment="1">
      <alignment vertical="center"/>
    </xf>
    <xf numFmtId="168" fontId="8" fillId="0" borderId="42" xfId="25" applyNumberFormat="1" applyFont="1" applyBorder="1" applyAlignment="1">
      <alignment vertical="center"/>
    </xf>
    <xf numFmtId="168" fontId="8" fillId="0" borderId="40" xfId="25" applyNumberFormat="1" applyFont="1" applyFill="1" applyBorder="1" applyAlignment="1">
      <alignment vertical="center"/>
    </xf>
    <xf numFmtId="168" fontId="8" fillId="0" borderId="41" xfId="25" applyNumberFormat="1" applyFont="1" applyFill="1" applyBorder="1" applyAlignment="1">
      <alignment vertical="center"/>
    </xf>
    <xf numFmtId="168" fontId="8" fillId="0" borderId="42" xfId="25" applyNumberFormat="1" applyFont="1" applyFill="1" applyBorder="1" applyAlignment="1">
      <alignment vertical="center"/>
    </xf>
    <xf numFmtId="168" fontId="4" fillId="0" borderId="38" xfId="25" applyNumberFormat="1" applyFont="1" applyFill="1" applyBorder="1" applyAlignment="1">
      <alignment vertical="center" wrapText="1"/>
    </xf>
    <xf numFmtId="168" fontId="4" fillId="0" borderId="27" xfId="25" applyNumberFormat="1" applyFont="1" applyFill="1" applyBorder="1" applyAlignment="1">
      <alignment vertical="center" wrapText="1"/>
    </xf>
    <xf numFmtId="168" fontId="4" fillId="0" borderId="72" xfId="25" applyNumberFormat="1" applyFont="1" applyFill="1" applyBorder="1" applyAlignment="1">
      <alignment vertical="center" wrapText="1"/>
    </xf>
    <xf numFmtId="168" fontId="8" fillId="0" borderId="38" xfId="25" applyNumberFormat="1" applyFont="1" applyFill="1" applyBorder="1" applyAlignment="1">
      <alignment vertical="center"/>
    </xf>
    <xf numFmtId="168" fontId="8" fillId="0" borderId="27" xfId="25" applyNumberFormat="1" applyFont="1" applyFill="1" applyBorder="1" applyAlignment="1">
      <alignment vertical="center"/>
    </xf>
    <xf numFmtId="168" fontId="8" fillId="0" borderId="72" xfId="25" applyNumberFormat="1" applyFont="1" applyFill="1" applyBorder="1" applyAlignment="1">
      <alignment vertical="center"/>
    </xf>
    <xf numFmtId="168" fontId="8" fillId="0" borderId="0" xfId="25" applyNumberFormat="1" applyFont="1" applyAlignment="1">
      <alignment vertical="center"/>
    </xf>
    <xf numFmtId="168" fontId="5" fillId="0" borderId="57" xfId="25" applyNumberFormat="1" applyFont="1" applyFill="1" applyBorder="1" applyAlignment="1">
      <alignment vertical="center" wrapText="1"/>
    </xf>
    <xf numFmtId="168" fontId="5" fillId="0" borderId="63" xfId="25" applyNumberFormat="1" applyFont="1" applyFill="1" applyBorder="1" applyAlignment="1">
      <alignment vertical="center" wrapText="1"/>
    </xf>
    <xf numFmtId="168" fontId="5" fillId="0" borderId="67" xfId="25" applyNumberFormat="1" applyFont="1" applyFill="1" applyBorder="1" applyAlignment="1">
      <alignment vertical="center" wrapText="1"/>
    </xf>
    <xf numFmtId="168" fontId="5" fillId="0" borderId="48" xfId="25" applyNumberFormat="1" applyFont="1" applyFill="1" applyBorder="1" applyAlignment="1">
      <alignment vertical="center" wrapText="1"/>
    </xf>
    <xf numFmtId="168" fontId="5" fillId="0" borderId="66" xfId="25" applyNumberFormat="1" applyFont="1" applyFill="1" applyBorder="1" applyAlignment="1">
      <alignment vertical="center" wrapText="1"/>
    </xf>
    <xf numFmtId="168" fontId="5" fillId="0" borderId="49" xfId="25" applyNumberFormat="1" applyFont="1" applyFill="1" applyBorder="1" applyAlignment="1">
      <alignment vertical="center" wrapText="1"/>
    </xf>
    <xf numFmtId="168" fontId="8" fillId="0" borderId="56" xfId="25" applyNumberFormat="1" applyFont="1" applyBorder="1"/>
    <xf numFmtId="168" fontId="5" fillId="0" borderId="0" xfId="25" applyNumberFormat="1" applyFont="1" applyFill="1" applyBorder="1" applyAlignment="1">
      <alignment horizontal="center" vertical="center" textRotation="90" wrapText="1"/>
    </xf>
    <xf numFmtId="168" fontId="4" fillId="0" borderId="0" xfId="25" applyNumberFormat="1" applyFont="1" applyFill="1" applyBorder="1" applyAlignment="1">
      <alignment vertical="center" wrapText="1"/>
    </xf>
    <xf numFmtId="168" fontId="4" fillId="0" borderId="0" xfId="25" applyNumberFormat="1" applyFont="1" applyFill="1" applyBorder="1" applyAlignment="1">
      <alignment wrapText="1"/>
    </xf>
    <xf numFmtId="168" fontId="4" fillId="0" borderId="0" xfId="25" applyNumberFormat="1" applyFont="1" applyFill="1" applyBorder="1" applyAlignment="1">
      <alignment horizontal="right" wrapText="1"/>
    </xf>
    <xf numFmtId="168" fontId="4" fillId="0" borderId="3" xfId="25" applyNumberFormat="1" applyFont="1" applyFill="1" applyBorder="1" applyAlignment="1">
      <alignment horizontal="right" wrapText="1"/>
    </xf>
    <xf numFmtId="168" fontId="11" fillId="0" borderId="0" xfId="25" applyNumberFormat="1" applyFont="1" applyFill="1" applyBorder="1" applyAlignment="1">
      <alignment horizontal="center" vertical="center"/>
    </xf>
    <xf numFmtId="168" fontId="8" fillId="0" borderId="0" xfId="25" applyNumberFormat="1" applyFont="1" applyFill="1" applyBorder="1"/>
    <xf numFmtId="168" fontId="6" fillId="0" borderId="0" xfId="25" applyNumberFormat="1" applyFont="1" applyFill="1"/>
    <xf numFmtId="168" fontId="26" fillId="0" borderId="0" xfId="25" applyNumberFormat="1" applyFont="1" applyFill="1"/>
    <xf numFmtId="168" fontId="27" fillId="0" borderId="0" xfId="25" applyNumberFormat="1" applyFont="1" applyFill="1"/>
    <xf numFmtId="0" fontId="11" fillId="0" borderId="0" xfId="24" applyFont="1"/>
    <xf numFmtId="0" fontId="11" fillId="0" borderId="0" xfId="24" applyFont="1" applyAlignment="1">
      <alignment wrapText="1"/>
    </xf>
    <xf numFmtId="0" fontId="9" fillId="0" borderId="71" xfId="24" applyFont="1" applyFill="1" applyBorder="1" applyAlignment="1">
      <alignment horizontal="center" vertical="center" wrapText="1"/>
    </xf>
    <xf numFmtId="167" fontId="11" fillId="0" borderId="51" xfId="24" applyNumberFormat="1" applyFont="1" applyFill="1" applyBorder="1" applyAlignment="1">
      <alignment horizontal="center" vertical="center" wrapText="1"/>
    </xf>
    <xf numFmtId="167" fontId="11" fillId="0" borderId="21" xfId="24" applyNumberFormat="1" applyFont="1" applyFill="1" applyBorder="1" applyAlignment="1">
      <alignment horizontal="center" vertical="center" wrapText="1"/>
    </xf>
    <xf numFmtId="167" fontId="11" fillId="0" borderId="71" xfId="24" applyNumberFormat="1" applyFont="1" applyFill="1" applyBorder="1" applyAlignment="1">
      <alignment horizontal="center" vertical="center" wrapText="1"/>
    </xf>
    <xf numFmtId="0" fontId="9" fillId="0" borderId="72" xfId="24" applyFont="1" applyFill="1" applyBorder="1" applyAlignment="1">
      <alignment horizontal="center" vertical="center" wrapText="1"/>
    </xf>
    <xf numFmtId="167" fontId="11" fillId="0" borderId="38" xfId="24" applyNumberFormat="1" applyFont="1" applyFill="1" applyBorder="1" applyAlignment="1">
      <alignment horizontal="center" vertical="center" wrapText="1"/>
    </xf>
    <xf numFmtId="167" fontId="11" fillId="0" borderId="27" xfId="24" applyNumberFormat="1" applyFont="1" applyFill="1" applyBorder="1" applyAlignment="1">
      <alignment horizontal="center" vertical="center" wrapText="1"/>
    </xf>
    <xf numFmtId="167" fontId="11" fillId="0" borderId="72" xfId="24" applyNumberFormat="1" applyFont="1" applyFill="1" applyBorder="1" applyAlignment="1">
      <alignment horizontal="center" vertical="center" wrapText="1"/>
    </xf>
    <xf numFmtId="167" fontId="11" fillId="0" borderId="58" xfId="24" applyNumberFormat="1" applyFont="1" applyFill="1" applyBorder="1" applyAlignment="1">
      <alignment horizontal="center" vertical="center" wrapText="1"/>
    </xf>
    <xf numFmtId="167" fontId="11" fillId="0" borderId="32" xfId="24" applyNumberFormat="1" applyFont="1" applyFill="1" applyBorder="1" applyAlignment="1">
      <alignment horizontal="center" vertical="center" wrapText="1"/>
    </xf>
    <xf numFmtId="167" fontId="11" fillId="0" borderId="78" xfId="24" applyNumberFormat="1" applyFont="1" applyFill="1" applyBorder="1" applyAlignment="1">
      <alignment horizontal="center" vertical="center" wrapText="1"/>
    </xf>
    <xf numFmtId="0" fontId="9" fillId="0" borderId="42" xfId="24" applyFont="1" applyFill="1" applyBorder="1" applyAlignment="1">
      <alignment horizontal="center" vertical="center" wrapText="1"/>
    </xf>
    <xf numFmtId="167" fontId="11" fillId="0" borderId="40" xfId="24" applyNumberFormat="1" applyFont="1" applyFill="1" applyBorder="1" applyAlignment="1">
      <alignment horizontal="center" vertical="center" wrapText="1"/>
    </xf>
    <xf numFmtId="167" fontId="11" fillId="0" borderId="41" xfId="24" applyNumberFormat="1" applyFont="1" applyFill="1" applyBorder="1" applyAlignment="1">
      <alignment horizontal="center" vertical="center" wrapText="1"/>
    </xf>
    <xf numFmtId="167" fontId="11" fillId="0" borderId="42" xfId="24" applyNumberFormat="1" applyFont="1" applyFill="1" applyBorder="1" applyAlignment="1">
      <alignment horizontal="center" vertical="center" wrapText="1"/>
    </xf>
    <xf numFmtId="167" fontId="11" fillId="0" borderId="57" xfId="24" applyNumberFormat="1" applyFont="1" applyFill="1" applyBorder="1" applyAlignment="1">
      <alignment horizontal="center" vertical="center" wrapText="1"/>
    </xf>
    <xf numFmtId="167" fontId="11" fillId="0" borderId="63" xfId="24" applyNumberFormat="1" applyFont="1" applyFill="1" applyBorder="1" applyAlignment="1">
      <alignment horizontal="center" vertical="center" wrapText="1"/>
    </xf>
    <xf numFmtId="167" fontId="11" fillId="0" borderId="66" xfId="24" applyNumberFormat="1" applyFont="1" applyFill="1" applyBorder="1" applyAlignment="1">
      <alignment horizontal="center" vertical="center" wrapText="1"/>
    </xf>
    <xf numFmtId="167" fontId="11" fillId="0" borderId="18" xfId="24" applyNumberFormat="1" applyFont="1" applyFill="1" applyBorder="1" applyAlignment="1">
      <alignment horizontal="center" vertical="center" wrapText="1"/>
    </xf>
    <xf numFmtId="167" fontId="11" fillId="0" borderId="74" xfId="24" applyNumberFormat="1" applyFont="1" applyFill="1" applyBorder="1" applyAlignment="1">
      <alignment horizontal="center" vertical="center" wrapText="1"/>
    </xf>
    <xf numFmtId="167" fontId="11" fillId="0" borderId="14" xfId="24" applyNumberFormat="1" applyFont="1" applyFill="1" applyBorder="1" applyAlignment="1">
      <alignment horizontal="center" vertical="center" wrapText="1"/>
    </xf>
    <xf numFmtId="167" fontId="11" fillId="0" borderId="15" xfId="24" applyNumberFormat="1" applyFont="1" applyFill="1" applyBorder="1" applyAlignment="1">
      <alignment horizontal="center" vertical="center" wrapText="1"/>
    </xf>
    <xf numFmtId="0" fontId="11" fillId="0" borderId="0" xfId="24" applyFont="1" applyBorder="1"/>
    <xf numFmtId="0" fontId="11" fillId="0" borderId="0" xfId="24" applyFont="1" applyFill="1"/>
    <xf numFmtId="0" fontId="11" fillId="0" borderId="3" xfId="24" applyFont="1" applyFill="1" applyBorder="1"/>
    <xf numFmtId="167" fontId="11" fillId="0" borderId="0" xfId="19" applyNumberFormat="1" applyFont="1"/>
    <xf numFmtId="167" fontId="11" fillId="0" borderId="0" xfId="19" applyNumberFormat="1" applyFont="1" applyFill="1"/>
    <xf numFmtId="167" fontId="15" fillId="0" borderId="0" xfId="24" applyNumberFormat="1"/>
    <xf numFmtId="167" fontId="11" fillId="0" borderId="0" xfId="24" applyNumberFormat="1" applyFont="1"/>
    <xf numFmtId="167" fontId="15" fillId="0" borderId="0" xfId="19" applyNumberFormat="1" applyFont="1"/>
    <xf numFmtId="167" fontId="11" fillId="0" borderId="0" xfId="19" applyNumberFormat="1" applyFont="1" applyBorder="1"/>
    <xf numFmtId="3" fontId="15" fillId="0" borderId="0" xfId="24" applyNumberFormat="1"/>
    <xf numFmtId="0" fontId="21" fillId="0" borderId="0" xfId="24" applyFont="1" applyFill="1" applyAlignment="1">
      <alignment horizontal="right" vertical="center" wrapText="1"/>
    </xf>
    <xf numFmtId="0" fontId="11" fillId="0" borderId="1" xfId="24" applyFont="1" applyBorder="1"/>
    <xf numFmtId="49" fontId="9" fillId="0" borderId="0" xfId="24" applyNumberFormat="1" applyFont="1" applyBorder="1" applyAlignment="1">
      <alignment vertical="center" wrapText="1"/>
    </xf>
    <xf numFmtId="0" fontId="9" fillId="0" borderId="8" xfId="24" applyFont="1" applyFill="1" applyBorder="1" applyAlignment="1">
      <alignment horizontal="center" vertical="center" wrapText="1"/>
    </xf>
    <xf numFmtId="0" fontId="9" fillId="0" borderId="13" xfId="24" applyFont="1" applyFill="1" applyBorder="1" applyAlignment="1">
      <alignment horizontal="center" vertical="center" wrapText="1"/>
    </xf>
    <xf numFmtId="0" fontId="9" fillId="0" borderId="9" xfId="24" applyFont="1" applyFill="1" applyBorder="1" applyAlignment="1">
      <alignment horizontal="center" vertical="center" wrapText="1"/>
    </xf>
    <xf numFmtId="167" fontId="11" fillId="0" borderId="51" xfId="24" applyNumberFormat="1" applyFont="1" applyFill="1" applyBorder="1" applyAlignment="1">
      <alignment horizontal="center" vertical="center"/>
    </xf>
    <xf numFmtId="167" fontId="11" fillId="0" borderId="38" xfId="24" applyNumberFormat="1" applyFont="1" applyFill="1" applyBorder="1" applyAlignment="1">
      <alignment horizontal="center" vertical="center"/>
    </xf>
    <xf numFmtId="167" fontId="11" fillId="0" borderId="60" xfId="24" applyNumberFormat="1" applyFont="1" applyFill="1" applyBorder="1" applyAlignment="1">
      <alignment horizontal="center" vertical="center"/>
    </xf>
    <xf numFmtId="167" fontId="11" fillId="0" borderId="23" xfId="24" applyNumberFormat="1" applyFont="1" applyFill="1" applyBorder="1" applyAlignment="1">
      <alignment horizontal="center" vertical="center"/>
    </xf>
    <xf numFmtId="167" fontId="11" fillId="0" borderId="58" xfId="24" applyNumberFormat="1" applyFont="1" applyFill="1" applyBorder="1" applyAlignment="1">
      <alignment horizontal="center" vertical="center"/>
    </xf>
    <xf numFmtId="167" fontId="11" fillId="0" borderId="59" xfId="24" applyNumberFormat="1" applyFont="1" applyFill="1" applyBorder="1" applyAlignment="1">
      <alignment horizontal="center" vertical="center"/>
    </xf>
    <xf numFmtId="167" fontId="9" fillId="0" borderId="58" xfId="24" applyNumberFormat="1" applyFont="1" applyFill="1" applyBorder="1" applyAlignment="1">
      <alignment horizontal="center" vertical="center"/>
    </xf>
    <xf numFmtId="167" fontId="9" fillId="0" borderId="59" xfId="24" applyNumberFormat="1" applyFont="1" applyFill="1" applyBorder="1" applyAlignment="1">
      <alignment horizontal="center" vertical="center"/>
    </xf>
    <xf numFmtId="167" fontId="11" fillId="0" borderId="40" xfId="24" applyNumberFormat="1" applyFont="1" applyFill="1" applyBorder="1" applyAlignment="1">
      <alignment horizontal="center" vertical="center"/>
    </xf>
    <xf numFmtId="167" fontId="11" fillId="0" borderId="46" xfId="24" applyNumberFormat="1" applyFont="1" applyFill="1" applyBorder="1" applyAlignment="1">
      <alignment horizontal="center" vertical="center"/>
    </xf>
    <xf numFmtId="167" fontId="9" fillId="0" borderId="57" xfId="24" applyNumberFormat="1" applyFont="1" applyFill="1" applyBorder="1" applyAlignment="1">
      <alignment horizontal="center" vertical="center"/>
    </xf>
    <xf numFmtId="167" fontId="9" fillId="0" borderId="65" xfId="24" applyNumberFormat="1" applyFont="1" applyFill="1" applyBorder="1" applyAlignment="1">
      <alignment horizontal="center" vertical="center"/>
    </xf>
    <xf numFmtId="0" fontId="15" fillId="0" borderId="0" xfId="11"/>
    <xf numFmtId="167" fontId="0" fillId="0" borderId="0" xfId="21" applyNumberFormat="1" applyFont="1"/>
    <xf numFmtId="3" fontId="11" fillId="0" borderId="0" xfId="24" applyNumberFormat="1" applyFont="1"/>
    <xf numFmtId="168" fontId="11" fillId="0" borderId="0" xfId="25" applyNumberFormat="1" applyFont="1"/>
    <xf numFmtId="0" fontId="29" fillId="0" borderId="0" xfId="24" applyFont="1"/>
    <xf numFmtId="0" fontId="26" fillId="0" borderId="0" xfId="24" applyFont="1" applyAlignment="1">
      <alignment horizontal="right"/>
    </xf>
    <xf numFmtId="168" fontId="26" fillId="0" borderId="0" xfId="25" applyNumberFormat="1" applyFont="1" applyFill="1" applyAlignment="1">
      <alignment vertical="center" wrapText="1"/>
    </xf>
    <xf numFmtId="0" fontId="29" fillId="0" borderId="0" xfId="24" applyFont="1" applyAlignment="1">
      <alignment vertical="center" wrapText="1"/>
    </xf>
    <xf numFmtId="0" fontId="21" fillId="2" borderId="13" xfId="24" applyFont="1" applyFill="1" applyBorder="1" applyAlignment="1">
      <alignment horizontal="center" vertical="center" wrapText="1"/>
    </xf>
    <xf numFmtId="0" fontId="21" fillId="2" borderId="55" xfId="24" applyFont="1" applyFill="1" applyBorder="1" applyAlignment="1">
      <alignment horizontal="center" vertical="center" wrapText="1"/>
    </xf>
    <xf numFmtId="0" fontId="21" fillId="2" borderId="7" xfId="24" applyFont="1" applyFill="1" applyBorder="1" applyAlignment="1">
      <alignment horizontal="center" vertical="center" wrapText="1"/>
    </xf>
    <xf numFmtId="14" fontId="21" fillId="0" borderId="0" xfId="24" applyNumberFormat="1" applyFont="1" applyBorder="1" applyAlignment="1">
      <alignment horizontal="center" vertical="center" wrapText="1"/>
    </xf>
    <xf numFmtId="0" fontId="29" fillId="0" borderId="55" xfId="24" applyFont="1" applyBorder="1" applyAlignment="1">
      <alignment vertical="center" wrapText="1"/>
    </xf>
    <xf numFmtId="3" fontId="29" fillId="0" borderId="55" xfId="24" applyNumberFormat="1" applyFont="1" applyFill="1" applyBorder="1" applyAlignment="1">
      <alignment horizontal="center" vertical="center" wrapText="1"/>
    </xf>
    <xf numFmtId="3" fontId="29" fillId="0" borderId="55" xfId="24" applyNumberFormat="1" applyFont="1" applyBorder="1" applyAlignment="1">
      <alignment horizontal="center" vertical="center" wrapText="1"/>
    </xf>
    <xf numFmtId="167" fontId="29" fillId="0" borderId="55" xfId="21" applyNumberFormat="1" applyFont="1" applyBorder="1" applyAlignment="1">
      <alignment horizontal="center" vertical="center" wrapText="1"/>
    </xf>
    <xf numFmtId="3" fontId="29" fillId="0" borderId="0" xfId="19" applyNumberFormat="1" applyFont="1" applyBorder="1" applyAlignment="1">
      <alignment horizontal="center"/>
    </xf>
    <xf numFmtId="0" fontId="29" fillId="0" borderId="0" xfId="24" applyFont="1" applyBorder="1"/>
    <xf numFmtId="0" fontId="29" fillId="0" borderId="34" xfId="24" applyFont="1" applyBorder="1"/>
    <xf numFmtId="3" fontId="29" fillId="0" borderId="34" xfId="24" applyNumberFormat="1" applyFont="1" applyFill="1" applyBorder="1" applyAlignment="1">
      <alignment horizontal="center" vertical="center" wrapText="1"/>
    </xf>
    <xf numFmtId="3" fontId="29" fillId="0" borderId="34" xfId="24" applyNumberFormat="1" applyFont="1" applyBorder="1" applyAlignment="1">
      <alignment horizontal="center"/>
    </xf>
    <xf numFmtId="167" fontId="29" fillId="0" borderId="34" xfId="21" applyNumberFormat="1" applyFont="1" applyBorder="1" applyAlignment="1">
      <alignment horizontal="center"/>
    </xf>
    <xf numFmtId="0" fontId="29" fillId="0" borderId="64" xfId="24" applyFont="1" applyBorder="1"/>
    <xf numFmtId="3" fontId="21" fillId="0" borderId="13" xfId="24" applyNumberFormat="1" applyFont="1" applyFill="1" applyBorder="1" applyAlignment="1">
      <alignment horizontal="center" vertical="center" wrapText="1"/>
    </xf>
    <xf numFmtId="3" fontId="21" fillId="0" borderId="13" xfId="24" applyNumberFormat="1" applyFont="1" applyBorder="1" applyAlignment="1">
      <alignment horizontal="center" wrapText="1"/>
    </xf>
    <xf numFmtId="167" fontId="21" fillId="0" borderId="13" xfId="21" applyNumberFormat="1" applyFont="1" applyBorder="1" applyAlignment="1">
      <alignment horizontal="center" wrapText="1"/>
    </xf>
    <xf numFmtId="167" fontId="29" fillId="0" borderId="0" xfId="24" applyNumberFormat="1" applyFont="1"/>
    <xf numFmtId="0" fontId="29" fillId="0" borderId="4" xfId="24" applyFont="1" applyBorder="1" applyAlignment="1">
      <alignment vertical="center"/>
    </xf>
    <xf numFmtId="3" fontId="29" fillId="0" borderId="56" xfId="24" applyNumberFormat="1" applyFont="1" applyFill="1" applyBorder="1" applyAlignment="1">
      <alignment horizontal="center" vertical="center" wrapText="1"/>
    </xf>
    <xf numFmtId="3" fontId="29" fillId="0" borderId="55" xfId="24" applyNumberFormat="1" applyFont="1" applyBorder="1" applyAlignment="1">
      <alignment horizontal="center" vertical="center"/>
    </xf>
    <xf numFmtId="167" fontId="29" fillId="0" borderId="55" xfId="21" applyNumberFormat="1" applyFont="1" applyBorder="1" applyAlignment="1">
      <alignment horizontal="center" vertical="center"/>
    </xf>
    <xf numFmtId="0" fontId="29" fillId="0" borderId="70" xfId="24" applyFont="1" applyBorder="1"/>
    <xf numFmtId="0" fontId="29" fillId="0" borderId="70" xfId="24" applyFont="1" applyBorder="1" applyAlignment="1">
      <alignment wrapText="1"/>
    </xf>
    <xf numFmtId="3" fontId="29" fillId="0" borderId="34" xfId="24" applyNumberFormat="1" applyFont="1" applyBorder="1" applyAlignment="1">
      <alignment horizontal="center" vertical="center" wrapText="1"/>
    </xf>
    <xf numFmtId="167" fontId="29" fillId="0" borderId="34" xfId="21" applyNumberFormat="1" applyFont="1" applyBorder="1" applyAlignment="1">
      <alignment horizontal="center" vertical="center" wrapText="1"/>
    </xf>
    <xf numFmtId="3" fontId="29" fillId="0" borderId="56" xfId="24" applyNumberFormat="1" applyFont="1" applyBorder="1" applyAlignment="1">
      <alignment horizontal="center" vertical="center" wrapText="1"/>
    </xf>
    <xf numFmtId="0" fontId="29" fillId="0" borderId="9" xfId="24" applyFont="1" applyBorder="1"/>
    <xf numFmtId="167" fontId="29" fillId="0" borderId="56" xfId="21" applyNumberFormat="1" applyFont="1" applyBorder="1" applyAlignment="1">
      <alignment horizontal="center" vertical="center" wrapText="1"/>
    </xf>
    <xf numFmtId="3" fontId="21" fillId="0" borderId="13" xfId="24" applyNumberFormat="1" applyFont="1" applyBorder="1" applyAlignment="1">
      <alignment horizontal="center" vertical="center" wrapText="1"/>
    </xf>
    <xf numFmtId="3" fontId="21" fillId="0" borderId="4" xfId="24" applyNumberFormat="1" applyFont="1" applyBorder="1" applyAlignment="1">
      <alignment horizontal="center" vertical="center" wrapText="1"/>
    </xf>
    <xf numFmtId="167" fontId="21" fillId="0" borderId="4" xfId="21" applyNumberFormat="1" applyFont="1" applyBorder="1" applyAlignment="1">
      <alignment horizontal="center" vertical="center" wrapText="1"/>
    </xf>
    <xf numFmtId="3" fontId="21" fillId="0" borderId="7" xfId="24" applyNumberFormat="1" applyFont="1" applyBorder="1" applyAlignment="1">
      <alignment horizontal="center" vertical="center" wrapText="1"/>
    </xf>
    <xf numFmtId="167" fontId="21" fillId="0" borderId="7" xfId="21" applyNumberFormat="1" applyFont="1" applyBorder="1" applyAlignment="1">
      <alignment horizontal="center" vertical="center" wrapText="1"/>
    </xf>
    <xf numFmtId="0" fontId="21" fillId="0" borderId="3" xfId="24" applyFont="1" applyBorder="1" applyAlignment="1">
      <alignment horizontal="left" vertical="center" wrapText="1"/>
    </xf>
    <xf numFmtId="3" fontId="21" fillId="0" borderId="3" xfId="24" applyNumberFormat="1" applyFont="1" applyBorder="1" applyAlignment="1">
      <alignment horizontal="center" vertical="center" wrapText="1"/>
    </xf>
    <xf numFmtId="3" fontId="26" fillId="0" borderId="0" xfId="24" applyNumberFormat="1" applyFont="1" applyFill="1" applyBorder="1" applyAlignment="1">
      <alignment horizontal="center" vertical="center" wrapText="1"/>
    </xf>
    <xf numFmtId="167" fontId="26" fillId="0" borderId="0" xfId="24" applyNumberFormat="1" applyFont="1" applyFill="1" applyBorder="1" applyAlignment="1">
      <alignment horizontal="center" vertical="center" wrapText="1"/>
    </xf>
    <xf numFmtId="167" fontId="26" fillId="0" borderId="0" xfId="19" applyNumberFormat="1" applyFont="1" applyFill="1" applyBorder="1" applyAlignment="1">
      <alignment horizontal="center" vertical="center" wrapText="1"/>
    </xf>
    <xf numFmtId="0" fontId="21" fillId="0" borderId="0" xfId="24" applyFont="1" applyBorder="1" applyAlignment="1">
      <alignment horizontal="center" vertical="center" wrapText="1"/>
    </xf>
    <xf numFmtId="0" fontId="29" fillId="0" borderId="0" xfId="24" applyFont="1" applyFill="1" applyBorder="1"/>
    <xf numFmtId="3" fontId="29" fillId="0" borderId="0" xfId="24" applyNumberFormat="1" applyFont="1" applyFill="1" applyBorder="1" applyAlignment="1">
      <alignment horizontal="left" vertical="center" wrapText="1"/>
    </xf>
    <xf numFmtId="3" fontId="29" fillId="0" borderId="0" xfId="24" applyNumberFormat="1" applyFont="1" applyBorder="1" applyAlignment="1">
      <alignment horizontal="center" vertical="center" wrapText="1"/>
    </xf>
    <xf numFmtId="167" fontId="29" fillId="0" borderId="0" xfId="24" applyNumberFormat="1" applyFont="1" applyBorder="1" applyAlignment="1">
      <alignment horizontal="center" vertical="center" wrapText="1"/>
    </xf>
    <xf numFmtId="0" fontId="29" fillId="0" borderId="0" xfId="24" applyFont="1" applyFill="1"/>
    <xf numFmtId="0" fontId="29" fillId="0" borderId="0" xfId="24" applyFont="1" applyAlignment="1">
      <alignment horizontal="center" vertical="center"/>
    </xf>
    <xf numFmtId="14" fontId="21" fillId="0" borderId="0" xfId="24" applyNumberFormat="1" applyFont="1" applyFill="1"/>
    <xf numFmtId="3" fontId="31" fillId="0" borderId="0" xfId="26" applyNumberFormat="1">
      <alignment vertical="top"/>
    </xf>
    <xf numFmtId="49" fontId="21" fillId="0" borderId="0" xfId="24" applyNumberFormat="1" applyFont="1" applyFill="1" applyAlignment="1">
      <alignment horizontal="right"/>
    </xf>
    <xf numFmtId="3" fontId="21" fillId="0" borderId="0" xfId="24" applyNumberFormat="1" applyFont="1" applyBorder="1" applyAlignment="1">
      <alignment horizontal="center" vertical="center" wrapText="1"/>
    </xf>
    <xf numFmtId="3" fontId="29" fillId="0" borderId="0" xfId="24" applyNumberFormat="1" applyFont="1" applyAlignment="1">
      <alignment vertical="center" wrapText="1"/>
    </xf>
    <xf numFmtId="0" fontId="29" fillId="0" borderId="0" xfId="27" applyFont="1" applyAlignment="1">
      <alignment vertical="center" wrapText="1"/>
    </xf>
    <xf numFmtId="3" fontId="29" fillId="0" borderId="0" xfId="24" applyNumberFormat="1" applyFont="1" applyFill="1"/>
    <xf numFmtId="3" fontId="29" fillId="0" borderId="0" xfId="24" applyNumberFormat="1" applyFont="1"/>
    <xf numFmtId="167" fontId="29" fillId="0" borderId="0" xfId="19" applyNumberFormat="1" applyFont="1" applyAlignment="1">
      <alignment vertical="center" wrapText="1"/>
    </xf>
    <xf numFmtId="0" fontId="29" fillId="0" borderId="0" xfId="27" applyFont="1"/>
    <xf numFmtId="3" fontId="29" fillId="0" borderId="0" xfId="24" applyNumberFormat="1" applyFont="1" applyBorder="1"/>
    <xf numFmtId="167" fontId="29" fillId="0" borderId="0" xfId="19" applyNumberFormat="1" applyFont="1" applyBorder="1" applyAlignment="1">
      <alignment vertical="center" wrapText="1"/>
    </xf>
    <xf numFmtId="0" fontId="29" fillId="0" borderId="0" xfId="24" applyFont="1" applyAlignment="1">
      <alignment wrapText="1"/>
    </xf>
    <xf numFmtId="0" fontId="29" fillId="0" borderId="0" xfId="27" applyFont="1" applyBorder="1" applyAlignment="1">
      <alignment wrapText="1"/>
    </xf>
    <xf numFmtId="0" fontId="21" fillId="0" borderId="0" xfId="24" applyFont="1"/>
    <xf numFmtId="0" fontId="21" fillId="0" borderId="0" xfId="27" applyFont="1"/>
    <xf numFmtId="3" fontId="21" fillId="0" borderId="0" xfId="24" applyNumberFormat="1" applyFont="1" applyFill="1"/>
    <xf numFmtId="3" fontId="26" fillId="0" borderId="0" xfId="24" applyNumberFormat="1" applyFont="1"/>
    <xf numFmtId="167" fontId="26" fillId="0" borderId="0" xfId="19" applyNumberFormat="1" applyFont="1" applyAlignment="1">
      <alignment vertical="center" wrapText="1"/>
    </xf>
    <xf numFmtId="167" fontId="26" fillId="0" borderId="0" xfId="24" applyNumberFormat="1" applyFont="1" applyBorder="1" applyAlignment="1">
      <alignment horizontal="center" vertical="center" wrapText="1"/>
    </xf>
    <xf numFmtId="0" fontId="29" fillId="0" borderId="0" xfId="27" applyFont="1" applyAlignment="1">
      <alignment wrapText="1"/>
    </xf>
    <xf numFmtId="167" fontId="29" fillId="0" borderId="0" xfId="24" applyNumberFormat="1" applyFont="1" applyAlignment="1">
      <alignment horizontal="center" vertical="center"/>
    </xf>
    <xf numFmtId="0" fontId="29" fillId="0" borderId="0" xfId="24" applyFont="1" applyFill="1" applyAlignment="1">
      <alignment wrapText="1"/>
    </xf>
    <xf numFmtId="0" fontId="29" fillId="0" borderId="0" xfId="27" applyFont="1" applyFill="1" applyAlignment="1">
      <alignment wrapText="1"/>
    </xf>
    <xf numFmtId="3" fontId="21" fillId="0" borderId="0" xfId="24" applyNumberFormat="1" applyFont="1" applyAlignment="1">
      <alignment wrapText="1"/>
    </xf>
    <xf numFmtId="0" fontId="21" fillId="0" borderId="0" xfId="27" applyFont="1" applyAlignment="1">
      <alignment wrapText="1"/>
    </xf>
    <xf numFmtId="3" fontId="21" fillId="0" borderId="0" xfId="24" applyNumberFormat="1" applyFont="1"/>
    <xf numFmtId="167" fontId="21" fillId="0" borderId="0" xfId="24" applyNumberFormat="1" applyFont="1" applyAlignment="1">
      <alignment horizontal="center" vertical="center"/>
    </xf>
    <xf numFmtId="0" fontId="21" fillId="0" borderId="0" xfId="24" applyFont="1" applyAlignment="1">
      <alignment wrapText="1"/>
    </xf>
    <xf numFmtId="0" fontId="21" fillId="0" borderId="0" xfId="27" applyFont="1" applyAlignment="1">
      <alignment vertical="center" wrapText="1"/>
    </xf>
    <xf numFmtId="167" fontId="29" fillId="0" borderId="0" xfId="19" applyNumberFormat="1" applyFont="1" applyAlignment="1">
      <alignment horizontal="center" vertical="center"/>
    </xf>
    <xf numFmtId="0" fontId="26" fillId="0" borderId="0" xfId="27" applyFont="1"/>
    <xf numFmtId="167" fontId="26" fillId="0" borderId="0" xfId="19" applyNumberFormat="1" applyFont="1" applyAlignment="1">
      <alignment horizontal="center" vertical="center"/>
    </xf>
    <xf numFmtId="0" fontId="26" fillId="0" borderId="0" xfId="24" applyFont="1"/>
    <xf numFmtId="0" fontId="11" fillId="0" borderId="70" xfId="18" applyFont="1" applyBorder="1"/>
    <xf numFmtId="49" fontId="9" fillId="0" borderId="53" xfId="18" applyNumberFormat="1" applyFont="1" applyBorder="1" applyAlignment="1">
      <alignment horizontal="center" vertical="center" wrapText="1"/>
    </xf>
    <xf numFmtId="49" fontId="9" fillId="0" borderId="75" xfId="18" applyNumberFormat="1" applyFont="1" applyBorder="1" applyAlignment="1">
      <alignment horizontal="center" vertical="center" wrapText="1"/>
    </xf>
    <xf numFmtId="49" fontId="9" fillId="0" borderId="77" xfId="18" applyNumberFormat="1" applyFont="1" applyBorder="1" applyAlignment="1">
      <alignment horizontal="center" vertical="center" wrapText="1"/>
    </xf>
    <xf numFmtId="0" fontId="23" fillId="0" borderId="19" xfId="18" applyFont="1" applyBorder="1" applyAlignment="1">
      <alignment horizontal="center" vertical="center" wrapText="1"/>
    </xf>
    <xf numFmtId="3" fontId="11" fillId="0" borderId="40" xfId="18" applyNumberFormat="1" applyFont="1" applyBorder="1" applyAlignment="1">
      <alignment horizontal="center" vertical="center"/>
    </xf>
    <xf numFmtId="3" fontId="11" fillId="0" borderId="47" xfId="18" applyNumberFormat="1" applyFont="1" applyBorder="1" applyAlignment="1">
      <alignment horizontal="center" vertical="center"/>
    </xf>
    <xf numFmtId="167" fontId="11" fillId="0" borderId="40" xfId="21" applyNumberFormat="1" applyFont="1" applyBorder="1" applyAlignment="1">
      <alignment horizontal="center" vertical="center"/>
    </xf>
    <xf numFmtId="167" fontId="11" fillId="0" borderId="41" xfId="21" applyNumberFormat="1" applyFont="1" applyBorder="1" applyAlignment="1">
      <alignment horizontal="center" vertical="center"/>
    </xf>
    <xf numFmtId="167" fontId="11" fillId="0" borderId="42" xfId="21" applyNumberFormat="1" applyFont="1" applyBorder="1" applyAlignment="1">
      <alignment horizontal="center" vertical="center"/>
    </xf>
    <xf numFmtId="0" fontId="23" fillId="0" borderId="25" xfId="18" applyFont="1" applyBorder="1" applyAlignment="1">
      <alignment horizontal="center" vertical="center" wrapText="1"/>
    </xf>
    <xf numFmtId="3" fontId="11" fillId="0" borderId="38" xfId="18" applyNumberFormat="1" applyFont="1" applyBorder="1" applyAlignment="1">
      <alignment horizontal="center" vertical="center"/>
    </xf>
    <xf numFmtId="3" fontId="11" fillId="0" borderId="28" xfId="18" applyNumberFormat="1" applyFont="1" applyBorder="1" applyAlignment="1">
      <alignment horizontal="center" vertical="center"/>
    </xf>
    <xf numFmtId="167" fontId="11" fillId="0" borderId="38" xfId="21" applyNumberFormat="1" applyFont="1" applyBorder="1" applyAlignment="1">
      <alignment horizontal="center" vertical="center"/>
    </xf>
    <xf numFmtId="167" fontId="11" fillId="0" borderId="27" xfId="21" applyNumberFormat="1" applyFont="1" applyBorder="1" applyAlignment="1">
      <alignment horizontal="center" vertical="center"/>
    </xf>
    <xf numFmtId="167" fontId="11" fillId="0" borderId="72" xfId="21" applyNumberFormat="1" applyFont="1" applyBorder="1" applyAlignment="1">
      <alignment horizontal="center" vertical="center"/>
    </xf>
    <xf numFmtId="0" fontId="23" fillId="0" borderId="30" xfId="18" applyFont="1" applyFill="1" applyBorder="1" applyAlignment="1">
      <alignment horizontal="center" vertical="center" wrapText="1"/>
    </xf>
    <xf numFmtId="3" fontId="11" fillId="0" borderId="58" xfId="18" applyNumberFormat="1" applyFont="1" applyBorder="1" applyAlignment="1">
      <alignment horizontal="center" vertical="center"/>
    </xf>
    <xf numFmtId="3" fontId="11" fillId="0" borderId="33" xfId="18" applyNumberFormat="1" applyFont="1" applyBorder="1" applyAlignment="1">
      <alignment horizontal="center" vertical="center"/>
    </xf>
    <xf numFmtId="3" fontId="11" fillId="0" borderId="57" xfId="18" applyNumberFormat="1" applyFont="1" applyBorder="1" applyAlignment="1">
      <alignment horizontal="center" vertical="center"/>
    </xf>
    <xf numFmtId="3" fontId="11" fillId="0" borderId="48" xfId="18" applyNumberFormat="1" applyFont="1" applyBorder="1" applyAlignment="1">
      <alignment horizontal="center" vertical="center"/>
    </xf>
    <xf numFmtId="167" fontId="11" fillId="0" borderId="57" xfId="21" applyNumberFormat="1" applyFont="1" applyBorder="1" applyAlignment="1">
      <alignment horizontal="center" vertical="center"/>
    </xf>
    <xf numFmtId="167" fontId="11" fillId="0" borderId="63" xfId="21" applyNumberFormat="1" applyFont="1" applyBorder="1" applyAlignment="1">
      <alignment horizontal="center" vertical="center"/>
    </xf>
    <xf numFmtId="167" fontId="11" fillId="0" borderId="66" xfId="21" applyNumberFormat="1" applyFont="1" applyBorder="1" applyAlignment="1">
      <alignment horizontal="center" vertical="center"/>
    </xf>
    <xf numFmtId="0" fontId="23" fillId="0" borderId="44" xfId="18" applyFont="1" applyFill="1" applyBorder="1" applyAlignment="1">
      <alignment horizontal="center" vertical="center" wrapText="1"/>
    </xf>
    <xf numFmtId="3" fontId="11" fillId="0" borderId="42" xfId="18" applyNumberFormat="1" applyFont="1" applyBorder="1" applyAlignment="1">
      <alignment horizontal="center" vertical="center"/>
    </xf>
    <xf numFmtId="3" fontId="11" fillId="0" borderId="71" xfId="18" applyNumberFormat="1" applyFont="1" applyBorder="1" applyAlignment="1">
      <alignment horizontal="center" vertical="center"/>
    </xf>
    <xf numFmtId="167" fontId="11" fillId="0" borderId="51" xfId="21" applyNumberFormat="1" applyFont="1" applyBorder="1" applyAlignment="1">
      <alignment horizontal="center" vertical="center"/>
    </xf>
    <xf numFmtId="167" fontId="11" fillId="0" borderId="21" xfId="21" applyNumberFormat="1" applyFont="1" applyBorder="1" applyAlignment="1">
      <alignment horizontal="center" vertical="center"/>
    </xf>
    <xf numFmtId="167" fontId="11" fillId="0" borderId="71" xfId="21" applyNumberFormat="1" applyFont="1" applyBorder="1" applyAlignment="1">
      <alignment horizontal="center" vertical="center"/>
    </xf>
    <xf numFmtId="0" fontId="23" fillId="0" borderId="25" xfId="18" applyFont="1" applyFill="1" applyBorder="1" applyAlignment="1">
      <alignment horizontal="center" vertical="center" wrapText="1"/>
    </xf>
    <xf numFmtId="3" fontId="11" fillId="0" borderId="72" xfId="18" applyNumberFormat="1" applyFont="1" applyBorder="1" applyAlignment="1">
      <alignment horizontal="center" vertical="center"/>
    </xf>
    <xf numFmtId="0" fontId="23" fillId="0" borderId="1" xfId="18" applyFont="1" applyFill="1" applyBorder="1" applyAlignment="1">
      <alignment horizontal="center" vertical="center" wrapText="1"/>
    </xf>
    <xf numFmtId="3" fontId="11" fillId="0" borderId="66" xfId="18" applyNumberFormat="1" applyFont="1" applyBorder="1" applyAlignment="1">
      <alignment horizontal="center" vertical="center"/>
    </xf>
    <xf numFmtId="3" fontId="11" fillId="0" borderId="79" xfId="18" applyNumberFormat="1" applyFont="1" applyBorder="1" applyAlignment="1">
      <alignment horizontal="center" vertical="center"/>
    </xf>
    <xf numFmtId="3" fontId="11" fillId="0" borderId="78" xfId="18" applyNumberFormat="1" applyFont="1" applyBorder="1" applyAlignment="1">
      <alignment horizontal="center" vertical="center"/>
    </xf>
    <xf numFmtId="167" fontId="11" fillId="0" borderId="58" xfId="21" applyNumberFormat="1" applyFont="1" applyBorder="1" applyAlignment="1">
      <alignment horizontal="center" vertical="center"/>
    </xf>
    <xf numFmtId="167" fontId="11" fillId="0" borderId="32" xfId="21" applyNumberFormat="1" applyFont="1" applyBorder="1" applyAlignment="1">
      <alignment horizontal="center" vertical="center"/>
    </xf>
    <xf numFmtId="167" fontId="11" fillId="0" borderId="78" xfId="21" applyNumberFormat="1" applyFont="1" applyBorder="1" applyAlignment="1">
      <alignment horizontal="center" vertical="center"/>
    </xf>
    <xf numFmtId="0" fontId="23" fillId="0" borderId="45" xfId="18" applyFont="1" applyFill="1" applyBorder="1" applyAlignment="1">
      <alignment horizontal="center" vertical="center" wrapText="1"/>
    </xf>
    <xf numFmtId="3" fontId="11" fillId="0" borderId="19" xfId="18" applyNumberFormat="1" applyFont="1" applyBorder="1" applyAlignment="1">
      <alignment horizontal="center" vertical="center"/>
    </xf>
    <xf numFmtId="0" fontId="23" fillId="0" borderId="20" xfId="18" applyFont="1" applyFill="1" applyBorder="1" applyAlignment="1">
      <alignment horizontal="center" vertical="center" wrapText="1"/>
    </xf>
    <xf numFmtId="0" fontId="23" fillId="0" borderId="50" xfId="18" applyFont="1" applyBorder="1" applyAlignment="1">
      <alignment horizontal="center" vertical="center" wrapText="1"/>
    </xf>
    <xf numFmtId="3" fontId="11" fillId="0" borderId="0" xfId="18" applyNumberFormat="1" applyFont="1" applyBorder="1" applyAlignment="1">
      <alignment horizontal="center" vertical="center"/>
    </xf>
    <xf numFmtId="0" fontId="5" fillId="0" borderId="7" xfId="18" applyFont="1" applyBorder="1" applyAlignment="1">
      <alignment horizontal="center" vertical="center"/>
    </xf>
    <xf numFmtId="0" fontId="23" fillId="0" borderId="13" xfId="18" applyFont="1" applyBorder="1" applyAlignment="1">
      <alignment horizontal="center" vertical="center"/>
    </xf>
    <xf numFmtId="3" fontId="5" fillId="0" borderId="12" xfId="18" applyNumberFormat="1" applyFont="1" applyBorder="1" applyAlignment="1">
      <alignment horizontal="center" vertical="center"/>
    </xf>
    <xf numFmtId="3" fontId="5" fillId="0" borderId="35" xfId="18" applyNumberFormat="1" applyFont="1" applyBorder="1" applyAlignment="1">
      <alignment horizontal="center" vertical="center"/>
    </xf>
    <xf numFmtId="167" fontId="5" fillId="0" borderId="5" xfId="21" applyNumberFormat="1" applyFont="1" applyBorder="1" applyAlignment="1">
      <alignment horizontal="center" vertical="center"/>
    </xf>
    <xf numFmtId="167" fontId="5" fillId="0" borderId="12" xfId="21" applyNumberFormat="1" applyFont="1" applyBorder="1" applyAlignment="1">
      <alignment horizontal="center" vertical="center"/>
    </xf>
    <xf numFmtId="167" fontId="5" fillId="0" borderId="35" xfId="21" applyNumberFormat="1" applyFont="1" applyBorder="1" applyAlignment="1">
      <alignment horizontal="center" vertical="center"/>
    </xf>
    <xf numFmtId="3" fontId="11" fillId="0" borderId="0" xfId="18" applyNumberFormat="1" applyFont="1" applyBorder="1" applyAlignment="1">
      <alignment horizontal="center"/>
    </xf>
    <xf numFmtId="3" fontId="11" fillId="0" borderId="3" xfId="18" applyNumberFormat="1" applyFont="1" applyBorder="1" applyAlignment="1">
      <alignment horizontal="center"/>
    </xf>
    <xf numFmtId="0" fontId="11" fillId="0" borderId="3" xfId="18" applyFont="1" applyBorder="1"/>
    <xf numFmtId="0" fontId="8" fillId="0" borderId="0" xfId="28" applyFont="1"/>
    <xf numFmtId="0" fontId="30" fillId="0" borderId="0" xfId="30" applyFont="1" applyAlignment="1">
      <alignment horizontal="center"/>
    </xf>
    <xf numFmtId="0" fontId="6" fillId="0" borderId="0" xfId="28" applyFont="1"/>
    <xf numFmtId="0" fontId="6" fillId="5" borderId="56" xfId="30" applyFont="1" applyFill="1" applyBorder="1" applyAlignment="1">
      <alignment horizontal="center" vertical="center" wrapText="1"/>
    </xf>
    <xf numFmtId="0" fontId="6" fillId="5" borderId="53" xfId="30" applyFont="1" applyFill="1" applyBorder="1" applyAlignment="1">
      <alignment horizontal="center" vertical="center" wrapText="1"/>
    </xf>
    <xf numFmtId="0" fontId="6" fillId="5" borderId="54" xfId="30" applyFont="1" applyFill="1" applyBorder="1" applyAlignment="1">
      <alignment horizontal="center" vertical="center" wrapText="1"/>
    </xf>
    <xf numFmtId="0" fontId="6" fillId="5" borderId="55" xfId="30" applyFont="1" applyFill="1" applyBorder="1" applyAlignment="1">
      <alignment horizontal="center" vertical="center" wrapText="1"/>
    </xf>
    <xf numFmtId="0" fontId="6" fillId="5" borderId="0" xfId="30" applyFont="1" applyFill="1" applyBorder="1" applyAlignment="1">
      <alignment horizontal="center" vertical="center" wrapText="1"/>
    </xf>
    <xf numFmtId="0" fontId="4" fillId="0" borderId="18" xfId="30" applyFont="1" applyFill="1" applyBorder="1" applyAlignment="1">
      <alignment horizontal="left" vertical="center" wrapText="1"/>
    </xf>
    <xf numFmtId="3" fontId="8" fillId="0" borderId="40" xfId="28" applyNumberFormat="1" applyFont="1" applyBorder="1" applyAlignment="1">
      <alignment horizontal="center" vertical="center" wrapText="1"/>
    </xf>
    <xf numFmtId="3" fontId="8" fillId="0" borderId="41" xfId="28" applyNumberFormat="1" applyFont="1" applyBorder="1" applyAlignment="1">
      <alignment horizontal="center" vertical="center" wrapText="1"/>
    </xf>
    <xf numFmtId="3" fontId="8" fillId="0" borderId="47" xfId="28" applyNumberFormat="1" applyFont="1" applyBorder="1" applyAlignment="1">
      <alignment horizontal="center" vertical="center" wrapText="1"/>
    </xf>
    <xf numFmtId="3" fontId="32" fillId="0" borderId="46" xfId="28" applyNumberFormat="1" applyFont="1" applyBorder="1" applyAlignment="1">
      <alignment horizontal="center" vertical="center" wrapText="1"/>
    </xf>
    <xf numFmtId="3" fontId="8" fillId="0" borderId="76" xfId="28" applyNumberFormat="1" applyFont="1" applyBorder="1" applyAlignment="1">
      <alignment horizontal="center" vertical="center" wrapText="1"/>
    </xf>
    <xf numFmtId="0" fontId="4" fillId="0" borderId="24" xfId="30" applyFont="1" applyFill="1" applyBorder="1" applyAlignment="1">
      <alignment horizontal="left" vertical="center" wrapText="1"/>
    </xf>
    <xf numFmtId="3" fontId="8" fillId="0" borderId="38" xfId="28" applyNumberFormat="1" applyFont="1" applyBorder="1" applyAlignment="1">
      <alignment horizontal="center" vertical="center" wrapText="1"/>
    </xf>
    <xf numFmtId="3" fontId="8" fillId="0" borderId="27" xfId="28" applyNumberFormat="1" applyFont="1" applyBorder="1" applyAlignment="1">
      <alignment horizontal="center" vertical="center" wrapText="1"/>
    </xf>
    <xf numFmtId="3" fontId="8" fillId="0" borderId="28" xfId="28" applyNumberFormat="1" applyFont="1" applyBorder="1" applyAlignment="1">
      <alignment horizontal="center" vertical="center" wrapText="1"/>
    </xf>
    <xf numFmtId="3" fontId="32" fillId="0" borderId="60" xfId="28" applyNumberFormat="1" applyFont="1" applyBorder="1" applyAlignment="1">
      <alignment horizontal="center" vertical="center" wrapText="1"/>
    </xf>
    <xf numFmtId="3" fontId="8" fillId="0" borderId="39" xfId="28" applyNumberFormat="1" applyFont="1" applyBorder="1" applyAlignment="1">
      <alignment horizontal="center" vertical="center" wrapText="1"/>
    </xf>
    <xf numFmtId="0" fontId="4" fillId="0" borderId="29" xfId="30" applyFont="1" applyFill="1" applyBorder="1" applyAlignment="1">
      <alignment horizontal="left" vertical="center" wrapText="1"/>
    </xf>
    <xf numFmtId="3" fontId="8" fillId="0" borderId="58" xfId="28" applyNumberFormat="1" applyFont="1" applyBorder="1" applyAlignment="1">
      <alignment horizontal="center" vertical="center" wrapText="1"/>
    </xf>
    <xf numFmtId="3" fontId="8" fillId="0" borderId="32" xfId="28" applyNumberFormat="1" applyFont="1" applyBorder="1" applyAlignment="1">
      <alignment horizontal="center" vertical="center" wrapText="1"/>
    </xf>
    <xf numFmtId="3" fontId="8" fillId="0" borderId="33" xfId="28" applyNumberFormat="1" applyFont="1" applyBorder="1" applyAlignment="1">
      <alignment horizontal="center" vertical="center" wrapText="1"/>
    </xf>
    <xf numFmtId="3" fontId="32" fillId="0" borderId="59" xfId="28" applyNumberFormat="1" applyFont="1" applyBorder="1" applyAlignment="1">
      <alignment horizontal="center" vertical="center" wrapText="1"/>
    </xf>
    <xf numFmtId="3" fontId="8" fillId="0" borderId="79" xfId="28" applyNumberFormat="1" applyFont="1" applyBorder="1" applyAlignment="1">
      <alignment horizontal="center" vertical="center" wrapText="1"/>
    </xf>
    <xf numFmtId="0" fontId="9" fillId="2" borderId="5" xfId="30" applyFont="1" applyFill="1" applyBorder="1" applyAlignment="1">
      <alignment horizontal="center" vertical="center" wrapText="1"/>
    </xf>
    <xf numFmtId="3" fontId="32" fillId="2" borderId="10" xfId="28" applyNumberFormat="1" applyFont="1" applyFill="1" applyBorder="1" applyAlignment="1">
      <alignment horizontal="center" vertical="center" wrapText="1"/>
    </xf>
    <xf numFmtId="3" fontId="32" fillId="2" borderId="17" xfId="28" applyNumberFormat="1" applyFont="1" applyFill="1" applyBorder="1" applyAlignment="1">
      <alignment horizontal="center" vertical="center" wrapText="1"/>
    </xf>
    <xf numFmtId="3" fontId="32" fillId="2" borderId="12" xfId="28" applyNumberFormat="1" applyFont="1" applyFill="1" applyBorder="1" applyAlignment="1">
      <alignment horizontal="center" vertical="center" wrapText="1"/>
    </xf>
    <xf numFmtId="3" fontId="32" fillId="2" borderId="13" xfId="28" applyNumberFormat="1" applyFont="1" applyFill="1" applyBorder="1" applyAlignment="1">
      <alignment horizontal="center" vertical="center" wrapText="1"/>
    </xf>
    <xf numFmtId="3" fontId="32" fillId="2" borderId="11" xfId="28" applyNumberFormat="1" applyFont="1" applyFill="1" applyBorder="1" applyAlignment="1">
      <alignment horizontal="center" vertical="center" wrapText="1"/>
    </xf>
    <xf numFmtId="0" fontId="8" fillId="0" borderId="0" xfId="29" applyFont="1"/>
    <xf numFmtId="0" fontId="32" fillId="0" borderId="0" xfId="30" applyFont="1"/>
    <xf numFmtId="0" fontId="8" fillId="0" borderId="0" xfId="30" applyFont="1"/>
    <xf numFmtId="0" fontId="8" fillId="0" borderId="0" xfId="29" applyFont="1" applyAlignment="1">
      <alignment vertical="center"/>
    </xf>
    <xf numFmtId="0" fontId="8" fillId="0" borderId="0" xfId="29" applyFont="1" applyFill="1" applyAlignment="1">
      <alignment vertical="center"/>
    </xf>
    <xf numFmtId="0" fontId="5" fillId="0" borderId="0" xfId="29" applyFont="1" applyFill="1" applyAlignment="1">
      <alignment horizontal="right" vertical="center"/>
    </xf>
    <xf numFmtId="0" fontId="8" fillId="0" borderId="1" xfId="29" applyFont="1" applyBorder="1" applyAlignment="1">
      <alignment vertical="center"/>
    </xf>
    <xf numFmtId="0" fontId="27" fillId="0" borderId="0" xfId="29" applyFont="1" applyFill="1" applyAlignment="1">
      <alignment vertical="center" wrapText="1" readingOrder="1"/>
    </xf>
    <xf numFmtId="0" fontId="27" fillId="0" borderId="1" xfId="29" applyFont="1" applyFill="1" applyBorder="1" applyAlignment="1">
      <alignment horizontal="right" vertical="center" readingOrder="1"/>
    </xf>
    <xf numFmtId="0" fontId="5" fillId="5" borderId="13" xfId="11" applyFont="1" applyFill="1" applyBorder="1" applyAlignment="1">
      <alignment horizontal="center" vertical="center" wrapText="1"/>
    </xf>
    <xf numFmtId="0" fontId="5" fillId="5" borderId="5" xfId="29" applyFont="1" applyFill="1" applyBorder="1" applyAlignment="1">
      <alignment horizontal="center" vertical="center" wrapText="1"/>
    </xf>
    <xf numFmtId="0" fontId="5" fillId="5" borderId="17" xfId="29" applyFont="1" applyFill="1" applyBorder="1" applyAlignment="1">
      <alignment horizontal="center" vertical="center" wrapText="1"/>
    </xf>
    <xf numFmtId="0" fontId="5" fillId="5" borderId="12" xfId="29" applyFont="1" applyFill="1" applyBorder="1" applyAlignment="1">
      <alignment horizontal="center" vertical="center" wrapText="1"/>
    </xf>
    <xf numFmtId="0" fontId="5" fillId="5" borderId="13" xfId="29" applyFont="1" applyFill="1" applyBorder="1" applyAlignment="1">
      <alignment horizontal="center" vertical="center" wrapText="1"/>
    </xf>
    <xf numFmtId="0" fontId="27" fillId="0" borderId="0" xfId="29" applyFont="1" applyFill="1" applyBorder="1" applyAlignment="1">
      <alignment vertical="center" wrapText="1" readingOrder="1"/>
    </xf>
    <xf numFmtId="0" fontId="4" fillId="0" borderId="23" xfId="11" applyFont="1" applyFill="1" applyBorder="1" applyAlignment="1">
      <alignment horizontal="left" vertical="center" wrapText="1"/>
    </xf>
    <xf numFmtId="0" fontId="4" fillId="0" borderId="60" xfId="11" applyFont="1" applyFill="1" applyBorder="1" applyAlignment="1">
      <alignment horizontal="left" vertical="center" wrapText="1"/>
    </xf>
    <xf numFmtId="0" fontId="4" fillId="0" borderId="59" xfId="11" applyFont="1" applyFill="1" applyBorder="1" applyAlignment="1">
      <alignment horizontal="left" vertical="center" wrapText="1"/>
    </xf>
    <xf numFmtId="0" fontId="32" fillId="0" borderId="0" xfId="29" applyFont="1" applyFill="1" applyAlignment="1">
      <alignment vertical="center"/>
    </xf>
    <xf numFmtId="0" fontId="5" fillId="2" borderId="13" xfId="11" applyFont="1" applyFill="1" applyBorder="1" applyAlignment="1">
      <alignment horizontal="center" vertical="center" wrapText="1"/>
    </xf>
    <xf numFmtId="3" fontId="8" fillId="0" borderId="0" xfId="29" applyNumberFormat="1" applyFont="1" applyFill="1" applyAlignment="1">
      <alignment vertical="center"/>
    </xf>
    <xf numFmtId="0" fontId="33" fillId="0" borderId="0" xfId="29" applyFont="1" applyFill="1" applyAlignment="1">
      <alignment vertical="center"/>
    </xf>
    <xf numFmtId="0" fontId="33" fillId="0" borderId="0" xfId="29" applyFont="1" applyFill="1" applyAlignment="1">
      <alignment vertical="center" wrapText="1" readingOrder="1"/>
    </xf>
    <xf numFmtId="0" fontId="5" fillId="5" borderId="5" xfId="11" applyFont="1" applyFill="1" applyBorder="1" applyAlignment="1">
      <alignment horizontal="center" vertical="center" wrapText="1"/>
    </xf>
    <xf numFmtId="0" fontId="5" fillId="5" borderId="17" xfId="11" applyFont="1" applyFill="1" applyBorder="1" applyAlignment="1">
      <alignment horizontal="center" vertical="center" wrapText="1"/>
    </xf>
    <xf numFmtId="0" fontId="5" fillId="5" borderId="12" xfId="11" applyFont="1" applyFill="1" applyBorder="1" applyAlignment="1">
      <alignment horizontal="center" vertical="center" wrapText="1"/>
    </xf>
    <xf numFmtId="0" fontId="5" fillId="5" borderId="7" xfId="11" applyFont="1" applyFill="1" applyBorder="1" applyAlignment="1">
      <alignment horizontal="center" vertical="center" wrapText="1"/>
    </xf>
    <xf numFmtId="3" fontId="27" fillId="0" borderId="40" xfId="29" applyNumberFormat="1" applyFont="1" applyFill="1" applyBorder="1" applyAlignment="1">
      <alignment horizontal="center" vertical="center" wrapText="1"/>
    </xf>
    <xf numFmtId="3" fontId="27" fillId="0" borderId="41" xfId="29" applyNumberFormat="1" applyFont="1" applyFill="1" applyBorder="1" applyAlignment="1">
      <alignment horizontal="center" vertical="center" wrapText="1"/>
    </xf>
    <xf numFmtId="3" fontId="4" fillId="0" borderId="41" xfId="29" applyNumberFormat="1" applyFont="1" applyFill="1" applyBorder="1" applyAlignment="1">
      <alignment horizontal="center" vertical="center" wrapText="1"/>
    </xf>
    <xf numFmtId="3" fontId="27" fillId="0" borderId="47" xfId="29" applyNumberFormat="1" applyFont="1" applyFill="1" applyBorder="1" applyAlignment="1">
      <alignment horizontal="center" vertical="center" wrapText="1"/>
    </xf>
    <xf numFmtId="3" fontId="27" fillId="0" borderId="46" xfId="29" applyNumberFormat="1" applyFont="1" applyFill="1" applyBorder="1" applyAlignment="1">
      <alignment horizontal="center" vertical="center" wrapText="1"/>
    </xf>
    <xf numFmtId="3" fontId="8" fillId="0" borderId="45" xfId="29" applyNumberFormat="1" applyFont="1" applyFill="1" applyBorder="1" applyAlignment="1">
      <alignment horizontal="center" vertical="center"/>
    </xf>
    <xf numFmtId="3" fontId="27" fillId="0" borderId="38" xfId="29" applyNumberFormat="1" applyFont="1" applyFill="1" applyBorder="1" applyAlignment="1">
      <alignment horizontal="center" vertical="center" wrapText="1"/>
    </xf>
    <xf numFmtId="3" fontId="27" fillId="0" borderId="27" xfId="29" applyNumberFormat="1" applyFont="1" applyFill="1" applyBorder="1" applyAlignment="1">
      <alignment horizontal="center" vertical="center" wrapText="1"/>
    </xf>
    <xf numFmtId="3" fontId="4" fillId="0" borderId="27" xfId="29" applyNumberFormat="1" applyFont="1" applyFill="1" applyBorder="1" applyAlignment="1">
      <alignment horizontal="center" vertical="center" wrapText="1"/>
    </xf>
    <xf numFmtId="3" fontId="27" fillId="0" borderId="28" xfId="29" applyNumberFormat="1" applyFont="1" applyFill="1" applyBorder="1" applyAlignment="1">
      <alignment horizontal="center" vertical="center" wrapText="1"/>
    </xf>
    <xf numFmtId="3" fontId="27" fillId="0" borderId="60" xfId="29" applyNumberFormat="1" applyFont="1" applyFill="1" applyBorder="1" applyAlignment="1">
      <alignment horizontal="center" vertical="center" wrapText="1"/>
    </xf>
    <xf numFmtId="3" fontId="8" fillId="0" borderId="26" xfId="29" applyNumberFormat="1" applyFont="1" applyFill="1" applyBorder="1" applyAlignment="1">
      <alignment horizontal="center" vertical="center"/>
    </xf>
    <xf numFmtId="3" fontId="27" fillId="0" borderId="58" xfId="29" applyNumberFormat="1" applyFont="1" applyFill="1" applyBorder="1" applyAlignment="1">
      <alignment horizontal="center" vertical="center" wrapText="1"/>
    </xf>
    <xf numFmtId="3" fontId="27" fillId="0" borderId="32" xfId="29" applyNumberFormat="1" applyFont="1" applyFill="1" applyBorder="1" applyAlignment="1">
      <alignment horizontal="center" vertical="center" wrapText="1"/>
    </xf>
    <xf numFmtId="3" fontId="4" fillId="0" borderId="32" xfId="29" applyNumberFormat="1" applyFont="1" applyFill="1" applyBorder="1" applyAlignment="1">
      <alignment horizontal="center" vertical="center" wrapText="1"/>
    </xf>
    <xf numFmtId="3" fontId="27" fillId="0" borderId="33" xfId="29" applyNumberFormat="1" applyFont="1" applyFill="1" applyBorder="1" applyAlignment="1">
      <alignment horizontal="center" vertical="center" wrapText="1"/>
    </xf>
    <xf numFmtId="3" fontId="27" fillId="0" borderId="59" xfId="29" applyNumberFormat="1" applyFont="1" applyFill="1" applyBorder="1" applyAlignment="1">
      <alignment horizontal="center" vertical="center" wrapText="1"/>
    </xf>
    <xf numFmtId="3" fontId="8" fillId="0" borderId="31" xfId="29" applyNumberFormat="1" applyFont="1" applyFill="1" applyBorder="1" applyAlignment="1">
      <alignment horizontal="center" vertical="center"/>
    </xf>
    <xf numFmtId="3" fontId="26" fillId="2" borderId="10" xfId="29" applyNumberFormat="1" applyFont="1" applyFill="1" applyBorder="1" applyAlignment="1">
      <alignment horizontal="center" vertical="center" wrapText="1"/>
    </xf>
    <xf numFmtId="3" fontId="5" fillId="2" borderId="10" xfId="29" applyNumberFormat="1" applyFont="1" applyFill="1" applyBorder="1" applyAlignment="1">
      <alignment horizontal="center" vertical="center" wrapText="1"/>
    </xf>
    <xf numFmtId="3" fontId="26" fillId="2" borderId="5" xfId="29" applyNumberFormat="1" applyFont="1" applyFill="1" applyBorder="1" applyAlignment="1">
      <alignment horizontal="center" vertical="center" wrapText="1"/>
    </xf>
    <xf numFmtId="3" fontId="26" fillId="2" borderId="13" xfId="29" applyNumberFormat="1" applyFont="1" applyFill="1" applyBorder="1" applyAlignment="1">
      <alignment horizontal="center" vertical="center" wrapText="1"/>
    </xf>
    <xf numFmtId="3" fontId="26" fillId="2" borderId="11" xfId="29" applyNumberFormat="1" applyFont="1" applyFill="1" applyBorder="1" applyAlignment="1">
      <alignment horizontal="center" vertical="center" wrapText="1"/>
    </xf>
    <xf numFmtId="0" fontId="6" fillId="5" borderId="10" xfId="30" applyFont="1" applyFill="1" applyBorder="1" applyAlignment="1">
      <alignment horizontal="center" vertical="center" wrapText="1"/>
    </xf>
    <xf numFmtId="0" fontId="6" fillId="5" borderId="17" xfId="30" applyFont="1" applyFill="1" applyBorder="1" applyAlignment="1">
      <alignment horizontal="center" vertical="center" wrapText="1"/>
    </xf>
    <xf numFmtId="0" fontId="6" fillId="5" borderId="35" xfId="30" applyFont="1" applyFill="1" applyBorder="1" applyAlignment="1">
      <alignment horizontal="center" vertical="center" wrapText="1"/>
    </xf>
    <xf numFmtId="3" fontId="8" fillId="0" borderId="51" xfId="28" applyNumberFormat="1" applyFont="1" applyBorder="1" applyAlignment="1">
      <alignment horizontal="center" vertical="center"/>
    </xf>
    <xf numFmtId="3" fontId="8" fillId="0" borderId="21" xfId="28" applyNumberFormat="1" applyFont="1" applyBorder="1" applyAlignment="1">
      <alignment horizontal="center" vertical="center"/>
    </xf>
    <xf numFmtId="3" fontId="8" fillId="0" borderId="71" xfId="28" applyNumberFormat="1" applyFont="1" applyBorder="1" applyAlignment="1">
      <alignment horizontal="center" vertical="center"/>
    </xf>
    <xf numFmtId="3" fontId="8" fillId="0" borderId="38" xfId="28" applyNumberFormat="1" applyFont="1" applyBorder="1" applyAlignment="1">
      <alignment horizontal="center" vertical="center"/>
    </xf>
    <xf numFmtId="3" fontId="8" fillId="0" borderId="27" xfId="28" applyNumberFormat="1" applyFont="1" applyBorder="1" applyAlignment="1">
      <alignment horizontal="center" vertical="center"/>
    </xf>
    <xf numFmtId="3" fontId="8" fillId="0" borderId="72" xfId="28" applyNumberFormat="1" applyFont="1" applyBorder="1" applyAlignment="1">
      <alignment horizontal="center" vertical="center"/>
    </xf>
    <xf numFmtId="3" fontId="8" fillId="0" borderId="58" xfId="28" applyNumberFormat="1" applyFont="1" applyBorder="1" applyAlignment="1">
      <alignment horizontal="center" vertical="center"/>
    </xf>
    <xf numFmtId="3" fontId="8" fillId="0" borderId="32" xfId="28" applyNumberFormat="1" applyFont="1" applyBorder="1" applyAlignment="1">
      <alignment horizontal="center" vertical="center"/>
    </xf>
    <xf numFmtId="3" fontId="8" fillId="0" borderId="78" xfId="28" applyNumberFormat="1" applyFont="1" applyBorder="1" applyAlignment="1">
      <alignment horizontal="center" vertical="center"/>
    </xf>
    <xf numFmtId="0" fontId="5" fillId="2" borderId="5" xfId="30" applyFont="1" applyFill="1" applyBorder="1" applyAlignment="1">
      <alignment horizontal="center" vertical="center" wrapText="1"/>
    </xf>
    <xf numFmtId="3" fontId="6" fillId="2" borderId="10" xfId="28" applyNumberFormat="1" applyFont="1" applyFill="1" applyBorder="1" applyAlignment="1">
      <alignment horizontal="center" vertical="center"/>
    </xf>
    <xf numFmtId="3" fontId="6" fillId="2" borderId="17" xfId="28" applyNumberFormat="1" applyFont="1" applyFill="1" applyBorder="1" applyAlignment="1">
      <alignment horizontal="center" vertical="center"/>
    </xf>
    <xf numFmtId="3" fontId="6" fillId="2" borderId="35" xfId="28" applyNumberFormat="1" applyFont="1" applyFill="1" applyBorder="1" applyAlignment="1">
      <alignment horizontal="center" vertical="center"/>
    </xf>
    <xf numFmtId="0" fontId="27" fillId="0" borderId="0" xfId="29" applyFont="1" applyAlignment="1">
      <alignment vertical="center" wrapText="1"/>
    </xf>
    <xf numFmtId="0" fontId="5" fillId="0" borderId="0" xfId="29" applyFont="1" applyAlignment="1">
      <alignment horizontal="right" vertical="center" wrapText="1"/>
    </xf>
    <xf numFmtId="0" fontId="34" fillId="0" borderId="0" xfId="29" applyFont="1" applyAlignment="1">
      <alignment vertical="center" wrapText="1"/>
    </xf>
    <xf numFmtId="0" fontId="35" fillId="0" borderId="0" xfId="29" applyFont="1" applyAlignment="1">
      <alignment horizontal="center" vertical="center" wrapText="1"/>
    </xf>
    <xf numFmtId="0" fontId="27" fillId="0" borderId="5" xfId="11" applyFont="1" applyFill="1" applyBorder="1" applyAlignment="1">
      <alignment vertical="center" wrapText="1"/>
    </xf>
    <xf numFmtId="0" fontId="26" fillId="5" borderId="17" xfId="11" applyFont="1" applyFill="1" applyBorder="1" applyAlignment="1">
      <alignment horizontal="center" vertical="center" wrapText="1"/>
    </xf>
    <xf numFmtId="0" fontId="5" fillId="5" borderId="56" xfId="11" applyFont="1" applyFill="1" applyBorder="1" applyAlignment="1">
      <alignment horizontal="center" vertical="center" wrapText="1"/>
    </xf>
    <xf numFmtId="3" fontId="27" fillId="0" borderId="36" xfId="29" applyNumberFormat="1" applyFont="1" applyBorder="1" applyAlignment="1">
      <alignment horizontal="center" vertical="center" wrapText="1"/>
    </xf>
    <xf numFmtId="3" fontId="4" fillId="0" borderId="36" xfId="29" applyNumberFormat="1" applyFont="1" applyBorder="1" applyAlignment="1">
      <alignment horizontal="center" vertical="center" wrapText="1"/>
    </xf>
    <xf numFmtId="3" fontId="11" fillId="0" borderId="70" xfId="29" applyNumberFormat="1" applyFont="1" applyBorder="1" applyAlignment="1">
      <alignment horizontal="center" vertical="center" wrapText="1"/>
    </xf>
    <xf numFmtId="3" fontId="15" fillId="0" borderId="0" xfId="11" applyNumberFormat="1"/>
    <xf numFmtId="0" fontId="5" fillId="5" borderId="24" xfId="11" applyFont="1" applyFill="1" applyBorder="1" applyAlignment="1">
      <alignment horizontal="center" vertical="center" wrapText="1"/>
    </xf>
    <xf numFmtId="3" fontId="27" fillId="0" borderId="27" xfId="29" applyNumberFormat="1" applyFont="1" applyBorder="1" applyAlignment="1">
      <alignment horizontal="center" vertical="center" wrapText="1"/>
    </xf>
    <xf numFmtId="3" fontId="4" fillId="0" borderId="27" xfId="29" applyNumberFormat="1" applyFont="1" applyBorder="1" applyAlignment="1">
      <alignment horizontal="center" vertical="center" wrapText="1"/>
    </xf>
    <xf numFmtId="3" fontId="11" fillId="0" borderId="26" xfId="29" applyNumberFormat="1" applyFont="1" applyBorder="1" applyAlignment="1">
      <alignment horizontal="center" vertical="center" wrapText="1"/>
    </xf>
    <xf numFmtId="0" fontId="21" fillId="0" borderId="5" xfId="29" applyFont="1" applyBorder="1" applyAlignment="1">
      <alignment horizontal="left" vertical="center" wrapText="1"/>
    </xf>
    <xf numFmtId="3" fontId="26" fillId="0" borderId="17" xfId="29" applyNumberFormat="1" applyFont="1" applyBorder="1" applyAlignment="1">
      <alignment horizontal="center" vertical="center" wrapText="1"/>
    </xf>
    <xf numFmtId="3" fontId="5" fillId="0" borderId="17" xfId="29" applyNumberFormat="1" applyFont="1" applyBorder="1" applyAlignment="1">
      <alignment horizontal="center" vertical="center" wrapText="1"/>
    </xf>
    <xf numFmtId="3" fontId="9" fillId="0" borderId="35" xfId="29" applyNumberFormat="1" applyFont="1" applyBorder="1" applyAlignment="1">
      <alignment horizontal="center" vertical="center" wrapText="1"/>
    </xf>
    <xf numFmtId="3" fontId="27" fillId="0" borderId="0" xfId="29" applyNumberFormat="1" applyFont="1" applyAlignment="1">
      <alignment vertical="center" wrapText="1"/>
    </xf>
    <xf numFmtId="3" fontId="27" fillId="0" borderId="70" xfId="29" applyNumberFormat="1" applyFont="1" applyBorder="1" applyAlignment="1">
      <alignment horizontal="center" vertical="center" wrapText="1"/>
    </xf>
    <xf numFmtId="3" fontId="27" fillId="0" borderId="26" xfId="29" applyNumberFormat="1" applyFont="1" applyBorder="1" applyAlignment="1">
      <alignment horizontal="center" vertical="center" wrapText="1"/>
    </xf>
    <xf numFmtId="3" fontId="26" fillId="0" borderId="7" xfId="29" applyNumberFormat="1" applyFont="1" applyBorder="1" applyAlignment="1">
      <alignment horizontal="center" vertical="center" wrapText="1"/>
    </xf>
    <xf numFmtId="0" fontId="1" fillId="0" borderId="0" xfId="29"/>
    <xf numFmtId="0" fontId="5" fillId="0" borderId="0" xfId="29" applyFont="1" applyFill="1" applyAlignment="1">
      <alignment horizontal="right"/>
    </xf>
    <xf numFmtId="49" fontId="26" fillId="0" borderId="27" xfId="11" quotePrefix="1" applyNumberFormat="1" applyFont="1" applyFill="1" applyBorder="1" applyAlignment="1">
      <alignment horizontal="center" vertical="center" wrapText="1"/>
    </xf>
    <xf numFmtId="0" fontId="26" fillId="0" borderId="27" xfId="11" applyFont="1" applyFill="1" applyBorder="1" applyAlignment="1">
      <alignment horizontal="center" vertical="center" wrapText="1"/>
    </xf>
    <xf numFmtId="0" fontId="26" fillId="0" borderId="72" xfId="11" applyFont="1" applyFill="1" applyBorder="1" applyAlignment="1">
      <alignment horizontal="center" vertical="center" wrapText="1"/>
    </xf>
    <xf numFmtId="0" fontId="27" fillId="0" borderId="38" xfId="29" applyFont="1" applyFill="1" applyBorder="1" applyAlignment="1">
      <alignment horizontal="center" vertical="center" wrapText="1"/>
    </xf>
    <xf numFmtId="3" fontId="27" fillId="0" borderId="72" xfId="29" applyNumberFormat="1" applyFont="1" applyFill="1" applyBorder="1" applyAlignment="1">
      <alignment horizontal="center" vertical="center" wrapText="1"/>
    </xf>
    <xf numFmtId="0" fontId="26" fillId="0" borderId="57" xfId="29" applyFont="1" applyFill="1" applyBorder="1" applyAlignment="1">
      <alignment horizontal="center" vertical="center" wrapText="1"/>
    </xf>
    <xf numFmtId="3" fontId="26" fillId="0" borderId="63" xfId="11" applyNumberFormat="1" applyFont="1" applyFill="1" applyBorder="1" applyAlignment="1">
      <alignment horizontal="center" vertical="center" wrapText="1"/>
    </xf>
    <xf numFmtId="0" fontId="1" fillId="0" borderId="56" xfId="29" applyBorder="1"/>
    <xf numFmtId="0" fontId="26" fillId="0" borderId="0" xfId="29" applyFont="1" applyFill="1" applyBorder="1" applyAlignment="1">
      <alignment horizontal="center" vertical="center" wrapText="1"/>
    </xf>
    <xf numFmtId="3" fontId="26" fillId="0" borderId="0" xfId="29" applyNumberFormat="1" applyFont="1" applyFill="1" applyBorder="1" applyAlignment="1">
      <alignment horizontal="center" vertical="center" wrapText="1"/>
    </xf>
    <xf numFmtId="3" fontId="1" fillId="0" borderId="0" xfId="29" applyNumberFormat="1"/>
    <xf numFmtId="3" fontId="26" fillId="0" borderId="66" xfId="11" applyNumberFormat="1" applyFont="1" applyFill="1" applyBorder="1" applyAlignment="1">
      <alignment horizontal="center" vertical="center" wrapText="1"/>
    </xf>
    <xf numFmtId="0" fontId="1" fillId="0" borderId="0" xfId="29" applyBorder="1"/>
    <xf numFmtId="0" fontId="15" fillId="0" borderId="0" xfId="11" applyBorder="1"/>
    <xf numFmtId="0" fontId="1" fillId="0" borderId="0" xfId="29" applyFont="1"/>
    <xf numFmtId="3" fontId="26" fillId="0" borderId="0" xfId="11" applyNumberFormat="1" applyFont="1" applyFill="1" applyBorder="1" applyAlignment="1">
      <alignment horizontal="center" vertical="center" wrapText="1"/>
    </xf>
    <xf numFmtId="3" fontId="4" fillId="0" borderId="72" xfId="29" applyNumberFormat="1" applyFont="1" applyFill="1" applyBorder="1" applyAlignment="1">
      <alignment horizontal="center" vertical="center" wrapText="1"/>
    </xf>
    <xf numFmtId="0" fontId="36" fillId="0" borderId="0" xfId="29" applyFont="1" applyAlignment="1">
      <alignment vertical="center" wrapText="1"/>
    </xf>
    <xf numFmtId="0" fontId="18" fillId="0" borderId="0" xfId="29" applyFont="1"/>
    <xf numFmtId="0" fontId="5" fillId="0" borderId="0" xfId="29" applyFont="1" applyAlignment="1"/>
    <xf numFmtId="0" fontId="5" fillId="0" borderId="0" xfId="29" applyFont="1" applyAlignment="1">
      <alignment horizontal="right"/>
    </xf>
    <xf numFmtId="0" fontId="18" fillId="0" borderId="0" xfId="29" applyFont="1" applyAlignment="1">
      <alignment horizontal="center"/>
    </xf>
    <xf numFmtId="0" fontId="18" fillId="0" borderId="0" xfId="29" applyFont="1" applyBorder="1"/>
    <xf numFmtId="49" fontId="5" fillId="5" borderId="10" xfId="29" applyNumberFormat="1" applyFont="1" applyFill="1" applyBorder="1" applyAlignment="1">
      <alignment horizontal="center" vertical="center" wrapText="1"/>
    </xf>
    <xf numFmtId="49" fontId="5" fillId="5" borderId="17" xfId="29" applyNumberFormat="1" applyFont="1" applyFill="1" applyBorder="1" applyAlignment="1">
      <alignment horizontal="center" vertical="center" wrapText="1"/>
    </xf>
    <xf numFmtId="49" fontId="5" fillId="5" borderId="35" xfId="29" applyNumberFormat="1" applyFont="1" applyFill="1" applyBorder="1" applyAlignment="1">
      <alignment horizontal="center" vertical="center" wrapText="1"/>
    </xf>
    <xf numFmtId="0" fontId="18" fillId="0" borderId="0" xfId="29" applyFont="1" applyAlignment="1">
      <alignment horizontal="center" vertical="center"/>
    </xf>
    <xf numFmtId="0" fontId="4" fillId="4" borderId="46" xfId="11" applyFont="1" applyFill="1" applyBorder="1" applyAlignment="1">
      <alignment horizontal="left" vertical="center" wrapText="1"/>
    </xf>
    <xf numFmtId="167" fontId="4" fillId="4" borderId="74" xfId="31" applyNumberFormat="1" applyFont="1" applyFill="1" applyBorder="1" applyAlignment="1">
      <alignment horizontal="center" vertical="center" wrapText="1"/>
    </xf>
    <xf numFmtId="167" fontId="4" fillId="4" borderId="21" xfId="31" applyNumberFormat="1" applyFont="1" applyFill="1" applyBorder="1" applyAlignment="1">
      <alignment horizontal="center" vertical="center" wrapText="1"/>
    </xf>
    <xf numFmtId="167" fontId="4" fillId="0" borderId="22" xfId="31" applyNumberFormat="1" applyFont="1" applyFill="1" applyBorder="1" applyAlignment="1">
      <alignment horizontal="center" vertical="center" wrapText="1"/>
    </xf>
    <xf numFmtId="167" fontId="4" fillId="0" borderId="71" xfId="31" applyNumberFormat="1" applyFont="1" applyFill="1" applyBorder="1" applyAlignment="1">
      <alignment horizontal="center" vertical="center" wrapText="1"/>
    </xf>
    <xf numFmtId="0" fontId="4" fillId="4" borderId="60" xfId="11" applyFont="1" applyFill="1" applyBorder="1" applyAlignment="1">
      <alignment horizontal="left" vertical="center" wrapText="1"/>
    </xf>
    <xf numFmtId="167" fontId="4" fillId="4" borderId="39" xfId="31" applyNumberFormat="1" applyFont="1" applyFill="1" applyBorder="1" applyAlignment="1">
      <alignment horizontal="center" vertical="center" wrapText="1"/>
    </xf>
    <xf numFmtId="167" fontId="4" fillId="4" borderId="27" xfId="31" applyNumberFormat="1" applyFont="1" applyFill="1" applyBorder="1" applyAlignment="1">
      <alignment horizontal="center" vertical="center" wrapText="1"/>
    </xf>
    <xf numFmtId="167" fontId="4" fillId="0" borderId="28" xfId="31" applyNumberFormat="1" applyFont="1" applyFill="1" applyBorder="1" applyAlignment="1">
      <alignment horizontal="center" vertical="center" wrapText="1"/>
    </xf>
    <xf numFmtId="167" fontId="4" fillId="0" borderId="72" xfId="31" applyNumberFormat="1" applyFont="1" applyFill="1" applyBorder="1" applyAlignment="1">
      <alignment horizontal="center" vertical="center" wrapText="1"/>
    </xf>
    <xf numFmtId="167" fontId="4" fillId="0" borderId="27" xfId="31" applyNumberFormat="1" applyFont="1" applyFill="1" applyBorder="1" applyAlignment="1">
      <alignment horizontal="center" vertical="center" wrapText="1"/>
    </xf>
    <xf numFmtId="168" fontId="18" fillId="0" borderId="0" xfId="1" applyNumberFormat="1" applyFont="1" applyAlignment="1">
      <alignment horizontal="center" vertical="center"/>
    </xf>
    <xf numFmtId="168" fontId="18" fillId="0" borderId="0" xfId="29" applyNumberFormat="1" applyFont="1" applyAlignment="1">
      <alignment horizontal="center" vertical="center"/>
    </xf>
    <xf numFmtId="167" fontId="11" fillId="0" borderId="28" xfId="31" applyNumberFormat="1" applyFont="1" applyFill="1" applyBorder="1" applyAlignment="1">
      <alignment horizontal="center" vertical="center" wrapText="1"/>
    </xf>
    <xf numFmtId="167" fontId="11" fillId="0" borderId="72" xfId="31" applyNumberFormat="1" applyFont="1" applyFill="1" applyBorder="1" applyAlignment="1">
      <alignment horizontal="center" vertical="center" wrapText="1"/>
    </xf>
    <xf numFmtId="167" fontId="4" fillId="0" borderId="39" xfId="31" applyNumberFormat="1" applyFont="1" applyFill="1" applyBorder="1" applyAlignment="1">
      <alignment horizontal="center" vertical="center" wrapText="1"/>
    </xf>
    <xf numFmtId="167" fontId="4" fillId="0" borderId="27" xfId="21" applyNumberFormat="1" applyFont="1" applyBorder="1" applyAlignment="1">
      <alignment horizontal="center" vertical="center"/>
    </xf>
    <xf numFmtId="167" fontId="4" fillId="0" borderId="28" xfId="21" applyNumberFormat="1" applyFont="1" applyFill="1" applyBorder="1" applyAlignment="1">
      <alignment horizontal="center" vertical="center"/>
    </xf>
    <xf numFmtId="167" fontId="4" fillId="0" borderId="72" xfId="21" applyNumberFormat="1" applyFont="1" applyFill="1" applyBorder="1" applyAlignment="1">
      <alignment horizontal="center" vertical="center"/>
    </xf>
    <xf numFmtId="0" fontId="18" fillId="0" borderId="0" xfId="29" applyFont="1" applyFill="1"/>
    <xf numFmtId="0" fontId="4" fillId="0" borderId="65" xfId="11" applyFont="1" applyFill="1" applyBorder="1" applyAlignment="1">
      <alignment horizontal="left" vertical="center" wrapText="1"/>
    </xf>
    <xf numFmtId="167" fontId="4" fillId="4" borderId="67" xfId="31" applyNumberFormat="1" applyFont="1" applyFill="1" applyBorder="1" applyAlignment="1">
      <alignment horizontal="center" vertical="center" wrapText="1"/>
    </xf>
    <xf numFmtId="167" fontId="4" fillId="4" borderId="63" xfId="31" applyNumberFormat="1" applyFont="1" applyFill="1" applyBorder="1" applyAlignment="1">
      <alignment horizontal="center" vertical="center" wrapText="1"/>
    </xf>
    <xf numFmtId="167" fontId="4" fillId="0" borderId="63" xfId="31" applyNumberFormat="1" applyFont="1" applyFill="1" applyBorder="1" applyAlignment="1">
      <alignment horizontal="center" vertical="center" wrapText="1"/>
    </xf>
    <xf numFmtId="167" fontId="4" fillId="0" borderId="48" xfId="31" applyNumberFormat="1" applyFont="1" applyFill="1" applyBorder="1" applyAlignment="1">
      <alignment horizontal="center" vertical="center" wrapText="1"/>
    </xf>
    <xf numFmtId="167" fontId="4" fillId="0" borderId="66" xfId="31" applyNumberFormat="1" applyFont="1" applyFill="1" applyBorder="1" applyAlignment="1">
      <alignment horizontal="center" vertical="center" wrapText="1"/>
    </xf>
    <xf numFmtId="0" fontId="18" fillId="0" borderId="0" xfId="29" applyFont="1" applyFill="1" applyAlignment="1">
      <alignment horizontal="center"/>
    </xf>
    <xf numFmtId="0" fontId="18" fillId="0" borderId="0" xfId="29" applyFont="1" applyFill="1" applyBorder="1"/>
    <xf numFmtId="0" fontId="18" fillId="0" borderId="0" xfId="29" applyFont="1" applyFill="1" applyAlignment="1">
      <alignment horizontal="center" vertical="center"/>
    </xf>
    <xf numFmtId="14" fontId="18" fillId="0" borderId="0" xfId="29" applyNumberFormat="1" applyFont="1" applyFill="1" applyAlignment="1">
      <alignment horizontal="left"/>
    </xf>
    <xf numFmtId="14" fontId="18" fillId="0" borderId="0" xfId="29" applyNumberFormat="1" applyFont="1" applyFill="1" applyAlignment="1">
      <alignment horizontal="center"/>
    </xf>
    <xf numFmtId="0" fontId="4" fillId="0" borderId="0" xfId="29" applyFont="1" applyFill="1"/>
    <xf numFmtId="3" fontId="4" fillId="0" borderId="0" xfId="29" applyNumberFormat="1" applyFont="1" applyFill="1"/>
    <xf numFmtId="3" fontId="18" fillId="0" borderId="0" xfId="29" applyNumberFormat="1" applyFont="1" applyFill="1"/>
    <xf numFmtId="3" fontId="18" fillId="0" borderId="0" xfId="29" applyNumberFormat="1" applyFont="1" applyFill="1" applyBorder="1"/>
    <xf numFmtId="167" fontId="18" fillId="0" borderId="0" xfId="31" applyNumberFormat="1" applyFont="1" applyFill="1"/>
    <xf numFmtId="167" fontId="18" fillId="0" borderId="0" xfId="21" applyNumberFormat="1" applyFont="1" applyFill="1"/>
    <xf numFmtId="0" fontId="18" fillId="0" borderId="0" xfId="32" applyFont="1"/>
    <xf numFmtId="0" fontId="18" fillId="0" borderId="0" xfId="32" applyFont="1" applyBorder="1"/>
    <xf numFmtId="0" fontId="5" fillId="0" borderId="0" xfId="32" applyFont="1" applyAlignment="1">
      <alignment horizontal="right"/>
    </xf>
    <xf numFmtId="49" fontId="5" fillId="0" borderId="0" xfId="29" applyNumberFormat="1" applyFont="1" applyFill="1" applyBorder="1" applyAlignment="1">
      <alignment horizontal="center" vertical="center" wrapText="1"/>
    </xf>
    <xf numFmtId="0" fontId="4" fillId="0" borderId="60" xfId="11" applyFont="1" applyFill="1" applyBorder="1" applyAlignment="1">
      <alignment vertical="center" wrapText="1"/>
    </xf>
    <xf numFmtId="167" fontId="4" fillId="0" borderId="19" xfId="32" applyNumberFormat="1" applyFont="1" applyFill="1" applyBorder="1" applyAlignment="1">
      <alignment horizontal="center" vertical="center" wrapText="1"/>
    </xf>
    <xf numFmtId="167" fontId="4" fillId="0" borderId="22" xfId="32" applyNumberFormat="1" applyFont="1" applyFill="1" applyBorder="1" applyAlignment="1">
      <alignment horizontal="center" vertical="center" wrapText="1"/>
    </xf>
    <xf numFmtId="167" fontId="4" fillId="0" borderId="71" xfId="32" applyNumberFormat="1" applyFont="1" applyFill="1" applyBorder="1" applyAlignment="1">
      <alignment horizontal="center" vertical="center" wrapText="1"/>
    </xf>
    <xf numFmtId="167" fontId="4" fillId="0" borderId="41" xfId="32" applyNumberFormat="1" applyFont="1" applyFill="1" applyBorder="1" applyAlignment="1">
      <alignment horizontal="center" vertical="center" wrapText="1"/>
    </xf>
    <xf numFmtId="167" fontId="4" fillId="0" borderId="21" xfId="32" applyNumberFormat="1" applyFont="1" applyFill="1" applyBorder="1" applyAlignment="1">
      <alignment horizontal="center" vertical="center" wrapText="1"/>
    </xf>
    <xf numFmtId="167" fontId="4" fillId="0" borderId="20" xfId="32" applyNumberFormat="1" applyFont="1" applyFill="1" applyBorder="1" applyAlignment="1">
      <alignment horizontal="center" vertical="center" wrapText="1"/>
    </xf>
    <xf numFmtId="167" fontId="4" fillId="0" borderId="40" xfId="32" applyNumberFormat="1" applyFont="1" applyFill="1" applyBorder="1" applyAlignment="1">
      <alignment horizontal="center" vertical="center" wrapText="1"/>
    </xf>
    <xf numFmtId="167" fontId="4" fillId="0" borderId="0" xfId="32" applyNumberFormat="1" applyFont="1" applyFill="1" applyBorder="1" applyAlignment="1">
      <alignment horizontal="center" vertical="center" wrapText="1"/>
    </xf>
    <xf numFmtId="167" fontId="4" fillId="0" borderId="25" xfId="32" applyNumberFormat="1" applyFont="1" applyFill="1" applyBorder="1" applyAlignment="1">
      <alignment horizontal="center" vertical="center" wrapText="1"/>
    </xf>
    <xf numFmtId="167" fontId="4" fillId="0" borderId="28" xfId="32" applyNumberFormat="1" applyFont="1" applyFill="1" applyBorder="1" applyAlignment="1">
      <alignment horizontal="center" vertical="center" wrapText="1"/>
    </xf>
    <xf numFmtId="167" fontId="4" fillId="0" borderId="72" xfId="32" applyNumberFormat="1" applyFont="1" applyFill="1" applyBorder="1" applyAlignment="1">
      <alignment horizontal="center" vertical="center" wrapText="1"/>
    </xf>
    <xf numFmtId="167" fontId="4" fillId="0" borderId="27" xfId="32" applyNumberFormat="1" applyFont="1" applyFill="1" applyBorder="1" applyAlignment="1">
      <alignment horizontal="center" vertical="center" wrapText="1"/>
    </xf>
    <xf numFmtId="167" fontId="4" fillId="0" borderId="26" xfId="32" applyNumberFormat="1" applyFont="1" applyFill="1" applyBorder="1" applyAlignment="1">
      <alignment horizontal="center" vertical="center" wrapText="1"/>
    </xf>
    <xf numFmtId="167" fontId="4" fillId="0" borderId="38" xfId="32" applyNumberFormat="1" applyFont="1" applyFill="1" applyBorder="1" applyAlignment="1">
      <alignment horizontal="center" vertical="center" wrapText="1"/>
    </xf>
    <xf numFmtId="0" fontId="4" fillId="0" borderId="65" xfId="11" applyFont="1" applyFill="1" applyBorder="1" applyAlignment="1">
      <alignment vertical="center" wrapText="1"/>
    </xf>
    <xf numFmtId="167" fontId="4" fillId="0" borderId="49" xfId="32" applyNumberFormat="1" applyFont="1" applyFill="1" applyBorder="1" applyAlignment="1">
      <alignment horizontal="center" vertical="center" wrapText="1"/>
    </xf>
    <xf numFmtId="167" fontId="4" fillId="0" borderId="48" xfId="32" applyNumberFormat="1" applyFont="1" applyFill="1" applyBorder="1" applyAlignment="1">
      <alignment horizontal="center" vertical="center" wrapText="1"/>
    </xf>
    <xf numFmtId="167" fontId="4" fillId="0" borderId="66" xfId="32" applyNumberFormat="1" applyFont="1" applyFill="1" applyBorder="1" applyAlignment="1">
      <alignment horizontal="center" vertical="center" wrapText="1"/>
    </xf>
    <xf numFmtId="167" fontId="4" fillId="0" borderId="63" xfId="32" applyNumberFormat="1" applyFont="1" applyFill="1" applyBorder="1" applyAlignment="1">
      <alignment horizontal="center" vertical="center" wrapText="1"/>
    </xf>
    <xf numFmtId="167" fontId="4" fillId="0" borderId="50" xfId="32" applyNumberFormat="1" applyFont="1" applyFill="1" applyBorder="1" applyAlignment="1">
      <alignment horizontal="center" vertical="center" wrapText="1"/>
    </xf>
    <xf numFmtId="167" fontId="4" fillId="0" borderId="57" xfId="32" applyNumberFormat="1" applyFont="1" applyFill="1" applyBorder="1" applyAlignment="1">
      <alignment horizontal="center" vertical="center" wrapText="1"/>
    </xf>
    <xf numFmtId="171" fontId="18" fillId="0" borderId="0" xfId="32" applyNumberFormat="1" applyFont="1"/>
    <xf numFmtId="172" fontId="18" fillId="0" borderId="0" xfId="32" applyNumberFormat="1" applyFont="1"/>
    <xf numFmtId="0" fontId="5" fillId="0" borderId="0" xfId="29" applyFont="1"/>
    <xf numFmtId="0" fontId="18" fillId="0" borderId="1" xfId="29" applyFont="1" applyBorder="1"/>
    <xf numFmtId="0" fontId="5" fillId="5" borderId="2" xfId="11" applyFont="1" applyFill="1" applyBorder="1" applyAlignment="1">
      <alignment horizontal="center" vertical="center" wrapText="1"/>
    </xf>
    <xf numFmtId="0" fontId="5" fillId="5" borderId="11" xfId="11" applyFont="1" applyFill="1" applyBorder="1" applyAlignment="1">
      <alignment horizontal="center" vertical="center" wrapText="1"/>
    </xf>
    <xf numFmtId="0" fontId="5" fillId="5" borderId="35" xfId="11" applyFont="1" applyFill="1" applyBorder="1" applyAlignment="1">
      <alignment horizontal="center" vertical="center" wrapText="1"/>
    </xf>
    <xf numFmtId="49" fontId="5" fillId="0" borderId="46" xfId="29" applyNumberFormat="1" applyFont="1" applyFill="1" applyBorder="1" applyAlignment="1">
      <alignment horizontal="center" vertical="center" wrapText="1"/>
    </xf>
    <xf numFmtId="167" fontId="11" fillId="0" borderId="74" xfId="31" applyNumberFormat="1" applyFont="1" applyFill="1" applyBorder="1" applyAlignment="1">
      <alignment horizontal="center" vertical="center" wrapText="1"/>
    </xf>
    <xf numFmtId="167" fontId="11" fillId="0" borderId="21" xfId="31" applyNumberFormat="1" applyFont="1" applyFill="1" applyBorder="1" applyAlignment="1">
      <alignment horizontal="center" vertical="center" wrapText="1"/>
    </xf>
    <xf numFmtId="167" fontId="11" fillId="0" borderId="71" xfId="31" applyNumberFormat="1" applyFont="1" applyFill="1" applyBorder="1" applyAlignment="1">
      <alignment horizontal="center" vertical="center" wrapText="1"/>
    </xf>
    <xf numFmtId="49" fontId="5" fillId="0" borderId="60" xfId="29" applyNumberFormat="1" applyFont="1" applyFill="1" applyBorder="1" applyAlignment="1">
      <alignment horizontal="center" vertical="center" wrapText="1"/>
    </xf>
    <xf numFmtId="167" fontId="29" fillId="0" borderId="79" xfId="33" applyNumberFormat="1" applyFont="1" applyFill="1" applyBorder="1" applyAlignment="1">
      <alignment horizontal="center" vertical="top"/>
    </xf>
    <xf numFmtId="167" fontId="29" fillId="0" borderId="32" xfId="33" applyNumberFormat="1" applyFont="1" applyFill="1" applyBorder="1" applyAlignment="1">
      <alignment horizontal="center" vertical="top"/>
    </xf>
    <xf numFmtId="167" fontId="29" fillId="0" borderId="78" xfId="33" applyNumberFormat="1" applyFont="1" applyFill="1" applyBorder="1" applyAlignment="1">
      <alignment horizontal="center" vertical="top"/>
    </xf>
    <xf numFmtId="49" fontId="5" fillId="0" borderId="64" xfId="29" applyNumberFormat="1" applyFont="1" applyFill="1" applyBorder="1" applyAlignment="1">
      <alignment horizontal="center" vertical="center" wrapText="1"/>
    </xf>
    <xf numFmtId="167" fontId="11" fillId="0" borderId="57" xfId="31" applyNumberFormat="1" applyFont="1" applyFill="1" applyBorder="1" applyAlignment="1">
      <alignment horizontal="center" vertical="center" wrapText="1"/>
    </xf>
    <xf numFmtId="167" fontId="11" fillId="0" borderId="63" xfId="31" applyNumberFormat="1" applyFont="1" applyFill="1" applyBorder="1" applyAlignment="1">
      <alignment horizontal="center" vertical="center" wrapText="1"/>
    </xf>
    <xf numFmtId="167" fontId="11" fillId="0" borderId="66" xfId="31" applyNumberFormat="1" applyFont="1" applyFill="1" applyBorder="1" applyAlignment="1">
      <alignment horizontal="center" vertical="center" wrapText="1"/>
    </xf>
    <xf numFmtId="167" fontId="11" fillId="0" borderId="76" xfId="31" applyNumberFormat="1" applyFont="1" applyFill="1" applyBorder="1" applyAlignment="1">
      <alignment horizontal="center" vertical="center" wrapText="1"/>
    </xf>
    <xf numFmtId="167" fontId="11" fillId="0" borderId="41" xfId="31" applyNumberFormat="1" applyFont="1" applyFill="1" applyBorder="1" applyAlignment="1">
      <alignment horizontal="center" vertical="center" wrapText="1"/>
    </xf>
    <xf numFmtId="167" fontId="11" fillId="0" borderId="42" xfId="31" applyNumberFormat="1" applyFont="1" applyFill="1" applyBorder="1" applyAlignment="1">
      <alignment horizontal="center" vertical="center" wrapText="1"/>
    </xf>
    <xf numFmtId="167" fontId="18" fillId="0" borderId="0" xfId="29" applyNumberFormat="1" applyFont="1" applyFill="1"/>
    <xf numFmtId="167" fontId="11" fillId="0" borderId="58" xfId="31" applyNumberFormat="1" applyFont="1" applyFill="1" applyBorder="1" applyAlignment="1">
      <alignment horizontal="center" vertical="center" wrapText="1"/>
    </xf>
    <xf numFmtId="167" fontId="11" fillId="0" borderId="32" xfId="31" applyNumberFormat="1" applyFont="1" applyFill="1" applyBorder="1" applyAlignment="1">
      <alignment horizontal="center" vertical="center" wrapText="1"/>
    </xf>
    <xf numFmtId="167" fontId="11" fillId="0" borderId="78" xfId="31" applyNumberFormat="1" applyFont="1" applyFill="1" applyBorder="1" applyAlignment="1">
      <alignment horizontal="center" vertical="center" wrapText="1"/>
    </xf>
    <xf numFmtId="167" fontId="11" fillId="0" borderId="79" xfId="31" applyNumberFormat="1" applyFont="1" applyFill="1" applyBorder="1" applyAlignment="1">
      <alignment horizontal="center" vertical="center" wrapText="1"/>
    </xf>
    <xf numFmtId="167" fontId="11" fillId="0" borderId="0" xfId="31" applyNumberFormat="1" applyFont="1" applyFill="1" applyBorder="1" applyAlignment="1">
      <alignment horizontal="center" vertical="center" wrapText="1"/>
    </xf>
    <xf numFmtId="167" fontId="18" fillId="0" borderId="0" xfId="29" applyNumberFormat="1" applyFont="1" applyFill="1" applyBorder="1"/>
    <xf numFmtId="0" fontId="18" fillId="7" borderId="0" xfId="29" applyFont="1" applyFill="1" applyAlignment="1"/>
    <xf numFmtId="0" fontId="34" fillId="0" borderId="0" xfId="29" applyFont="1" applyAlignment="1">
      <alignment wrapText="1"/>
    </xf>
    <xf numFmtId="0" fontId="34" fillId="0" borderId="0" xfId="29" applyFont="1"/>
    <xf numFmtId="0" fontId="34" fillId="0" borderId="0" xfId="29" applyFont="1" applyBorder="1"/>
    <xf numFmtId="0" fontId="26" fillId="0" borderId="0" xfId="29" applyFont="1"/>
    <xf numFmtId="0" fontId="5" fillId="5" borderId="55" xfId="11" applyFont="1" applyFill="1" applyBorder="1" applyAlignment="1">
      <alignment horizontal="center" vertical="center" wrapText="1"/>
    </xf>
    <xf numFmtId="0" fontId="5" fillId="5" borderId="3" xfId="11" applyFont="1" applyFill="1" applyBorder="1" applyAlignment="1">
      <alignment horizontal="center" vertical="center" wrapText="1"/>
    </xf>
    <xf numFmtId="0" fontId="5" fillId="5" borderId="53" xfId="11" applyFont="1" applyFill="1" applyBorder="1" applyAlignment="1">
      <alignment horizontal="center" vertical="center" wrapText="1"/>
    </xf>
    <xf numFmtId="0" fontId="5" fillId="5" borderId="4" xfId="11" applyFont="1" applyFill="1" applyBorder="1" applyAlignment="1">
      <alignment horizontal="center" vertical="center" wrapText="1"/>
    </xf>
    <xf numFmtId="167" fontId="11" fillId="0" borderId="40" xfId="31" applyNumberFormat="1" applyFont="1" applyFill="1" applyBorder="1" applyAlignment="1">
      <alignment horizontal="center" vertical="center" wrapText="1"/>
    </xf>
    <xf numFmtId="0" fontId="34" fillId="0" borderId="0" xfId="29" applyFont="1" applyFill="1" applyBorder="1"/>
    <xf numFmtId="167" fontId="11" fillId="0" borderId="38" xfId="31" applyNumberFormat="1" applyFont="1" applyFill="1" applyBorder="1" applyAlignment="1">
      <alignment horizontal="center" vertical="center" wrapText="1"/>
    </xf>
    <xf numFmtId="167" fontId="11" fillId="0" borderId="27" xfId="31" applyNumberFormat="1" applyFont="1" applyFill="1" applyBorder="1" applyAlignment="1">
      <alignment horizontal="center" vertical="center" wrapText="1"/>
    </xf>
    <xf numFmtId="167" fontId="34" fillId="0" borderId="0" xfId="29" applyNumberFormat="1" applyFont="1"/>
    <xf numFmtId="10" fontId="11" fillId="0" borderId="0" xfId="31" applyNumberFormat="1" applyFont="1" applyFill="1" applyBorder="1" applyAlignment="1">
      <alignment horizontal="center" vertical="center" wrapText="1"/>
    </xf>
    <xf numFmtId="0" fontId="34" fillId="0" borderId="0" xfId="29" applyFont="1" applyFill="1"/>
    <xf numFmtId="167" fontId="0" fillId="0" borderId="0" xfId="33" applyNumberFormat="1" applyFont="1" applyFill="1">
      <alignment vertical="top"/>
    </xf>
    <xf numFmtId="0" fontId="4" fillId="0" borderId="0" xfId="34" applyFont="1"/>
    <xf numFmtId="0" fontId="5" fillId="0" borderId="0" xfId="34" applyFont="1" applyAlignment="1">
      <alignment horizontal="right"/>
    </xf>
    <xf numFmtId="0" fontId="5" fillId="0" borderId="0" xfId="34" applyFont="1" applyAlignment="1"/>
    <xf numFmtId="0" fontId="13" fillId="0" borderId="0" xfId="35" applyFont="1" applyFill="1" applyAlignment="1">
      <alignment vertical="center" wrapText="1"/>
    </xf>
    <xf numFmtId="37" fontId="4" fillId="0" borderId="0" xfId="34" applyNumberFormat="1" applyFont="1"/>
    <xf numFmtId="0" fontId="5" fillId="5" borderId="13" xfId="34" applyFont="1" applyFill="1" applyBorder="1" applyAlignment="1">
      <alignment horizontal="center" vertical="center" wrapText="1"/>
    </xf>
    <xf numFmtId="0" fontId="5" fillId="5" borderId="12" xfId="34" applyFont="1" applyFill="1" applyBorder="1" applyAlignment="1">
      <alignment horizontal="center" vertical="center" wrapText="1"/>
    </xf>
    <xf numFmtId="0" fontId="5" fillId="5" borderId="35" xfId="34" applyFont="1" applyFill="1" applyBorder="1" applyAlignment="1">
      <alignment horizontal="center" vertical="center" wrapText="1"/>
    </xf>
    <xf numFmtId="0" fontId="4" fillId="5" borderId="23" xfId="34" applyFont="1" applyFill="1" applyBorder="1" applyAlignment="1">
      <alignment horizontal="left" vertical="center" wrapText="1"/>
    </xf>
    <xf numFmtId="167" fontId="4" fillId="0" borderId="21" xfId="36" applyNumberFormat="1" applyFont="1" applyBorder="1" applyAlignment="1">
      <alignment horizontal="center" vertical="center"/>
    </xf>
    <xf numFmtId="167" fontId="4" fillId="0" borderId="71" xfId="21" applyNumberFormat="1" applyFont="1" applyBorder="1" applyAlignment="1">
      <alignment horizontal="center" vertical="center"/>
    </xf>
    <xf numFmtId="0" fontId="4" fillId="5" borderId="60" xfId="34" applyFont="1" applyFill="1" applyBorder="1" applyAlignment="1">
      <alignment horizontal="left" vertical="center" wrapText="1"/>
    </xf>
    <xf numFmtId="167" fontId="4" fillId="0" borderId="72" xfId="21" applyNumberFormat="1" applyFont="1" applyBorder="1" applyAlignment="1">
      <alignment horizontal="center" vertical="center"/>
    </xf>
    <xf numFmtId="0" fontId="4" fillId="5" borderId="34" xfId="34" applyFont="1" applyFill="1" applyBorder="1" applyAlignment="1">
      <alignment horizontal="left" vertical="center" wrapText="1"/>
    </xf>
    <xf numFmtId="167" fontId="4" fillId="0" borderId="36" xfId="36" applyNumberFormat="1" applyFont="1" applyBorder="1" applyAlignment="1">
      <alignment horizontal="center" vertical="center"/>
    </xf>
    <xf numFmtId="167" fontId="4" fillId="0" borderId="69" xfId="21" applyNumberFormat="1" applyFont="1" applyBorder="1" applyAlignment="1">
      <alignment horizontal="center" vertical="center"/>
    </xf>
    <xf numFmtId="0" fontId="9" fillId="5" borderId="13" xfId="34" applyFont="1" applyFill="1" applyBorder="1" applyAlignment="1">
      <alignment horizontal="left" vertical="center" wrapText="1"/>
    </xf>
    <xf numFmtId="167" fontId="9" fillId="0" borderId="17" xfId="36" applyNumberFormat="1" applyFont="1" applyBorder="1" applyAlignment="1">
      <alignment horizontal="center" vertical="center"/>
    </xf>
    <xf numFmtId="3" fontId="4" fillId="0" borderId="0" xfId="34" applyNumberFormat="1" applyFont="1"/>
    <xf numFmtId="0" fontId="4" fillId="0" borderId="0" xfId="34" applyFont="1" applyFill="1"/>
    <xf numFmtId="0" fontId="36" fillId="0" borderId="0" xfId="11" applyFont="1" applyAlignment="1">
      <alignment vertical="center" wrapText="1"/>
    </xf>
    <xf numFmtId="164" fontId="32" fillId="0" borderId="0" xfId="11" applyNumberFormat="1" applyFont="1" applyAlignment="1">
      <alignment horizontal="center" vertical="center" wrapText="1"/>
    </xf>
    <xf numFmtId="0" fontId="32" fillId="0" borderId="0" xfId="11" applyFont="1" applyAlignment="1">
      <alignment horizontal="center" vertical="center" wrapText="1"/>
    </xf>
    <xf numFmtId="0" fontId="36" fillId="0" borderId="81" xfId="11" applyFont="1" applyBorder="1" applyAlignment="1">
      <alignment vertical="center" wrapText="1"/>
    </xf>
    <xf numFmtId="0" fontId="36" fillId="0" borderId="82" xfId="11" applyFont="1" applyBorder="1" applyAlignment="1">
      <alignment horizontal="center" wrapText="1"/>
    </xf>
    <xf numFmtId="0" fontId="32" fillId="8" borderId="89" xfId="11" applyFont="1" applyFill="1" applyBorder="1" applyAlignment="1">
      <alignment horizontal="center" vertical="center" wrapText="1"/>
    </xf>
    <xf numFmtId="0" fontId="32" fillId="8" borderId="90" xfId="11" applyFont="1" applyFill="1" applyBorder="1" applyAlignment="1">
      <alignment horizontal="center" vertical="center" wrapText="1"/>
    </xf>
    <xf numFmtId="0" fontId="32" fillId="8" borderId="91" xfId="11" applyFont="1" applyFill="1" applyBorder="1" applyAlignment="1">
      <alignment horizontal="center" vertical="center" wrapText="1"/>
    </xf>
    <xf numFmtId="49" fontId="36" fillId="0" borderId="92" xfId="11" applyNumberFormat="1" applyFont="1" applyBorder="1" applyAlignment="1">
      <alignment vertical="center" wrapText="1"/>
    </xf>
    <xf numFmtId="49" fontId="32" fillId="0" borderId="92" xfId="11" applyNumberFormat="1" applyFont="1" applyBorder="1"/>
    <xf numFmtId="173" fontId="32" fillId="0" borderId="93" xfId="11" applyNumberFormat="1" applyFont="1" applyBorder="1" applyAlignment="1">
      <alignment vertical="center" wrapText="1"/>
    </xf>
    <xf numFmtId="173" fontId="36" fillId="0" borderId="94" xfId="11" applyNumberFormat="1" applyFont="1" applyBorder="1" applyAlignment="1">
      <alignment vertical="center" wrapText="1"/>
    </xf>
    <xf numFmtId="173" fontId="36" fillId="0" borderId="95" xfId="11" applyNumberFormat="1" applyFont="1" applyBorder="1" applyAlignment="1">
      <alignment vertical="center" wrapText="1"/>
    </xf>
    <xf numFmtId="49" fontId="36" fillId="0" borderId="96" xfId="11" applyNumberFormat="1" applyFont="1" applyBorder="1" applyAlignment="1">
      <alignment vertical="center" wrapText="1"/>
    </xf>
    <xf numFmtId="49" fontId="32" fillId="0" borderId="96" xfId="11" applyNumberFormat="1" applyFont="1" applyBorder="1" applyAlignment="1">
      <alignment horizontal="left" vertical="center" wrapText="1"/>
    </xf>
    <xf numFmtId="173" fontId="36" fillId="0" borderId="97" xfId="11" applyNumberFormat="1" applyFont="1" applyBorder="1" applyAlignment="1">
      <alignment vertical="center" wrapText="1"/>
    </xf>
    <xf numFmtId="173" fontId="36" fillId="0" borderId="19" xfId="11" applyNumberFormat="1" applyFont="1" applyBorder="1" applyAlignment="1">
      <alignment vertical="center" wrapText="1"/>
    </xf>
    <xf numFmtId="173" fontId="36" fillId="0" borderId="98" xfId="11" applyNumberFormat="1" applyFont="1" applyBorder="1" applyAlignment="1">
      <alignment vertical="center" wrapText="1"/>
    </xf>
    <xf numFmtId="49" fontId="36" fillId="0" borderId="96" xfId="11" applyNumberFormat="1" applyFont="1" applyBorder="1" applyAlignment="1">
      <alignment horizontal="left" vertical="center" wrapText="1"/>
    </xf>
    <xf numFmtId="3" fontId="36" fillId="0" borderId="99" xfId="11" applyNumberFormat="1" applyFont="1" applyBorder="1" applyAlignment="1">
      <alignment vertical="center" wrapText="1"/>
    </xf>
    <xf numFmtId="173" fontId="36" fillId="0" borderId="27" xfId="11" applyNumberFormat="1" applyFont="1" applyBorder="1" applyAlignment="1">
      <alignment vertical="center" wrapText="1"/>
    </xf>
    <xf numFmtId="173" fontId="36" fillId="0" borderId="100" xfId="11" applyNumberFormat="1" applyFont="1" applyBorder="1" applyAlignment="1">
      <alignment vertical="center" wrapText="1"/>
    </xf>
    <xf numFmtId="173" fontId="36" fillId="0" borderId="0" xfId="11" applyNumberFormat="1" applyFont="1" applyAlignment="1">
      <alignment vertical="center" wrapText="1"/>
    </xf>
    <xf numFmtId="164" fontId="36" fillId="0" borderId="0" xfId="1" applyNumberFormat="1" applyFont="1" applyAlignment="1">
      <alignment vertical="center" wrapText="1"/>
    </xf>
    <xf numFmtId="3" fontId="36" fillId="0" borderId="27" xfId="11" applyNumberFormat="1" applyFont="1" applyBorder="1" applyAlignment="1">
      <alignment vertical="center" wrapText="1"/>
    </xf>
    <xf numFmtId="3" fontId="36" fillId="0" borderId="100" xfId="11" applyNumberFormat="1" applyFont="1" applyBorder="1" applyAlignment="1">
      <alignment vertical="center" wrapText="1"/>
    </xf>
    <xf numFmtId="173" fontId="36" fillId="0" borderId="99" xfId="11" applyNumberFormat="1" applyFont="1" applyBorder="1" applyAlignment="1">
      <alignment vertical="center" wrapText="1"/>
    </xf>
    <xf numFmtId="49" fontId="11" fillId="0" borderId="96" xfId="11" applyNumberFormat="1" applyFont="1" applyBorder="1" applyAlignment="1">
      <alignment vertical="center" wrapText="1"/>
    </xf>
    <xf numFmtId="49" fontId="11" fillId="0" borderId="96" xfId="11" applyNumberFormat="1" applyFont="1" applyBorder="1" applyAlignment="1">
      <alignment horizontal="left" vertical="center" wrapText="1"/>
    </xf>
    <xf numFmtId="3" fontId="32" fillId="0" borderId="99" xfId="11" applyNumberFormat="1" applyFont="1" applyBorder="1" applyAlignment="1">
      <alignment vertical="center" wrapText="1"/>
    </xf>
    <xf numFmtId="3" fontId="32" fillId="0" borderId="27" xfId="11" applyNumberFormat="1" applyFont="1" applyBorder="1" applyAlignment="1">
      <alignment vertical="center" wrapText="1"/>
    </xf>
    <xf numFmtId="3" fontId="32" fillId="0" borderId="100" xfId="11" applyNumberFormat="1" applyFont="1" applyBorder="1" applyAlignment="1">
      <alignment vertical="center" wrapText="1"/>
    </xf>
    <xf numFmtId="0" fontId="11" fillId="0" borderId="0" xfId="11" applyFont="1" applyAlignment="1">
      <alignment vertical="center" wrapText="1"/>
    </xf>
    <xf numFmtId="173" fontId="32" fillId="0" borderId="101" xfId="11" applyNumberFormat="1" applyFont="1" applyBorder="1" applyAlignment="1">
      <alignment vertical="center" wrapText="1"/>
    </xf>
    <xf numFmtId="173" fontId="36" fillId="0" borderId="25" xfId="11" applyNumberFormat="1" applyFont="1" applyBorder="1" applyAlignment="1">
      <alignment vertical="center" wrapText="1"/>
    </xf>
    <xf numFmtId="173" fontId="36" fillId="0" borderId="102" xfId="11" applyNumberFormat="1" applyFont="1" applyBorder="1" applyAlignment="1">
      <alignment vertical="center" wrapText="1"/>
    </xf>
    <xf numFmtId="49" fontId="36" fillId="8" borderId="96" xfId="11" applyNumberFormat="1" applyFont="1" applyFill="1" applyBorder="1" applyAlignment="1">
      <alignment vertical="center" wrapText="1"/>
    </xf>
    <xf numFmtId="49" fontId="32" fillId="8" borderId="96" xfId="11" applyNumberFormat="1" applyFont="1" applyFill="1" applyBorder="1" applyAlignment="1">
      <alignment horizontal="left" vertical="center" wrapText="1"/>
    </xf>
    <xf numFmtId="3" fontId="32" fillId="8" borderId="99" xfId="11" applyNumberFormat="1" applyFont="1" applyFill="1" applyBorder="1" applyAlignment="1">
      <alignment vertical="center" wrapText="1"/>
    </xf>
    <xf numFmtId="3" fontId="32" fillId="8" borderId="27" xfId="11" applyNumberFormat="1" applyFont="1" applyFill="1" applyBorder="1" applyAlignment="1">
      <alignment vertical="center" wrapText="1"/>
    </xf>
    <xf numFmtId="3" fontId="32" fillId="8" borderId="100" xfId="11" applyNumberFormat="1" applyFont="1" applyFill="1" applyBorder="1" applyAlignment="1">
      <alignment vertical="center" wrapText="1"/>
    </xf>
    <xf numFmtId="173" fontId="32" fillId="0" borderId="103" xfId="11" applyNumberFormat="1" applyFont="1" applyBorder="1" applyAlignment="1">
      <alignment vertical="center" wrapText="1"/>
    </xf>
    <xf numFmtId="173" fontId="36" fillId="0" borderId="30" xfId="11" applyNumberFormat="1" applyFont="1" applyBorder="1" applyAlignment="1">
      <alignment vertical="center" wrapText="1"/>
    </xf>
    <xf numFmtId="173" fontId="36" fillId="0" borderId="104" xfId="11" applyNumberFormat="1" applyFont="1" applyBorder="1" applyAlignment="1">
      <alignment vertical="center" wrapText="1"/>
    </xf>
    <xf numFmtId="174" fontId="32" fillId="0" borderId="99" xfId="11" applyNumberFormat="1" applyFont="1" applyBorder="1" applyAlignment="1">
      <alignment vertical="center" wrapText="1"/>
    </xf>
    <xf numFmtId="174" fontId="32" fillId="0" borderId="27" xfId="11" applyNumberFormat="1" applyFont="1" applyBorder="1" applyAlignment="1">
      <alignment vertical="center" wrapText="1"/>
    </xf>
    <xf numFmtId="174" fontId="32" fillId="0" borderId="100" xfId="11" applyNumberFormat="1" applyFont="1" applyBorder="1" applyAlignment="1">
      <alignment vertical="center" wrapText="1"/>
    </xf>
    <xf numFmtId="49" fontId="32" fillId="8" borderId="105" xfId="11" applyNumberFormat="1" applyFont="1" applyFill="1" applyBorder="1" applyAlignment="1">
      <alignment horizontal="left" vertical="center" wrapText="1"/>
    </xf>
    <xf numFmtId="3" fontId="32" fillId="8" borderId="106" xfId="11" applyNumberFormat="1" applyFont="1" applyFill="1" applyBorder="1" applyAlignment="1">
      <alignment vertical="center" wrapText="1"/>
    </xf>
    <xf numFmtId="3" fontId="32" fillId="8" borderId="107" xfId="11" applyNumberFormat="1" applyFont="1" applyFill="1" applyBorder="1" applyAlignment="1">
      <alignment vertical="center" wrapText="1"/>
    </xf>
    <xf numFmtId="3" fontId="32" fillId="8" borderId="108" xfId="11" applyNumberFormat="1" applyFont="1" applyFill="1" applyBorder="1" applyAlignment="1">
      <alignment vertical="center" wrapText="1"/>
    </xf>
    <xf numFmtId="49" fontId="36" fillId="8" borderId="88" xfId="11" applyNumberFormat="1" applyFont="1" applyFill="1" applyBorder="1" applyAlignment="1">
      <alignment vertical="center" wrapText="1"/>
    </xf>
    <xf numFmtId="49" fontId="32" fillId="8" borderId="109" xfId="11" applyNumberFormat="1" applyFont="1" applyFill="1" applyBorder="1" applyAlignment="1">
      <alignment horizontal="left" vertical="center" wrapText="1"/>
    </xf>
    <xf numFmtId="173" fontId="36" fillId="8" borderId="110" xfId="11" applyNumberFormat="1" applyFont="1" applyFill="1" applyBorder="1" applyAlignment="1">
      <alignment vertical="center" wrapText="1"/>
    </xf>
    <xf numFmtId="173" fontId="36" fillId="8" borderId="111" xfId="11" applyNumberFormat="1" applyFont="1" applyFill="1" applyBorder="1" applyAlignment="1">
      <alignment vertical="center" wrapText="1"/>
    </xf>
    <xf numFmtId="3" fontId="32" fillId="8" borderId="90" xfId="11" applyNumberFormat="1" applyFont="1" applyFill="1" applyBorder="1" applyAlignment="1">
      <alignment vertical="center" wrapText="1"/>
    </xf>
    <xf numFmtId="173" fontId="32" fillId="8" borderId="112" xfId="11" applyNumberFormat="1" applyFont="1" applyFill="1" applyBorder="1" applyAlignment="1">
      <alignment vertical="center" wrapText="1"/>
    </xf>
    <xf numFmtId="175" fontId="36" fillId="0" borderId="0" xfId="11" applyNumberFormat="1" applyFont="1" applyAlignment="1">
      <alignment vertical="center" wrapText="1"/>
    </xf>
    <xf numFmtId="173" fontId="32" fillId="0" borderId="27" xfId="11" applyNumberFormat="1" applyFont="1" applyBorder="1" applyAlignment="1">
      <alignment vertical="center" wrapText="1"/>
    </xf>
    <xf numFmtId="173" fontId="32" fillId="0" borderId="100" xfId="11" applyNumberFormat="1" applyFont="1" applyBorder="1" applyAlignment="1">
      <alignment vertical="center" wrapText="1"/>
    </xf>
    <xf numFmtId="173" fontId="32" fillId="0" borderId="99" xfId="11" applyNumberFormat="1" applyFont="1" applyBorder="1" applyAlignment="1">
      <alignment vertical="center" wrapText="1"/>
    </xf>
    <xf numFmtId="4" fontId="36" fillId="0" borderId="99" xfId="11" applyNumberFormat="1" applyFont="1" applyBorder="1" applyAlignment="1">
      <alignment vertical="center" wrapText="1"/>
    </xf>
    <xf numFmtId="4" fontId="36" fillId="0" borderId="27" xfId="11" applyNumberFormat="1" applyFont="1" applyBorder="1" applyAlignment="1">
      <alignment vertical="center" wrapText="1"/>
    </xf>
    <xf numFmtId="4" fontId="36" fillId="0" borderId="0" xfId="11" applyNumberFormat="1" applyFont="1" applyAlignment="1">
      <alignment vertical="center" wrapText="1"/>
    </xf>
    <xf numFmtId="165" fontId="32" fillId="8" borderId="99" xfId="11" applyNumberFormat="1" applyFont="1" applyFill="1" applyBorder="1" applyAlignment="1">
      <alignment vertical="center" wrapText="1"/>
    </xf>
    <xf numFmtId="165" fontId="32" fillId="8" borderId="27" xfId="11" applyNumberFormat="1" applyFont="1" applyFill="1" applyBorder="1" applyAlignment="1">
      <alignment vertical="center" wrapText="1"/>
    </xf>
    <xf numFmtId="173" fontId="32" fillId="8" borderId="27" xfId="11" applyNumberFormat="1" applyFont="1" applyFill="1" applyBorder="1" applyAlignment="1">
      <alignment vertical="center" wrapText="1"/>
    </xf>
    <xf numFmtId="173" fontId="32" fillId="8" borderId="100" xfId="11" applyNumberFormat="1" applyFont="1" applyFill="1" applyBorder="1" applyAlignment="1">
      <alignment vertical="center" wrapText="1"/>
    </xf>
    <xf numFmtId="3" fontId="32" fillId="8" borderId="27" xfId="1" applyNumberFormat="1" applyFont="1" applyFill="1" applyBorder="1" applyAlignment="1">
      <alignment vertical="center" wrapText="1"/>
    </xf>
    <xf numFmtId="173" fontId="32" fillId="8" borderId="99" xfId="11" applyNumberFormat="1" applyFont="1" applyFill="1" applyBorder="1" applyAlignment="1">
      <alignment vertical="center" wrapText="1"/>
    </xf>
    <xf numFmtId="3" fontId="32" fillId="8" borderId="107" xfId="11" quotePrefix="1" applyNumberFormat="1" applyFont="1" applyFill="1" applyBorder="1" applyAlignment="1">
      <alignment horizontal="right" vertical="center" wrapText="1"/>
    </xf>
    <xf numFmtId="173" fontId="32" fillId="8" borderId="108" xfId="11" applyNumberFormat="1" applyFont="1" applyFill="1" applyBorder="1" applyAlignment="1">
      <alignment vertical="center" wrapText="1"/>
    </xf>
    <xf numFmtId="0" fontId="11" fillId="0" borderId="0" xfId="37" applyFont="1"/>
    <xf numFmtId="0" fontId="9" fillId="0" borderId="67" xfId="37" applyFont="1" applyBorder="1" applyAlignment="1">
      <alignment horizontal="center" vertical="center" wrapText="1"/>
    </xf>
    <xf numFmtId="0" fontId="9" fillId="0" borderId="63" xfId="37" applyFont="1" applyBorder="1" applyAlignment="1">
      <alignment horizontal="center" vertical="center" wrapText="1"/>
    </xf>
    <xf numFmtId="0" fontId="9" fillId="0" borderId="66" xfId="37" applyFont="1" applyBorder="1" applyAlignment="1">
      <alignment horizontal="center" vertical="center" wrapText="1"/>
    </xf>
    <xf numFmtId="0" fontId="9" fillId="0" borderId="57" xfId="37" applyFont="1" applyBorder="1" applyAlignment="1">
      <alignment horizontal="center" vertical="center" wrapText="1"/>
    </xf>
    <xf numFmtId="0" fontId="11" fillId="0" borderId="23" xfId="37" applyFont="1" applyFill="1" applyBorder="1" applyAlignment="1">
      <alignment vertical="center" wrapText="1"/>
    </xf>
    <xf numFmtId="3" fontId="11" fillId="0" borderId="74" xfId="37" applyNumberFormat="1" applyFont="1" applyFill="1" applyBorder="1" applyAlignment="1">
      <alignment horizontal="center" vertical="center" wrapText="1"/>
    </xf>
    <xf numFmtId="3" fontId="11" fillId="0" borderId="42" xfId="37" applyNumberFormat="1" applyFont="1" applyFill="1" applyBorder="1" applyAlignment="1">
      <alignment horizontal="center" vertical="center" wrapText="1"/>
    </xf>
    <xf numFmtId="0" fontId="11" fillId="0" borderId="0" xfId="37" applyFont="1" applyFill="1"/>
    <xf numFmtId="3" fontId="11" fillId="0" borderId="0" xfId="37" applyNumberFormat="1" applyFont="1" applyFill="1"/>
    <xf numFmtId="0" fontId="11" fillId="0" borderId="60" xfId="37" applyFont="1" applyFill="1" applyBorder="1" applyAlignment="1">
      <alignment vertical="center" wrapText="1"/>
    </xf>
    <xf numFmtId="3" fontId="11" fillId="0" borderId="71" xfId="37" applyNumberFormat="1" applyFont="1" applyFill="1" applyBorder="1" applyAlignment="1">
      <alignment horizontal="center" vertical="center" wrapText="1"/>
    </xf>
    <xf numFmtId="0" fontId="11" fillId="0" borderId="59" xfId="37" applyFont="1" applyFill="1" applyBorder="1" applyAlignment="1">
      <alignment vertical="center" wrapText="1"/>
    </xf>
    <xf numFmtId="3" fontId="11" fillId="0" borderId="16" xfId="37" applyNumberFormat="1" applyFont="1" applyFill="1" applyBorder="1" applyAlignment="1">
      <alignment horizontal="center" vertical="center" wrapText="1"/>
    </xf>
    <xf numFmtId="0" fontId="9" fillId="0" borderId="46" xfId="37" applyFont="1" applyFill="1" applyBorder="1" applyAlignment="1">
      <alignment vertical="center" wrapText="1"/>
    </xf>
    <xf numFmtId="0" fontId="9" fillId="0" borderId="65" xfId="37" applyFont="1" applyBorder="1" applyAlignment="1">
      <alignment vertical="center" wrapText="1"/>
    </xf>
    <xf numFmtId="3" fontId="11" fillId="0" borderId="0" xfId="37" applyNumberFormat="1" applyFont="1"/>
    <xf numFmtId="14" fontId="11" fillId="0" borderId="0" xfId="37" applyNumberFormat="1" applyFont="1"/>
    <xf numFmtId="0" fontId="9" fillId="0" borderId="48" xfId="37" applyFont="1" applyBorder="1" applyAlignment="1">
      <alignment horizontal="center" vertical="center" wrapText="1"/>
    </xf>
    <xf numFmtId="3" fontId="11" fillId="0" borderId="19" xfId="37" applyNumberFormat="1" applyFont="1" applyFill="1" applyBorder="1" applyAlignment="1">
      <alignment horizontal="center" vertical="center" wrapText="1"/>
    </xf>
    <xf numFmtId="3" fontId="11" fillId="0" borderId="51" xfId="37" applyNumberFormat="1" applyFont="1" applyFill="1" applyBorder="1" applyAlignment="1">
      <alignment horizontal="center" vertical="center" wrapText="1"/>
    </xf>
    <xf numFmtId="3" fontId="11" fillId="0" borderId="20" xfId="37" applyNumberFormat="1" applyFont="1" applyFill="1" applyBorder="1" applyAlignment="1">
      <alignment horizontal="center" vertical="center" wrapText="1"/>
    </xf>
    <xf numFmtId="0" fontId="40" fillId="0" borderId="0" xfId="11" applyFont="1" applyFill="1"/>
    <xf numFmtId="0" fontId="19" fillId="0" borderId="0" xfId="11" applyFont="1" applyFill="1"/>
    <xf numFmtId="0" fontId="21" fillId="0" borderId="0" xfId="39" applyFont="1" applyFill="1" applyAlignment="1">
      <alignment horizontal="right" wrapText="1"/>
    </xf>
    <xf numFmtId="0" fontId="21" fillId="0" borderId="0" xfId="39" applyFont="1" applyFill="1" applyAlignment="1">
      <alignment wrapText="1"/>
    </xf>
    <xf numFmtId="0" fontId="1" fillId="0" borderId="0" xfId="29" applyFont="1" applyFill="1"/>
    <xf numFmtId="0" fontId="13" fillId="0" borderId="0" xfId="11" applyFont="1" applyFill="1" applyAlignment="1">
      <alignment vertical="center" wrapText="1"/>
    </xf>
    <xf numFmtId="0" fontId="4" fillId="0" borderId="71" xfId="11" applyFont="1" applyFill="1" applyBorder="1" applyAlignment="1">
      <alignment horizontal="left" vertical="center" wrapText="1"/>
    </xf>
    <xf numFmtId="167" fontId="19" fillId="0" borderId="0" xfId="36" applyNumberFormat="1" applyFont="1" applyFill="1"/>
    <xf numFmtId="0" fontId="4" fillId="0" borderId="72" xfId="11" applyFont="1" applyFill="1" applyBorder="1" applyAlignment="1">
      <alignment horizontal="left" vertical="center" wrapText="1"/>
    </xf>
    <xf numFmtId="167" fontId="27" fillId="0" borderId="39" xfId="11" applyNumberFormat="1" applyFont="1" applyFill="1" applyBorder="1" applyAlignment="1">
      <alignment horizontal="center" vertical="center"/>
    </xf>
    <xf numFmtId="167" fontId="27" fillId="0" borderId="27" xfId="11" applyNumberFormat="1" applyFont="1" applyFill="1" applyBorder="1" applyAlignment="1">
      <alignment horizontal="center" vertical="center"/>
    </xf>
    <xf numFmtId="167" fontId="27" fillId="0" borderId="72" xfId="11" applyNumberFormat="1" applyFont="1" applyFill="1" applyBorder="1" applyAlignment="1">
      <alignment horizontal="center" vertical="center"/>
    </xf>
    <xf numFmtId="167" fontId="19" fillId="0" borderId="0" xfId="11" applyNumberFormat="1" applyFont="1" applyFill="1"/>
    <xf numFmtId="0" fontId="4" fillId="0" borderId="66" xfId="11" applyFont="1" applyFill="1" applyBorder="1" applyAlignment="1">
      <alignment horizontal="left" vertical="center" wrapText="1"/>
    </xf>
    <xf numFmtId="167" fontId="27" fillId="0" borderId="67" xfId="11" applyNumberFormat="1" applyFont="1" applyFill="1" applyBorder="1" applyAlignment="1">
      <alignment horizontal="center" vertical="center"/>
    </xf>
    <xf numFmtId="167" fontId="27" fillId="0" borderId="63" xfId="11" applyNumberFormat="1" applyFont="1" applyFill="1" applyBorder="1" applyAlignment="1">
      <alignment horizontal="center" vertical="center"/>
    </xf>
    <xf numFmtId="167" fontId="27" fillId="0" borderId="66" xfId="11" applyNumberFormat="1" applyFont="1" applyFill="1" applyBorder="1" applyAlignment="1">
      <alignment horizontal="center" vertical="center"/>
    </xf>
    <xf numFmtId="0" fontId="9" fillId="5" borderId="2" xfId="39" applyFont="1" applyFill="1" applyBorder="1" applyAlignment="1">
      <alignment horizontal="center" vertical="center" wrapText="1"/>
    </xf>
    <xf numFmtId="0" fontId="9" fillId="5" borderId="53" xfId="39" applyFont="1" applyFill="1" applyBorder="1" applyAlignment="1">
      <alignment horizontal="center" vertical="center" wrapText="1"/>
    </xf>
    <xf numFmtId="0" fontId="9" fillId="5" borderId="3" xfId="39" applyFont="1" applyFill="1" applyBorder="1" applyAlignment="1">
      <alignment horizontal="center" vertical="center" wrapText="1"/>
    </xf>
    <xf numFmtId="0" fontId="9" fillId="5" borderId="4" xfId="39" applyFont="1" applyFill="1" applyBorder="1" applyAlignment="1">
      <alignment horizontal="center" vertical="center" wrapText="1"/>
    </xf>
    <xf numFmtId="0" fontId="4" fillId="0" borderId="47" xfId="11" applyFont="1" applyFill="1" applyBorder="1" applyAlignment="1">
      <alignment horizontal="left" vertical="center" wrapText="1"/>
    </xf>
    <xf numFmtId="0" fontId="4" fillId="0" borderId="28" xfId="11" applyFont="1" applyFill="1" applyBorder="1" applyAlignment="1">
      <alignment horizontal="left" vertical="center" wrapText="1"/>
    </xf>
    <xf numFmtId="167" fontId="27" fillId="0" borderId="40" xfId="11" applyNumberFormat="1" applyFont="1" applyFill="1" applyBorder="1" applyAlignment="1">
      <alignment horizontal="center" vertical="center"/>
    </xf>
    <xf numFmtId="167" fontId="27" fillId="0" borderId="41" xfId="11" applyNumberFormat="1" applyFont="1" applyFill="1" applyBorder="1" applyAlignment="1">
      <alignment horizontal="center" vertical="center"/>
    </xf>
    <xf numFmtId="167" fontId="27" fillId="0" borderId="42" xfId="11" applyNumberFormat="1" applyFont="1" applyFill="1" applyBorder="1" applyAlignment="1">
      <alignment horizontal="center" vertical="center"/>
    </xf>
    <xf numFmtId="0" fontId="4" fillId="0" borderId="48" xfId="11" applyFont="1" applyFill="1" applyBorder="1" applyAlignment="1">
      <alignment horizontal="left" vertical="center" wrapText="1"/>
    </xf>
    <xf numFmtId="167" fontId="27" fillId="0" borderId="58" xfId="11" applyNumberFormat="1" applyFont="1" applyFill="1" applyBorder="1" applyAlignment="1">
      <alignment horizontal="center" vertical="center"/>
    </xf>
    <xf numFmtId="167" fontId="27" fillId="0" borderId="32" xfId="11" applyNumberFormat="1" applyFont="1" applyFill="1" applyBorder="1" applyAlignment="1">
      <alignment horizontal="center" vertical="center"/>
    </xf>
    <xf numFmtId="167" fontId="27" fillId="0" borderId="78" xfId="11" applyNumberFormat="1" applyFont="1" applyFill="1" applyBorder="1" applyAlignment="1">
      <alignment horizontal="center" vertical="center"/>
    </xf>
    <xf numFmtId="167" fontId="27" fillId="0" borderId="38" xfId="11" applyNumberFormat="1" applyFont="1" applyFill="1" applyBorder="1" applyAlignment="1">
      <alignment horizontal="center" vertical="center"/>
    </xf>
    <xf numFmtId="167" fontId="1" fillId="0" borderId="0" xfId="29" applyNumberFormat="1" applyFont="1" applyFill="1"/>
    <xf numFmtId="10" fontId="1" fillId="0" borderId="0" xfId="29" applyNumberFormat="1" applyFont="1" applyFill="1"/>
    <xf numFmtId="167" fontId="27" fillId="0" borderId="57" xfId="11" applyNumberFormat="1" applyFont="1" applyFill="1" applyBorder="1" applyAlignment="1">
      <alignment horizontal="center" vertical="center"/>
    </xf>
    <xf numFmtId="0" fontId="41" fillId="0" borderId="0" xfId="11" applyFont="1"/>
    <xf numFmtId="0" fontId="41" fillId="0" borderId="0" xfId="11" applyFont="1" applyAlignment="1"/>
    <xf numFmtId="0" fontId="41" fillId="0" borderId="0" xfId="11" applyFont="1" applyAlignment="1">
      <alignment horizontal="center" vertical="center" wrapText="1"/>
    </xf>
    <xf numFmtId="0" fontId="41" fillId="0" borderId="19" xfId="11" applyFont="1" applyBorder="1" applyAlignment="1"/>
    <xf numFmtId="0" fontId="41" fillId="0" borderId="0" xfId="11" applyFont="1" applyAlignment="1">
      <alignment horizontal="right" vertical="center"/>
    </xf>
    <xf numFmtId="0" fontId="42" fillId="9" borderId="27" xfId="11" applyFont="1" applyFill="1" applyBorder="1" applyAlignment="1">
      <alignment horizontal="center" vertical="center" wrapText="1"/>
    </xf>
    <xf numFmtId="0" fontId="42" fillId="10" borderId="27" xfId="11" applyFont="1" applyFill="1" applyBorder="1" applyAlignment="1">
      <alignment horizontal="center" vertical="center" wrapText="1"/>
    </xf>
    <xf numFmtId="49" fontId="41" fillId="0" borderId="0" xfId="11" applyNumberFormat="1" applyFont="1" applyAlignment="1">
      <alignment horizontal="right" vertical="center"/>
    </xf>
    <xf numFmtId="0" fontId="41" fillId="0" borderId="0" xfId="11" applyFont="1" applyAlignment="1">
      <alignment horizontal="left" vertical="center" wrapText="1"/>
    </xf>
    <xf numFmtId="0" fontId="42" fillId="10" borderId="36" xfId="11" applyFont="1" applyFill="1" applyBorder="1" applyAlignment="1">
      <alignment horizontal="center" vertical="center" wrapText="1"/>
    </xf>
    <xf numFmtId="3" fontId="41" fillId="0" borderId="0" xfId="11" applyNumberFormat="1" applyFont="1" applyAlignment="1">
      <alignment horizontal="center" vertical="center" wrapText="1"/>
    </xf>
    <xf numFmtId="3" fontId="41" fillId="0" borderId="0" xfId="11" applyNumberFormat="1" applyFont="1"/>
    <xf numFmtId="4" fontId="41" fillId="0" borderId="0" xfId="11" applyNumberFormat="1" applyFont="1"/>
    <xf numFmtId="0" fontId="42" fillId="10" borderId="0" xfId="11" applyFont="1" applyFill="1" applyBorder="1" applyAlignment="1">
      <alignment horizontal="center" vertical="center" wrapText="1"/>
    </xf>
    <xf numFmtId="0" fontId="42" fillId="10" borderId="32" xfId="11" applyFont="1" applyFill="1" applyBorder="1" applyAlignment="1">
      <alignment horizontal="center" vertical="center" wrapText="1"/>
    </xf>
    <xf numFmtId="0" fontId="42" fillId="10" borderId="21" xfId="11" applyFont="1" applyFill="1" applyBorder="1" applyAlignment="1">
      <alignment horizontal="center" vertical="center" wrapText="1"/>
    </xf>
    <xf numFmtId="0" fontId="41" fillId="0" borderId="0" xfId="11" applyFont="1" applyFill="1"/>
    <xf numFmtId="0" fontId="39" fillId="0" borderId="0" xfId="11" applyFont="1" applyAlignment="1">
      <alignment horizontal="right" vertical="center"/>
    </xf>
    <xf numFmtId="0" fontId="34" fillId="0" borderId="0" xfId="40" applyFont="1"/>
    <xf numFmtId="0" fontId="35" fillId="0" borderId="0" xfId="40" applyFont="1" applyAlignment="1">
      <alignment horizontal="right"/>
    </xf>
    <xf numFmtId="0" fontId="35" fillId="0" borderId="0" xfId="40" applyFont="1" applyAlignment="1"/>
    <xf numFmtId="0" fontId="27" fillId="0" borderId="77" xfId="41" applyFont="1" applyBorder="1" applyAlignment="1">
      <alignment horizontal="center" vertical="center" wrapText="1"/>
    </xf>
    <xf numFmtId="0" fontId="27" fillId="0" borderId="53" xfId="41" applyFont="1" applyBorder="1" applyAlignment="1">
      <alignment horizontal="center" vertical="center" wrapText="1"/>
    </xf>
    <xf numFmtId="0" fontId="27" fillId="3" borderId="75" xfId="41" applyFont="1" applyFill="1" applyBorder="1" applyAlignment="1">
      <alignment horizontal="center" vertical="center" wrapText="1"/>
    </xf>
    <xf numFmtId="0" fontId="27" fillId="0" borderId="46" xfId="41" applyFont="1" applyFill="1" applyBorder="1" applyAlignment="1">
      <alignment horizontal="left" vertical="center" wrapText="1"/>
    </xf>
    <xf numFmtId="167" fontId="27" fillId="0" borderId="41" xfId="41" applyNumberFormat="1" applyFont="1" applyBorder="1" applyAlignment="1">
      <alignment horizontal="center" vertical="center" wrapText="1"/>
    </xf>
    <xf numFmtId="167" fontId="27" fillId="3" borderId="42" xfId="41" applyNumberFormat="1" applyFont="1" applyFill="1" applyBorder="1" applyAlignment="1">
      <alignment horizontal="center" vertical="center" wrapText="1"/>
    </xf>
    <xf numFmtId="0" fontId="27" fillId="0" borderId="24" xfId="41" applyFont="1" applyFill="1" applyBorder="1" applyAlignment="1">
      <alignment horizontal="left" vertical="center" wrapText="1"/>
    </xf>
    <xf numFmtId="167" fontId="27" fillId="0" borderId="38" xfId="41" applyNumberFormat="1" applyFont="1" applyBorder="1" applyAlignment="1">
      <alignment horizontal="center" vertical="center" wrapText="1"/>
    </xf>
    <xf numFmtId="167" fontId="27" fillId="0" borderId="27" xfId="41" applyNumberFormat="1" applyFont="1" applyBorder="1" applyAlignment="1">
      <alignment horizontal="center" vertical="center" wrapText="1"/>
    </xf>
    <xf numFmtId="167" fontId="27" fillId="3" borderId="72" xfId="41" applyNumberFormat="1" applyFont="1" applyFill="1" applyBorder="1" applyAlignment="1">
      <alignment horizontal="center" vertical="center" wrapText="1"/>
    </xf>
    <xf numFmtId="0" fontId="27" fillId="0" borderId="52" xfId="41" applyFont="1" applyFill="1" applyBorder="1" applyAlignment="1">
      <alignment horizontal="left" vertical="center" wrapText="1"/>
    </xf>
    <xf numFmtId="167" fontId="27" fillId="0" borderId="57" xfId="41" applyNumberFormat="1" applyFont="1" applyBorder="1" applyAlignment="1">
      <alignment horizontal="center" vertical="center" wrapText="1"/>
    </xf>
    <xf numFmtId="167" fontId="27" fillId="0" borderId="63" xfId="41" applyNumberFormat="1" applyFont="1" applyBorder="1" applyAlignment="1">
      <alignment horizontal="center" vertical="center" wrapText="1"/>
    </xf>
    <xf numFmtId="167" fontId="27" fillId="3" borderId="66" xfId="41" applyNumberFormat="1" applyFont="1" applyFill="1" applyBorder="1" applyAlignment="1">
      <alignment horizontal="center" vertical="center" wrapText="1"/>
    </xf>
    <xf numFmtId="167" fontId="36" fillId="0" borderId="0" xfId="21" applyNumberFormat="1" applyFont="1"/>
    <xf numFmtId="167" fontId="34" fillId="0" borderId="0" xfId="21" applyNumberFormat="1" applyFont="1"/>
    <xf numFmtId="176" fontId="43" fillId="0" borderId="0" xfId="11" applyNumberFormat="1" applyFont="1" applyAlignment="1">
      <alignment wrapText="1"/>
    </xf>
    <xf numFmtId="166" fontId="43" fillId="0" borderId="0" xfId="11" applyNumberFormat="1" applyFont="1" applyAlignment="1">
      <alignment wrapText="1"/>
    </xf>
    <xf numFmtId="175" fontId="43" fillId="0" borderId="0" xfId="11" applyNumberFormat="1" applyFont="1" applyAlignment="1">
      <alignment wrapText="1"/>
    </xf>
    <xf numFmtId="166" fontId="36" fillId="0" borderId="0" xfId="11" applyNumberFormat="1" applyFont="1"/>
    <xf numFmtId="0" fontId="9" fillId="0" borderId="0" xfId="42" applyFont="1" applyAlignment="1">
      <alignment vertical="center" wrapText="1"/>
    </xf>
    <xf numFmtId="0" fontId="11" fillId="0" borderId="0" xfId="42" applyFont="1" applyAlignment="1">
      <alignment vertical="center" wrapText="1"/>
    </xf>
    <xf numFmtId="0" fontId="9" fillId="0" borderId="0" xfId="42" applyFont="1" applyAlignment="1">
      <alignment horizontal="right" vertical="center" wrapText="1"/>
    </xf>
    <xf numFmtId="0" fontId="36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11" borderId="11" xfId="42" applyFont="1" applyFill="1" applyBorder="1" applyAlignment="1">
      <alignment horizontal="center" vertical="center" wrapText="1"/>
    </xf>
    <xf numFmtId="0" fontId="9" fillId="11" borderId="35" xfId="42" applyFont="1" applyFill="1" applyBorder="1" applyAlignment="1">
      <alignment horizontal="center" vertical="center" wrapText="1"/>
    </xf>
    <xf numFmtId="0" fontId="9" fillId="2" borderId="46" xfId="42" applyFont="1" applyFill="1" applyBorder="1" applyAlignment="1">
      <alignment horizontal="center" vertical="center" wrapText="1"/>
    </xf>
    <xf numFmtId="0" fontId="44" fillId="2" borderId="46" xfId="42" applyFont="1" applyFill="1" applyBorder="1" applyAlignment="1">
      <alignment vertical="center" wrapText="1"/>
    </xf>
    <xf numFmtId="3" fontId="36" fillId="2" borderId="116" xfId="11" applyNumberFormat="1" applyFont="1" applyFill="1" applyBorder="1" applyAlignment="1">
      <alignment vertical="center"/>
    </xf>
    <xf numFmtId="167" fontId="44" fillId="2" borderId="46" xfId="21" applyNumberFormat="1" applyFont="1" applyFill="1" applyBorder="1" applyAlignment="1">
      <alignment vertical="center" wrapText="1"/>
    </xf>
    <xf numFmtId="3" fontId="36" fillId="2" borderId="117" xfId="11" applyNumberFormat="1" applyFont="1" applyFill="1" applyBorder="1" applyAlignment="1">
      <alignment vertical="center"/>
    </xf>
    <xf numFmtId="167" fontId="44" fillId="2" borderId="46" xfId="43" applyNumberFormat="1" applyFont="1" applyFill="1" applyBorder="1" applyAlignment="1">
      <alignment vertical="center" wrapText="1"/>
    </xf>
    <xf numFmtId="168" fontId="36" fillId="0" borderId="0" xfId="42" applyNumberFormat="1" applyFont="1" applyAlignment="1">
      <alignment vertical="center" wrapText="1"/>
    </xf>
    <xf numFmtId="3" fontId="36" fillId="0" borderId="0" xfId="42" applyNumberFormat="1" applyFont="1" applyAlignment="1">
      <alignment vertical="center" wrapText="1"/>
    </xf>
    <xf numFmtId="0" fontId="9" fillId="2" borderId="60" xfId="42" applyFont="1" applyFill="1" applyBorder="1" applyAlignment="1">
      <alignment horizontal="center" vertical="center" wrapText="1"/>
    </xf>
    <xf numFmtId="0" fontId="44" fillId="2" borderId="60" xfId="42" applyFont="1" applyFill="1" applyBorder="1" applyAlignment="1">
      <alignment vertical="center" wrapText="1"/>
    </xf>
    <xf numFmtId="167" fontId="44" fillId="2" borderId="60" xfId="21" applyNumberFormat="1" applyFont="1" applyFill="1" applyBorder="1" applyAlignment="1">
      <alignment vertical="center" wrapText="1"/>
    </xf>
    <xf numFmtId="3" fontId="36" fillId="2" borderId="118" xfId="11" applyNumberFormat="1" applyFont="1" applyFill="1" applyBorder="1" applyAlignment="1">
      <alignment vertical="center"/>
    </xf>
    <xf numFmtId="167" fontId="44" fillId="2" borderId="60" xfId="43" applyNumberFormat="1" applyFont="1" applyFill="1" applyBorder="1" applyAlignment="1">
      <alignment vertical="center" wrapText="1"/>
    </xf>
    <xf numFmtId="49" fontId="9" fillId="0" borderId="60" xfId="42" applyNumberFormat="1" applyFont="1" applyBorder="1" applyAlignment="1">
      <alignment horizontal="right" vertical="center" wrapText="1"/>
    </xf>
    <xf numFmtId="0" fontId="44" fillId="0" borderId="60" xfId="42" applyFont="1" applyBorder="1" applyAlignment="1">
      <alignment horizontal="right" vertical="center" wrapText="1"/>
    </xf>
    <xf numFmtId="3" fontId="36" fillId="0" borderId="116" xfId="11" applyNumberFormat="1" applyFont="1" applyBorder="1" applyAlignment="1">
      <alignment vertical="center"/>
    </xf>
    <xf numFmtId="167" fontId="44" fillId="0" borderId="60" xfId="21" applyNumberFormat="1" applyFont="1" applyFill="1" applyBorder="1" applyAlignment="1">
      <alignment horizontal="right" vertical="center" wrapText="1"/>
    </xf>
    <xf numFmtId="3" fontId="36" fillId="0" borderId="118" xfId="11" applyNumberFormat="1" applyFont="1" applyBorder="1" applyAlignment="1">
      <alignment vertical="center"/>
    </xf>
    <xf numFmtId="167" fontId="44" fillId="0" borderId="60" xfId="43" applyNumberFormat="1" applyFont="1" applyFill="1" applyBorder="1" applyAlignment="1">
      <alignment horizontal="right" vertical="center" wrapText="1"/>
    </xf>
    <xf numFmtId="0" fontId="44" fillId="2" borderId="60" xfId="42" applyFont="1" applyFill="1" applyBorder="1" applyAlignment="1">
      <alignment horizontal="left" vertical="center" wrapText="1"/>
    </xf>
    <xf numFmtId="0" fontId="9" fillId="11" borderId="60" xfId="42" applyFont="1" applyFill="1" applyBorder="1" applyAlignment="1">
      <alignment horizontal="center" vertical="center" wrapText="1"/>
    </xf>
    <xf numFmtId="0" fontId="45" fillId="11" borderId="60" xfId="42" applyFont="1" applyFill="1" applyBorder="1" applyAlignment="1">
      <alignment vertical="center" wrapText="1"/>
    </xf>
    <xf numFmtId="168" fontId="45" fillId="11" borderId="24" xfId="44" applyNumberFormat="1" applyFont="1" applyFill="1" applyBorder="1" applyAlignment="1">
      <alignment vertical="center" wrapText="1"/>
    </xf>
    <xf numFmtId="167" fontId="45" fillId="11" borderId="60" xfId="43" applyNumberFormat="1" applyFont="1" applyFill="1" applyBorder="1" applyAlignment="1">
      <alignment vertical="center" wrapText="1"/>
    </xf>
    <xf numFmtId="3" fontId="32" fillId="11" borderId="116" xfId="11" applyNumberFormat="1" applyFont="1" applyFill="1" applyBorder="1" applyAlignment="1">
      <alignment vertical="center"/>
    </xf>
    <xf numFmtId="3" fontId="36" fillId="2" borderId="119" xfId="11" applyNumberFormat="1" applyFont="1" applyFill="1" applyBorder="1" applyAlignment="1">
      <alignment vertical="center"/>
    </xf>
    <xf numFmtId="0" fontId="9" fillId="11" borderId="65" xfId="42" applyFont="1" applyFill="1" applyBorder="1" applyAlignment="1">
      <alignment horizontal="center" vertical="center" wrapText="1"/>
    </xf>
    <xf numFmtId="0" fontId="45" fillId="11" borderId="65" xfId="42" applyFont="1" applyFill="1" applyBorder="1" applyAlignment="1">
      <alignment vertical="center" wrapText="1"/>
    </xf>
    <xf numFmtId="168" fontId="45" fillId="11" borderId="52" xfId="44" applyNumberFormat="1" applyFont="1" applyFill="1" applyBorder="1" applyAlignment="1">
      <alignment vertical="center" wrapText="1"/>
    </xf>
    <xf numFmtId="167" fontId="45" fillId="11" borderId="65" xfId="43" applyNumberFormat="1" applyFont="1" applyFill="1" applyBorder="1" applyAlignment="1">
      <alignment vertical="center" wrapText="1"/>
    </xf>
    <xf numFmtId="3" fontId="32" fillId="11" borderId="120" xfId="11" applyNumberFormat="1" applyFont="1" applyFill="1" applyBorder="1" applyAlignment="1">
      <alignment vertical="center"/>
    </xf>
    <xf numFmtId="0" fontId="29" fillId="0" borderId="0" xfId="42" applyFont="1" applyAlignment="1">
      <alignment vertical="center" wrapText="1"/>
    </xf>
    <xf numFmtId="3" fontId="11" fillId="0" borderId="0" xfId="42" applyNumberFormat="1" applyFont="1" applyAlignment="1">
      <alignment vertical="center" wrapText="1"/>
    </xf>
    <xf numFmtId="0" fontId="36" fillId="0" borderId="0" xfId="42" applyFont="1"/>
    <xf numFmtId="0" fontId="32" fillId="0" borderId="0" xfId="42" applyFont="1" applyAlignment="1">
      <alignment horizontal="right"/>
    </xf>
    <xf numFmtId="0" fontId="9" fillId="11" borderId="75" xfId="42" applyFont="1" applyFill="1" applyBorder="1" applyAlignment="1">
      <alignment horizontal="center" vertical="center" wrapText="1"/>
    </xf>
    <xf numFmtId="3" fontId="36" fillId="0" borderId="0" xfId="42" applyNumberFormat="1" applyFont="1"/>
    <xf numFmtId="3" fontId="9" fillId="2" borderId="46" xfId="42" applyNumberFormat="1" applyFont="1" applyFill="1" applyBorder="1" applyAlignment="1">
      <alignment horizontal="center" vertical="center" wrapText="1"/>
    </xf>
    <xf numFmtId="168" fontId="44" fillId="2" borderId="43" xfId="44" applyNumberFormat="1" applyFont="1" applyFill="1" applyBorder="1" applyAlignment="1">
      <alignment vertical="center" wrapText="1"/>
    </xf>
    <xf numFmtId="167" fontId="44" fillId="2" borderId="55" xfId="43" applyNumberFormat="1" applyFont="1" applyFill="1" applyBorder="1" applyAlignment="1">
      <alignment vertical="center" wrapText="1"/>
    </xf>
    <xf numFmtId="168" fontId="44" fillId="2" borderId="2" xfId="44" applyNumberFormat="1" applyFont="1" applyFill="1" applyBorder="1" applyAlignment="1">
      <alignment vertical="center" wrapText="1"/>
    </xf>
    <xf numFmtId="3" fontId="44" fillId="2" borderId="2" xfId="44" applyNumberFormat="1" applyFont="1" applyFill="1" applyBorder="1" applyAlignment="1">
      <alignment vertical="center" wrapText="1"/>
    </xf>
    <xf numFmtId="3" fontId="9" fillId="2" borderId="60" xfId="42" applyNumberFormat="1" applyFont="1" applyFill="1" applyBorder="1" applyAlignment="1">
      <alignment horizontal="center" vertical="center" wrapText="1"/>
    </xf>
    <xf numFmtId="168" fontId="44" fillId="2" borderId="24" xfId="44" applyNumberFormat="1" applyFont="1" applyFill="1" applyBorder="1" applyAlignment="1">
      <alignment vertical="center" wrapText="1"/>
    </xf>
    <xf numFmtId="3" fontId="44" fillId="2" borderId="60" xfId="44" applyNumberFormat="1" applyFont="1" applyFill="1" applyBorder="1" applyAlignment="1">
      <alignment vertical="center" wrapText="1"/>
    </xf>
    <xf numFmtId="49" fontId="9" fillId="0" borderId="60" xfId="42" applyNumberFormat="1" applyFont="1" applyBorder="1" applyAlignment="1">
      <alignment horizontal="center" vertical="center" wrapText="1"/>
    </xf>
    <xf numFmtId="168" fontId="44" fillId="0" borderId="24" xfId="44" applyNumberFormat="1" applyFont="1" applyFill="1" applyBorder="1" applyAlignment="1">
      <alignment horizontal="right" vertical="center" wrapText="1"/>
    </xf>
    <xf numFmtId="167" fontId="44" fillId="0" borderId="60" xfId="43" applyNumberFormat="1" applyFont="1" applyFill="1" applyBorder="1" applyAlignment="1">
      <alignment vertical="center" wrapText="1"/>
    </xf>
    <xf numFmtId="3" fontId="44" fillId="0" borderId="60" xfId="44" applyNumberFormat="1" applyFont="1" applyFill="1" applyBorder="1" applyAlignment="1">
      <alignment vertical="center" wrapText="1"/>
    </xf>
    <xf numFmtId="169" fontId="36" fillId="0" borderId="0" xfId="42" applyNumberFormat="1" applyFont="1"/>
    <xf numFmtId="0" fontId="36" fillId="2" borderId="60" xfId="42" applyFont="1" applyFill="1" applyBorder="1" applyAlignment="1">
      <alignment vertical="center" wrapText="1"/>
    </xf>
    <xf numFmtId="3" fontId="45" fillId="11" borderId="60" xfId="44" applyNumberFormat="1" applyFont="1" applyFill="1" applyBorder="1" applyAlignment="1">
      <alignment vertical="center" wrapText="1"/>
    </xf>
    <xf numFmtId="3" fontId="45" fillId="11" borderId="65" xfId="44" applyNumberFormat="1" applyFont="1" applyFill="1" applyBorder="1" applyAlignment="1">
      <alignment vertical="center" wrapText="1"/>
    </xf>
    <xf numFmtId="0" fontId="41" fillId="0" borderId="0" xfId="45" applyFont="1"/>
    <xf numFmtId="0" fontId="9" fillId="0" borderId="0" xfId="46" applyFont="1" applyAlignment="1">
      <alignment horizontal="center"/>
    </xf>
    <xf numFmtId="0" fontId="9" fillId="12" borderId="13" xfId="46" applyFont="1" applyFill="1" applyBorder="1" applyAlignment="1">
      <alignment horizontal="center" vertical="center" wrapText="1"/>
    </xf>
    <xf numFmtId="0" fontId="9" fillId="12" borderId="7" xfId="46" applyFont="1" applyFill="1" applyBorder="1" applyAlignment="1">
      <alignment horizontal="center" vertical="center" wrapText="1"/>
    </xf>
    <xf numFmtId="3" fontId="5" fillId="3" borderId="21" xfId="11" applyNumberFormat="1" applyFont="1" applyFill="1" applyBorder="1" applyAlignment="1">
      <alignment horizontal="center" vertical="center"/>
    </xf>
    <xf numFmtId="3" fontId="5" fillId="3" borderId="22" xfId="11" applyNumberFormat="1" applyFont="1" applyFill="1" applyBorder="1" applyAlignment="1">
      <alignment horizontal="center" vertical="center"/>
    </xf>
    <xf numFmtId="3" fontId="5" fillId="2" borderId="23" xfId="11" applyNumberFormat="1" applyFont="1" applyFill="1" applyBorder="1" applyAlignment="1">
      <alignment horizontal="center" vertical="center"/>
    </xf>
    <xf numFmtId="3" fontId="5" fillId="3" borderId="17" xfId="11" applyNumberFormat="1" applyFont="1" applyFill="1" applyBorder="1" applyAlignment="1">
      <alignment horizontal="center" vertical="center"/>
    </xf>
    <xf numFmtId="3" fontId="5" fillId="3" borderId="12" xfId="11" applyNumberFormat="1" applyFont="1" applyFill="1" applyBorder="1" applyAlignment="1">
      <alignment horizontal="center" vertical="center"/>
    </xf>
    <xf numFmtId="3" fontId="5" fillId="2" borderId="13" xfId="11" applyNumberFormat="1" applyFont="1" applyFill="1" applyBorder="1" applyAlignment="1">
      <alignment horizontal="center" vertical="center"/>
    </xf>
    <xf numFmtId="0" fontId="11" fillId="0" borderId="38" xfId="46" applyFont="1" applyBorder="1" applyAlignment="1">
      <alignment horizontal="left" vertical="center"/>
    </xf>
    <xf numFmtId="3" fontId="4" fillId="0" borderId="27" xfId="11" applyNumberFormat="1" applyFont="1" applyBorder="1" applyAlignment="1">
      <alignment horizontal="center" vertical="center"/>
    </xf>
    <xf numFmtId="3" fontId="4" fillId="0" borderId="28" xfId="11" applyNumberFormat="1" applyFont="1" applyBorder="1" applyAlignment="1">
      <alignment horizontal="center" vertical="center"/>
    </xf>
    <xf numFmtId="3" fontId="4" fillId="0" borderId="21" xfId="11" applyNumberFormat="1" applyFont="1" applyBorder="1" applyAlignment="1">
      <alignment horizontal="center" vertical="center"/>
    </xf>
    <xf numFmtId="3" fontId="4" fillId="0" borderId="22" xfId="11" applyNumberFormat="1" applyFont="1" applyBorder="1" applyAlignment="1">
      <alignment horizontal="center" vertical="center"/>
    </xf>
    <xf numFmtId="0" fontId="11" fillId="0" borderId="27" xfId="46" applyFont="1" applyBorder="1" applyAlignment="1">
      <alignment horizontal="left" vertical="center"/>
    </xf>
    <xf numFmtId="0" fontId="11" fillId="0" borderId="38" xfId="46" applyFont="1" applyBorder="1" applyAlignment="1">
      <alignment horizontal="left" vertical="center" wrapText="1"/>
    </xf>
    <xf numFmtId="0" fontId="11" fillId="0" borderId="58" xfId="46" applyFont="1" applyBorder="1" applyAlignment="1">
      <alignment horizontal="left" vertical="center"/>
    </xf>
    <xf numFmtId="0" fontId="11" fillId="0" borderId="33" xfId="46" applyFont="1" applyBorder="1" applyAlignment="1">
      <alignment horizontal="left" vertical="center"/>
    </xf>
    <xf numFmtId="0" fontId="11" fillId="0" borderId="57" xfId="46" applyFont="1" applyBorder="1" applyAlignment="1">
      <alignment horizontal="left" vertical="center"/>
    </xf>
    <xf numFmtId="3" fontId="4" fillId="0" borderId="32" xfId="11" applyNumberFormat="1" applyFont="1" applyBorder="1" applyAlignment="1">
      <alignment horizontal="center" vertical="center"/>
    </xf>
    <xf numFmtId="3" fontId="4" fillId="0" borderId="33" xfId="11" applyNumberFormat="1" applyFont="1" applyBorder="1" applyAlignment="1">
      <alignment horizontal="center" vertical="center"/>
    </xf>
    <xf numFmtId="3" fontId="5" fillId="2" borderId="34" xfId="11" applyNumberFormat="1" applyFont="1" applyFill="1" applyBorder="1" applyAlignment="1">
      <alignment horizontal="center" vertical="center"/>
    </xf>
    <xf numFmtId="3" fontId="5" fillId="3" borderId="77" xfId="11" applyNumberFormat="1" applyFont="1" applyFill="1" applyBorder="1" applyAlignment="1">
      <alignment horizontal="center" vertical="center"/>
    </xf>
    <xf numFmtId="3" fontId="5" fillId="3" borderId="75" xfId="11" applyNumberFormat="1" applyFont="1" applyFill="1" applyBorder="1" applyAlignment="1">
      <alignment horizontal="center" vertical="center"/>
    </xf>
    <xf numFmtId="3" fontId="5" fillId="2" borderId="55" xfId="11" applyNumberFormat="1" applyFont="1" applyFill="1" applyBorder="1" applyAlignment="1">
      <alignment horizontal="center" vertical="center"/>
    </xf>
    <xf numFmtId="0" fontId="11" fillId="0" borderId="51" xfId="46" applyFont="1" applyBorder="1" applyAlignment="1">
      <alignment horizontal="left" vertical="center"/>
    </xf>
    <xf numFmtId="3" fontId="4" fillId="0" borderId="40" xfId="11" applyNumberFormat="1" applyFont="1" applyBorder="1" applyAlignment="1">
      <alignment horizontal="center" vertical="center"/>
    </xf>
    <xf numFmtId="3" fontId="4" fillId="0" borderId="42" xfId="11" applyNumberFormat="1" applyFont="1" applyBorder="1" applyAlignment="1">
      <alignment horizontal="center" vertical="center"/>
    </xf>
    <xf numFmtId="3" fontId="5" fillId="2" borderId="46" xfId="11" applyNumberFormat="1" applyFont="1" applyFill="1" applyBorder="1" applyAlignment="1">
      <alignment horizontal="center" vertical="center"/>
    </xf>
    <xf numFmtId="3" fontId="4" fillId="0" borderId="27" xfId="11" applyNumberFormat="1" applyFont="1" applyFill="1" applyBorder="1" applyAlignment="1">
      <alignment horizontal="center" vertical="center"/>
    </xf>
    <xf numFmtId="3" fontId="4" fillId="0" borderId="28" xfId="11" applyNumberFormat="1" applyFont="1" applyFill="1" applyBorder="1" applyAlignment="1">
      <alignment horizontal="center" vertical="center"/>
    </xf>
    <xf numFmtId="3" fontId="8" fillId="0" borderId="27" xfId="11" applyNumberFormat="1" applyFont="1" applyBorder="1" applyAlignment="1">
      <alignment horizontal="center" vertical="center" wrapText="1"/>
    </xf>
    <xf numFmtId="3" fontId="8" fillId="0" borderId="28" xfId="11" applyNumberFormat="1" applyFont="1" applyBorder="1" applyAlignment="1">
      <alignment horizontal="center" vertical="center" wrapText="1"/>
    </xf>
    <xf numFmtId="3" fontId="5" fillId="3" borderId="27" xfId="11" applyNumberFormat="1" applyFont="1" applyFill="1" applyBorder="1" applyAlignment="1">
      <alignment horizontal="center" vertical="center"/>
    </xf>
    <xf numFmtId="3" fontId="5" fillId="3" borderId="28" xfId="11" applyNumberFormat="1" applyFont="1" applyFill="1" applyBorder="1" applyAlignment="1">
      <alignment horizontal="center" vertical="center"/>
    </xf>
    <xf numFmtId="0" fontId="9" fillId="3" borderId="14" xfId="46" applyFont="1" applyFill="1" applyBorder="1" applyAlignment="1">
      <alignment horizontal="left" vertical="center"/>
    </xf>
    <xf numFmtId="0" fontId="9" fillId="3" borderId="15" xfId="46" applyFont="1" applyFill="1" applyBorder="1" applyAlignment="1">
      <alignment horizontal="left" vertical="center"/>
    </xf>
    <xf numFmtId="0" fontId="9" fillId="3" borderId="61" xfId="46" applyFont="1" applyFill="1" applyBorder="1" applyAlignment="1">
      <alignment horizontal="left" vertical="center"/>
    </xf>
    <xf numFmtId="3" fontId="9" fillId="3" borderId="10" xfId="47" applyNumberFormat="1" applyFont="1" applyFill="1" applyBorder="1" applyAlignment="1">
      <alignment horizontal="center" vertical="center"/>
    </xf>
    <xf numFmtId="3" fontId="9" fillId="3" borderId="17" xfId="47" applyNumberFormat="1" applyFont="1" applyFill="1" applyBorder="1" applyAlignment="1">
      <alignment horizontal="center" vertical="center"/>
    </xf>
    <xf numFmtId="3" fontId="9" fillId="3" borderId="12" xfId="47" applyNumberFormat="1" applyFont="1" applyFill="1" applyBorder="1" applyAlignment="1">
      <alignment horizontal="center" vertical="center"/>
    </xf>
    <xf numFmtId="3" fontId="9" fillId="3" borderId="13" xfId="47" applyNumberFormat="1" applyFont="1" applyFill="1" applyBorder="1" applyAlignment="1">
      <alignment horizontal="center" vertical="center"/>
    </xf>
    <xf numFmtId="0" fontId="11" fillId="0" borderId="51" xfId="46" applyFont="1" applyFill="1" applyBorder="1" applyAlignment="1">
      <alignment horizontal="left" vertical="center"/>
    </xf>
    <xf numFmtId="3" fontId="11" fillId="0" borderId="51" xfId="47" applyNumberFormat="1" applyFont="1" applyBorder="1" applyAlignment="1">
      <alignment horizontal="center" vertical="center"/>
    </xf>
    <xf numFmtId="3" fontId="11" fillId="0" borderId="21" xfId="47" applyNumberFormat="1" applyFont="1" applyBorder="1" applyAlignment="1">
      <alignment horizontal="center" vertical="center"/>
    </xf>
    <xf numFmtId="3" fontId="11" fillId="0" borderId="22" xfId="47" applyNumberFormat="1" applyFont="1" applyBorder="1" applyAlignment="1">
      <alignment horizontal="center" vertical="center"/>
    </xf>
    <xf numFmtId="3" fontId="9" fillId="2" borderId="23" xfId="47" applyNumberFormat="1" applyFont="1" applyFill="1" applyBorder="1" applyAlignment="1">
      <alignment horizontal="center" vertical="center"/>
    </xf>
    <xf numFmtId="0" fontId="11" fillId="0" borderId="21" xfId="46" applyFont="1" applyBorder="1" applyAlignment="1">
      <alignment horizontal="left" vertical="center" wrapText="1"/>
    </xf>
    <xf numFmtId="3" fontId="11" fillId="0" borderId="38" xfId="47" applyNumberFormat="1" applyFont="1" applyFill="1" applyBorder="1" applyAlignment="1">
      <alignment horizontal="center" vertical="center"/>
    </xf>
    <xf numFmtId="3" fontId="11" fillId="0" borderId="27" xfId="47" applyNumberFormat="1" applyFont="1" applyFill="1" applyBorder="1" applyAlignment="1">
      <alignment horizontal="center" vertical="center"/>
    </xf>
    <xf numFmtId="3" fontId="11" fillId="0" borderId="28" xfId="47" applyNumberFormat="1" applyFont="1" applyFill="1" applyBorder="1" applyAlignment="1">
      <alignment horizontal="center" vertical="center"/>
    </xf>
    <xf numFmtId="3" fontId="9" fillId="2" borderId="60" xfId="47" applyNumberFormat="1" applyFont="1" applyFill="1" applyBorder="1" applyAlignment="1">
      <alignment horizontal="center" vertical="center"/>
    </xf>
    <xf numFmtId="3" fontId="11" fillId="0" borderId="25" xfId="47" applyNumberFormat="1" applyFont="1" applyFill="1" applyBorder="1" applyAlignment="1">
      <alignment horizontal="center" vertical="center"/>
    </xf>
    <xf numFmtId="3" fontId="11" fillId="0" borderId="38" xfId="47" applyNumberFormat="1" applyFont="1" applyBorder="1" applyAlignment="1">
      <alignment horizontal="center" vertical="center"/>
    </xf>
    <xf numFmtId="3" fontId="11" fillId="0" borderId="27" xfId="47" applyNumberFormat="1" applyFont="1" applyBorder="1" applyAlignment="1">
      <alignment horizontal="center" vertical="center"/>
    </xf>
    <xf numFmtId="3" fontId="11" fillId="0" borderId="28" xfId="47" applyNumberFormat="1" applyFont="1" applyBorder="1" applyAlignment="1">
      <alignment horizontal="center" vertical="center"/>
    </xf>
    <xf numFmtId="3" fontId="9" fillId="3" borderId="60" xfId="47" applyNumberFormat="1" applyFont="1" applyFill="1" applyBorder="1" applyAlignment="1">
      <alignment horizontal="center" vertical="center"/>
    </xf>
    <xf numFmtId="3" fontId="11" fillId="0" borderId="62" xfId="47" applyNumberFormat="1" applyFont="1" applyFill="1" applyBorder="1" applyAlignment="1">
      <alignment horizontal="center" vertical="center"/>
    </xf>
    <xf numFmtId="3" fontId="11" fillId="0" borderId="36" xfId="47" applyNumberFormat="1" applyFont="1" applyFill="1" applyBorder="1" applyAlignment="1">
      <alignment horizontal="center" vertical="center"/>
    </xf>
    <xf numFmtId="3" fontId="11" fillId="0" borderId="37" xfId="47" applyNumberFormat="1" applyFont="1" applyFill="1" applyBorder="1" applyAlignment="1">
      <alignment horizontal="center" vertical="center"/>
    </xf>
    <xf numFmtId="3" fontId="9" fillId="2" borderId="34" xfId="47" applyNumberFormat="1" applyFont="1" applyFill="1" applyBorder="1" applyAlignment="1">
      <alignment horizontal="center" vertical="center"/>
    </xf>
    <xf numFmtId="3" fontId="11" fillId="0" borderId="58" xfId="47" applyNumberFormat="1" applyFont="1" applyBorder="1" applyAlignment="1">
      <alignment horizontal="center" vertical="center"/>
    </xf>
    <xf numFmtId="3" fontId="11" fillId="0" borderId="32" xfId="47" applyNumberFormat="1" applyFont="1" applyBorder="1" applyAlignment="1">
      <alignment horizontal="center" vertical="center"/>
    </xf>
    <xf numFmtId="3" fontId="11" fillId="0" borderId="33" xfId="47" applyNumberFormat="1" applyFont="1" applyBorder="1" applyAlignment="1">
      <alignment horizontal="center" vertical="center"/>
    </xf>
    <xf numFmtId="3" fontId="9" fillId="3" borderId="59" xfId="47" applyNumberFormat="1" applyFont="1" applyFill="1" applyBorder="1" applyAlignment="1">
      <alignment horizontal="center" vertical="center"/>
    </xf>
    <xf numFmtId="3" fontId="11" fillId="0" borderId="62" xfId="47" applyNumberFormat="1" applyFont="1" applyBorder="1" applyAlignment="1">
      <alignment horizontal="center" vertical="center"/>
    </xf>
    <xf numFmtId="3" fontId="11" fillId="0" borderId="36" xfId="47" applyNumberFormat="1" applyFont="1" applyBorder="1" applyAlignment="1">
      <alignment horizontal="center" vertical="center"/>
    </xf>
    <xf numFmtId="3" fontId="11" fillId="0" borderId="37" xfId="47" applyNumberFormat="1" applyFont="1" applyBorder="1" applyAlignment="1">
      <alignment horizontal="center" vertical="center"/>
    </xf>
    <xf numFmtId="0" fontId="11" fillId="0" borderId="40" xfId="46" applyFont="1" applyBorder="1" applyAlignment="1">
      <alignment horizontal="left" vertical="center"/>
    </xf>
    <xf numFmtId="3" fontId="9" fillId="3" borderId="23" xfId="47" applyNumberFormat="1" applyFont="1" applyFill="1" applyBorder="1" applyAlignment="1">
      <alignment horizontal="center" vertical="center"/>
    </xf>
    <xf numFmtId="0" fontId="11" fillId="0" borderId="28" xfId="46" applyFont="1" applyBorder="1" applyAlignment="1">
      <alignment horizontal="left" vertical="center"/>
    </xf>
    <xf numFmtId="0" fontId="11" fillId="0" borderId="25" xfId="46" applyFont="1" applyBorder="1" applyAlignment="1">
      <alignment horizontal="left" vertical="center"/>
    </xf>
    <xf numFmtId="0" fontId="11" fillId="0" borderId="48" xfId="46" applyFont="1" applyBorder="1" applyAlignment="1">
      <alignment horizontal="left" vertical="center"/>
    </xf>
    <xf numFmtId="0" fontId="11" fillId="0" borderId="49" xfId="46" applyFont="1" applyBorder="1" applyAlignment="1">
      <alignment horizontal="left" vertical="center"/>
    </xf>
    <xf numFmtId="0" fontId="9" fillId="3" borderId="5" xfId="46" applyFont="1" applyFill="1" applyBorder="1" applyAlignment="1">
      <alignment horizontal="left" vertical="center"/>
    </xf>
    <xf numFmtId="0" fontId="9" fillId="3" borderId="6" xfId="46" applyFont="1" applyFill="1" applyBorder="1" applyAlignment="1">
      <alignment horizontal="left" vertical="center"/>
    </xf>
    <xf numFmtId="0" fontId="11" fillId="0" borderId="62" xfId="46" applyFont="1" applyBorder="1" applyAlignment="1">
      <alignment horizontal="left" vertical="center"/>
    </xf>
    <xf numFmtId="3" fontId="9" fillId="3" borderId="34" xfId="47" applyNumberFormat="1" applyFont="1" applyFill="1" applyBorder="1" applyAlignment="1">
      <alignment horizontal="center" vertical="center"/>
    </xf>
    <xf numFmtId="3" fontId="11" fillId="0" borderId="19" xfId="47" applyNumberFormat="1" applyFont="1" applyBorder="1" applyAlignment="1">
      <alignment horizontal="center" vertical="center"/>
    </xf>
    <xf numFmtId="3" fontId="11" fillId="0" borderId="25" xfId="47" applyNumberFormat="1" applyFont="1" applyBorder="1" applyAlignment="1">
      <alignment horizontal="center" vertical="center"/>
    </xf>
    <xf numFmtId="0" fontId="46" fillId="0" borderId="38" xfId="48" applyFont="1" applyBorder="1" applyAlignment="1">
      <alignment horizontal="left" vertical="center"/>
    </xf>
    <xf numFmtId="0" fontId="46" fillId="0" borderId="56" xfId="48" applyFont="1" applyBorder="1" applyAlignment="1">
      <alignment horizontal="left" vertical="center"/>
    </xf>
    <xf numFmtId="3" fontId="11" fillId="0" borderId="57" xfId="47" applyNumberFormat="1" applyFont="1" applyBorder="1" applyAlignment="1">
      <alignment horizontal="center" vertical="center"/>
    </xf>
    <xf numFmtId="3" fontId="11" fillId="0" borderId="63" xfId="47" applyNumberFormat="1" applyFont="1" applyBorder="1" applyAlignment="1">
      <alignment horizontal="center" vertical="center"/>
    </xf>
    <xf numFmtId="3" fontId="11" fillId="0" borderId="48" xfId="47" applyNumberFormat="1" applyFont="1" applyBorder="1" applyAlignment="1">
      <alignment horizontal="center" vertical="center"/>
    </xf>
    <xf numFmtId="3" fontId="9" fillId="3" borderId="65" xfId="47" applyNumberFormat="1" applyFont="1" applyFill="1" applyBorder="1" applyAlignment="1">
      <alignment horizontal="center" vertical="center"/>
    </xf>
    <xf numFmtId="0" fontId="9" fillId="3" borderId="10" xfId="46" applyFont="1" applyFill="1" applyBorder="1" applyAlignment="1">
      <alignment vertical="center"/>
    </xf>
    <xf numFmtId="0" fontId="9" fillId="3" borderId="12" xfId="46" applyFont="1" applyFill="1" applyBorder="1" applyAlignment="1">
      <alignment vertical="center"/>
    </xf>
    <xf numFmtId="0" fontId="9" fillId="3" borderId="6" xfId="46" applyFont="1" applyFill="1" applyBorder="1" applyAlignment="1">
      <alignment vertical="center"/>
    </xf>
    <xf numFmtId="0" fontId="9" fillId="3" borderId="7" xfId="46" applyFont="1" applyFill="1" applyBorder="1" applyAlignment="1">
      <alignment vertical="center"/>
    </xf>
    <xf numFmtId="3" fontId="9" fillId="3" borderId="6" xfId="47" applyNumberFormat="1" applyFont="1" applyFill="1" applyBorder="1" applyAlignment="1">
      <alignment horizontal="center" vertical="center"/>
    </xf>
    <xf numFmtId="0" fontId="11" fillId="0" borderId="47" xfId="46" applyFont="1" applyBorder="1" applyAlignment="1">
      <alignment horizontal="left" vertical="center"/>
    </xf>
    <xf numFmtId="0" fontId="11" fillId="0" borderId="44" xfId="46" applyFont="1" applyBorder="1" applyAlignment="1">
      <alignment horizontal="left" vertical="center"/>
    </xf>
    <xf numFmtId="0" fontId="5" fillId="0" borderId="0" xfId="49" applyFont="1"/>
    <xf numFmtId="0" fontId="46" fillId="0" borderId="57" xfId="48" applyFont="1" applyBorder="1" applyAlignment="1">
      <alignment horizontal="left" vertical="center"/>
    </xf>
    <xf numFmtId="0" fontId="11" fillId="0" borderId="48" xfId="46" applyFont="1" applyFill="1" applyBorder="1" applyAlignment="1">
      <alignment horizontal="left" vertical="center"/>
    </xf>
    <xf numFmtId="0" fontId="11" fillId="0" borderId="49" xfId="46" applyFont="1" applyFill="1" applyBorder="1" applyAlignment="1">
      <alignment horizontal="left" vertical="center"/>
    </xf>
    <xf numFmtId="0" fontId="4" fillId="0" borderId="0" xfId="49" applyFont="1"/>
    <xf numFmtId="0" fontId="5" fillId="3" borderId="14" xfId="49" applyFont="1" applyFill="1" applyBorder="1" applyAlignment="1">
      <alignment horizontal="left" vertical="center"/>
    </xf>
    <xf numFmtId="0" fontId="5" fillId="3" borderId="63" xfId="49" applyFont="1" applyFill="1" applyBorder="1" applyAlignment="1">
      <alignment horizontal="left" vertical="center"/>
    </xf>
    <xf numFmtId="0" fontId="5" fillId="3" borderId="66" xfId="49" applyFont="1" applyFill="1" applyBorder="1" applyAlignment="1">
      <alignment horizontal="left" vertical="center"/>
    </xf>
    <xf numFmtId="3" fontId="5" fillId="3" borderId="15" xfId="11" applyNumberFormat="1" applyFont="1" applyFill="1" applyBorder="1" applyAlignment="1">
      <alignment horizontal="center" vertical="center"/>
    </xf>
    <xf numFmtId="3" fontId="5" fillId="3" borderId="61" xfId="11" applyNumberFormat="1" applyFont="1" applyFill="1" applyBorder="1" applyAlignment="1">
      <alignment horizontal="center" vertical="center"/>
    </xf>
    <xf numFmtId="3" fontId="5" fillId="3" borderId="64" xfId="11" applyNumberFormat="1" applyFont="1" applyFill="1" applyBorder="1" applyAlignment="1">
      <alignment horizontal="center" vertical="center"/>
    </xf>
    <xf numFmtId="0" fontId="6" fillId="3" borderId="5" xfId="49" applyFont="1" applyFill="1" applyBorder="1" applyAlignment="1">
      <alignment horizontal="left" vertical="center"/>
    </xf>
    <xf numFmtId="0" fontId="6" fillId="3" borderId="6" xfId="49" applyFont="1" applyFill="1" applyBorder="1" applyAlignment="1">
      <alignment horizontal="left" vertical="center"/>
    </xf>
    <xf numFmtId="0" fontId="6" fillId="3" borderId="7" xfId="49" applyFont="1" applyFill="1" applyBorder="1" applyAlignment="1">
      <alignment horizontal="left" vertical="center"/>
    </xf>
    <xf numFmtId="3" fontId="5" fillId="3" borderId="36" xfId="11" applyNumberFormat="1" applyFont="1" applyFill="1" applyBorder="1" applyAlignment="1">
      <alignment horizontal="center" vertical="center"/>
    </xf>
    <xf numFmtId="3" fontId="5" fillId="3" borderId="37" xfId="11" applyNumberFormat="1" applyFont="1" applyFill="1" applyBorder="1" applyAlignment="1">
      <alignment horizontal="center" vertical="center"/>
    </xf>
    <xf numFmtId="0" fontId="5" fillId="3" borderId="10" xfId="49" applyFont="1" applyFill="1" applyBorder="1" applyAlignment="1">
      <alignment horizontal="left" vertical="center"/>
    </xf>
    <xf numFmtId="0" fontId="5" fillId="3" borderId="17" xfId="49" applyFont="1" applyFill="1" applyBorder="1" applyAlignment="1">
      <alignment horizontal="left" vertical="center"/>
    </xf>
    <xf numFmtId="0" fontId="5" fillId="3" borderId="35" xfId="49" applyFont="1" applyFill="1" applyBorder="1" applyAlignment="1">
      <alignment horizontal="left" vertical="center"/>
    </xf>
    <xf numFmtId="3" fontId="5" fillId="3" borderId="13" xfId="11" applyNumberFormat="1" applyFont="1" applyFill="1" applyBorder="1" applyAlignment="1">
      <alignment horizontal="center" vertical="center"/>
    </xf>
    <xf numFmtId="0" fontId="41" fillId="0" borderId="0" xfId="50" applyFont="1"/>
    <xf numFmtId="167" fontId="41" fillId="0" borderId="0" xfId="43" applyNumberFormat="1" applyFont="1"/>
    <xf numFmtId="0" fontId="36" fillId="0" borderId="0" xfId="51" applyFont="1"/>
    <xf numFmtId="0" fontId="36" fillId="0" borderId="0" xfId="51" applyFont="1" applyFill="1"/>
    <xf numFmtId="167" fontId="36" fillId="0" borderId="0" xfId="43" applyNumberFormat="1" applyFont="1"/>
    <xf numFmtId="0" fontId="36" fillId="0" borderId="0" xfId="51" applyFont="1" applyBorder="1"/>
    <xf numFmtId="0" fontId="9" fillId="0" borderId="5" xfId="15" applyFont="1" applyBorder="1" applyAlignment="1">
      <alignment horizontal="center" vertical="center" wrapText="1"/>
    </xf>
    <xf numFmtId="0" fontId="9" fillId="0" borderId="13" xfId="15" applyFont="1" applyBorder="1" applyAlignment="1">
      <alignment horizontal="center" vertical="center" wrapText="1"/>
    </xf>
    <xf numFmtId="0" fontId="9" fillId="0" borderId="6" xfId="15" applyFont="1" applyBorder="1" applyAlignment="1">
      <alignment horizontal="center" vertical="center" wrapText="1"/>
    </xf>
    <xf numFmtId="0" fontId="5" fillId="0" borderId="45" xfId="15" applyFont="1" applyBorder="1" applyAlignment="1">
      <alignment vertical="center"/>
    </xf>
    <xf numFmtId="167" fontId="11" fillId="0" borderId="39" xfId="53" applyNumberFormat="1" applyFont="1" applyFill="1" applyBorder="1" applyAlignment="1">
      <alignment horizontal="center" vertical="center"/>
    </xf>
    <xf numFmtId="167" fontId="11" fillId="0" borderId="42" xfId="53" applyNumberFormat="1" applyFont="1" applyFill="1" applyBorder="1" applyAlignment="1">
      <alignment horizontal="center" vertical="center"/>
    </xf>
    <xf numFmtId="167" fontId="11" fillId="0" borderId="25" xfId="53" applyNumberFormat="1" applyFont="1" applyFill="1" applyBorder="1" applyAlignment="1">
      <alignment horizontal="center" vertical="center"/>
    </xf>
    <xf numFmtId="167" fontId="36" fillId="0" borderId="0" xfId="51" applyNumberFormat="1" applyFont="1"/>
    <xf numFmtId="0" fontId="5" fillId="0" borderId="20" xfId="15" applyFont="1" applyBorder="1" applyAlignment="1">
      <alignment vertical="center"/>
    </xf>
    <xf numFmtId="167" fontId="11" fillId="0" borderId="72" xfId="53" applyNumberFormat="1" applyFont="1" applyFill="1" applyBorder="1" applyAlignment="1">
      <alignment horizontal="center" vertical="center"/>
    </xf>
    <xf numFmtId="0" fontId="5" fillId="0" borderId="70" xfId="15" applyFont="1" applyFill="1" applyBorder="1" applyAlignment="1">
      <alignment vertical="center" wrapText="1"/>
    </xf>
    <xf numFmtId="0" fontId="5" fillId="0" borderId="26" xfId="15" applyFont="1" applyFill="1" applyBorder="1" applyAlignment="1">
      <alignment vertical="center"/>
    </xf>
    <xf numFmtId="0" fontId="5" fillId="0" borderId="70" xfId="15" applyFont="1" applyFill="1" applyBorder="1" applyAlignment="1">
      <alignment vertical="center"/>
    </xf>
    <xf numFmtId="0" fontId="5" fillId="0" borderId="26" xfId="15" applyFont="1" applyFill="1" applyBorder="1" applyAlignment="1">
      <alignment vertical="center" wrapText="1"/>
    </xf>
    <xf numFmtId="0" fontId="5" fillId="0" borderId="20" xfId="15" applyFont="1" applyFill="1" applyBorder="1" applyAlignment="1">
      <alignment vertical="center"/>
    </xf>
    <xf numFmtId="0" fontId="5" fillId="7" borderId="26" xfId="15" applyFont="1" applyFill="1" applyBorder="1" applyAlignment="1">
      <alignment vertical="center"/>
    </xf>
    <xf numFmtId="167" fontId="11" fillId="0" borderId="26" xfId="53" applyNumberFormat="1" applyFont="1" applyFill="1" applyBorder="1" applyAlignment="1">
      <alignment horizontal="center" vertical="center"/>
    </xf>
    <xf numFmtId="167" fontId="11" fillId="0" borderId="27" xfId="53" applyNumberFormat="1" applyFont="1" applyFill="1" applyBorder="1" applyAlignment="1">
      <alignment horizontal="center" vertical="center"/>
    </xf>
    <xf numFmtId="0" fontId="36" fillId="7" borderId="0" xfId="51" applyFont="1" applyFill="1" applyBorder="1"/>
    <xf numFmtId="0" fontId="6" fillId="0" borderId="26" xfId="51" applyFont="1" applyBorder="1" applyAlignment="1">
      <alignment wrapText="1"/>
    </xf>
    <xf numFmtId="167" fontId="36" fillId="0" borderId="38" xfId="43" applyNumberFormat="1" applyFont="1" applyBorder="1" applyAlignment="1">
      <alignment horizontal="center" vertical="center"/>
    </xf>
    <xf numFmtId="167" fontId="36" fillId="0" borderId="39" xfId="43" applyNumberFormat="1" applyFont="1" applyBorder="1" applyAlignment="1">
      <alignment horizontal="center" vertical="center"/>
    </xf>
    <xf numFmtId="167" fontId="36" fillId="0" borderId="72" xfId="43" applyNumberFormat="1" applyFont="1" applyBorder="1" applyAlignment="1">
      <alignment horizontal="center" vertical="center"/>
    </xf>
    <xf numFmtId="167" fontId="36" fillId="0" borderId="39" xfId="43" applyNumberFormat="1" applyFont="1" applyFill="1" applyBorder="1" applyAlignment="1">
      <alignment horizontal="center" vertical="center"/>
    </xf>
    <xf numFmtId="167" fontId="36" fillId="0" borderId="27" xfId="43" applyNumberFormat="1" applyFont="1" applyFill="1" applyBorder="1" applyAlignment="1">
      <alignment horizontal="center" vertical="center"/>
    </xf>
    <xf numFmtId="167" fontId="36" fillId="0" borderId="25" xfId="43" applyNumberFormat="1" applyFont="1" applyFill="1" applyBorder="1" applyAlignment="1">
      <alignment horizontal="center" vertical="center"/>
    </xf>
    <xf numFmtId="167" fontId="36" fillId="0" borderId="27" xfId="43" applyNumberFormat="1" applyFont="1" applyBorder="1" applyAlignment="1">
      <alignment horizontal="center" vertical="center"/>
    </xf>
    <xf numFmtId="167" fontId="36" fillId="0" borderId="26" xfId="43" applyNumberFormat="1" applyFont="1" applyBorder="1" applyAlignment="1">
      <alignment horizontal="center" vertical="center"/>
    </xf>
    <xf numFmtId="167" fontId="36" fillId="0" borderId="38" xfId="43" applyNumberFormat="1" applyFont="1" applyFill="1" applyBorder="1" applyAlignment="1">
      <alignment horizontal="center" vertical="center"/>
    </xf>
    <xf numFmtId="167" fontId="8" fillId="0" borderId="0" xfId="43" applyNumberFormat="1" applyFont="1"/>
    <xf numFmtId="167" fontId="36" fillId="0" borderId="0" xfId="43" applyNumberFormat="1" applyFont="1" applyBorder="1"/>
    <xf numFmtId="0" fontId="6" fillId="0" borderId="50" xfId="51" applyFont="1" applyBorder="1" applyAlignment="1">
      <alignment wrapText="1"/>
    </xf>
    <xf numFmtId="1" fontId="36" fillId="0" borderId="57" xfId="43" applyNumberFormat="1" applyFont="1" applyBorder="1" applyAlignment="1">
      <alignment horizontal="center" vertical="center"/>
    </xf>
    <xf numFmtId="1" fontId="36" fillId="0" borderId="63" xfId="43" applyNumberFormat="1" applyFont="1" applyBorder="1" applyAlignment="1">
      <alignment horizontal="center" vertical="center"/>
    </xf>
    <xf numFmtId="1" fontId="36" fillId="0" borderId="50" xfId="43" applyNumberFormat="1" applyFont="1" applyBorder="1" applyAlignment="1">
      <alignment horizontal="center" vertical="center"/>
    </xf>
    <xf numFmtId="1" fontId="36" fillId="0" borderId="57" xfId="43" applyNumberFormat="1" applyFont="1" applyFill="1" applyBorder="1" applyAlignment="1">
      <alignment horizontal="center" vertical="center"/>
    </xf>
    <xf numFmtId="1" fontId="36" fillId="0" borderId="63" xfId="51" applyNumberFormat="1" applyFont="1" applyFill="1" applyBorder="1" applyAlignment="1">
      <alignment horizontal="center" vertical="center"/>
    </xf>
    <xf numFmtId="1" fontId="36" fillId="0" borderId="49" xfId="51" applyNumberFormat="1" applyFont="1" applyFill="1" applyBorder="1" applyAlignment="1">
      <alignment horizontal="center" vertical="center"/>
    </xf>
    <xf numFmtId="0" fontId="47" fillId="0" borderId="0" xfId="17" applyFont="1" applyAlignment="1">
      <alignment vertical="center" wrapText="1"/>
    </xf>
    <xf numFmtId="0" fontId="47" fillId="0" borderId="0" xfId="17" applyFont="1" applyAlignment="1">
      <alignment wrapText="1"/>
    </xf>
    <xf numFmtId="0" fontId="47" fillId="0" borderId="0" xfId="17" applyFont="1" applyFill="1" applyAlignment="1">
      <alignment wrapText="1"/>
    </xf>
    <xf numFmtId="0" fontId="20" fillId="0" borderId="0" xfId="17" applyFont="1" applyAlignment="1">
      <alignment horizontal="center" vertical="center" wrapText="1"/>
    </xf>
    <xf numFmtId="0" fontId="11" fillId="0" borderId="1" xfId="17" applyFont="1" applyBorder="1" applyAlignment="1">
      <alignment wrapText="1"/>
    </xf>
    <xf numFmtId="0" fontId="9" fillId="0" borderId="77" xfId="41" applyFont="1" applyFill="1" applyBorder="1" applyAlignment="1">
      <alignment horizontal="center" vertical="center" wrapText="1"/>
    </xf>
    <xf numFmtId="0" fontId="9" fillId="0" borderId="53" xfId="41" applyFont="1" applyFill="1" applyBorder="1" applyAlignment="1">
      <alignment horizontal="center" vertical="center" wrapText="1"/>
    </xf>
    <xf numFmtId="0" fontId="9" fillId="0" borderId="54" xfId="41" applyFont="1" applyFill="1" applyBorder="1" applyAlignment="1">
      <alignment horizontal="center" vertical="center" wrapText="1"/>
    </xf>
    <xf numFmtId="0" fontId="14" fillId="0" borderId="55" xfId="41" applyFont="1" applyFill="1" applyBorder="1" applyAlignment="1">
      <alignment horizontal="center" vertical="center" wrapText="1"/>
    </xf>
    <xf numFmtId="0" fontId="48" fillId="0" borderId="10" xfId="41" applyFont="1" applyFill="1" applyBorder="1" applyAlignment="1">
      <alignment vertical="center" wrapText="1"/>
    </xf>
    <xf numFmtId="0" fontId="48" fillId="0" borderId="35" xfId="41" applyFont="1" applyFill="1" applyBorder="1" applyAlignment="1">
      <alignment vertical="center" wrapText="1"/>
    </xf>
    <xf numFmtId="3" fontId="11" fillId="0" borderId="10" xfId="41" applyNumberFormat="1" applyFont="1" applyBorder="1" applyAlignment="1">
      <alignment horizontal="center" vertical="center" wrapText="1"/>
    </xf>
    <xf numFmtId="3" fontId="11" fillId="0" borderId="17" xfId="41" applyNumberFormat="1" applyFont="1" applyBorder="1" applyAlignment="1">
      <alignment horizontal="center" vertical="center" wrapText="1"/>
    </xf>
    <xf numFmtId="3" fontId="11" fillId="0" borderId="12" xfId="41" applyNumberFormat="1" applyFont="1" applyBorder="1" applyAlignment="1">
      <alignment horizontal="center" vertical="center" wrapText="1"/>
    </xf>
    <xf numFmtId="3" fontId="14" fillId="0" borderId="13" xfId="41" applyNumberFormat="1" applyFont="1" applyBorder="1" applyAlignment="1">
      <alignment horizontal="center" vertical="center" wrapText="1"/>
    </xf>
    <xf numFmtId="0" fontId="49" fillId="0" borderId="0" xfId="0" applyFont="1" applyFill="1"/>
    <xf numFmtId="49" fontId="36" fillId="0" borderId="38" xfId="41" applyNumberFormat="1" applyFont="1" applyFill="1" applyBorder="1" applyAlignment="1">
      <alignment horizontal="center" vertical="center" wrapText="1"/>
    </xf>
    <xf numFmtId="0" fontId="36" fillId="0" borderId="72" xfId="41" applyFont="1" applyFill="1" applyBorder="1" applyAlignment="1">
      <alignment vertical="center" wrapText="1"/>
    </xf>
    <xf numFmtId="3" fontId="11" fillId="0" borderId="51" xfId="41" applyNumberFormat="1" applyFont="1" applyBorder="1" applyAlignment="1">
      <alignment horizontal="center" vertical="center" wrapText="1"/>
    </xf>
    <xf numFmtId="3" fontId="11" fillId="0" borderId="21" xfId="41" applyNumberFormat="1" applyFont="1" applyBorder="1" applyAlignment="1">
      <alignment horizontal="center" vertical="center" wrapText="1"/>
    </xf>
    <xf numFmtId="3" fontId="11" fillId="0" borderId="22" xfId="41" applyNumberFormat="1" applyFont="1" applyBorder="1" applyAlignment="1">
      <alignment horizontal="center" vertical="center" wrapText="1"/>
    </xf>
    <xf numFmtId="3" fontId="14" fillId="0" borderId="23" xfId="41" applyNumberFormat="1" applyFont="1" applyBorder="1" applyAlignment="1">
      <alignment horizontal="center" vertical="center" wrapText="1"/>
    </xf>
    <xf numFmtId="3" fontId="11" fillId="0" borderId="38" xfId="41" applyNumberFormat="1" applyFont="1" applyBorder="1" applyAlignment="1">
      <alignment horizontal="center" vertical="center" wrapText="1"/>
    </xf>
    <xf numFmtId="3" fontId="11" fillId="0" borderId="27" xfId="41" applyNumberFormat="1" applyFont="1" applyBorder="1" applyAlignment="1">
      <alignment horizontal="center" vertical="center" wrapText="1"/>
    </xf>
    <xf numFmtId="3" fontId="11" fillId="0" borderId="28" xfId="41" applyNumberFormat="1" applyFont="1" applyBorder="1" applyAlignment="1">
      <alignment horizontal="center" vertical="center" wrapText="1"/>
    </xf>
    <xf numFmtId="49" fontId="36" fillId="0" borderId="57" xfId="41" applyNumberFormat="1" applyFont="1" applyFill="1" applyBorder="1" applyAlignment="1">
      <alignment horizontal="center" vertical="center" wrapText="1"/>
    </xf>
    <xf numFmtId="0" fontId="36" fillId="0" borderId="66" xfId="41" applyFont="1" applyFill="1" applyBorder="1" applyAlignment="1">
      <alignment vertical="center" wrapText="1"/>
    </xf>
    <xf numFmtId="3" fontId="11" fillId="0" borderId="57" xfId="41" applyNumberFormat="1" applyFont="1" applyBorder="1" applyAlignment="1">
      <alignment horizontal="center" vertical="center" wrapText="1"/>
    </xf>
    <xf numFmtId="3" fontId="11" fillId="0" borderId="63" xfId="41" applyNumberFormat="1" applyFont="1" applyBorder="1" applyAlignment="1">
      <alignment horizontal="center" vertical="center" wrapText="1"/>
    </xf>
    <xf numFmtId="3" fontId="11" fillId="0" borderId="48" xfId="41" applyNumberFormat="1" applyFont="1" applyBorder="1" applyAlignment="1">
      <alignment horizontal="center" vertical="center" wrapText="1"/>
    </xf>
    <xf numFmtId="3" fontId="14" fillId="0" borderId="65" xfId="41" applyNumberFormat="1" applyFont="1" applyBorder="1" applyAlignment="1">
      <alignment horizontal="center" vertical="center" wrapText="1"/>
    </xf>
    <xf numFmtId="3" fontId="49" fillId="0" borderId="0" xfId="0" applyNumberFormat="1" applyFont="1" applyFill="1"/>
    <xf numFmtId="0" fontId="9" fillId="0" borderId="0" xfId="17" applyFont="1" applyAlignment="1">
      <alignment vertical="center" wrapText="1"/>
    </xf>
    <xf numFmtId="0" fontId="11" fillId="0" borderId="0" xfId="17" applyFont="1" applyAlignment="1">
      <alignment vertical="center" wrapText="1"/>
    </xf>
    <xf numFmtId="0" fontId="9" fillId="0" borderId="5" xfId="17" applyFont="1" applyFill="1" applyBorder="1" applyAlignment="1">
      <alignment horizontal="center" vertical="center" wrapText="1"/>
    </xf>
    <xf numFmtId="0" fontId="9" fillId="0" borderId="17" xfId="17" applyFont="1" applyFill="1" applyBorder="1" applyAlignment="1">
      <alignment horizontal="center" vertical="center" wrapText="1"/>
    </xf>
    <xf numFmtId="0" fontId="9" fillId="0" borderId="7" xfId="17" applyFont="1" applyFill="1" applyBorder="1" applyAlignment="1">
      <alignment horizontal="center" vertical="center" wrapText="1"/>
    </xf>
    <xf numFmtId="0" fontId="9" fillId="0" borderId="13" xfId="17" applyFont="1" applyFill="1" applyBorder="1" applyAlignment="1">
      <alignment horizontal="center" vertical="center" wrapText="1"/>
    </xf>
    <xf numFmtId="0" fontId="9" fillId="12" borderId="43" xfId="17" applyFont="1" applyFill="1" applyBorder="1" applyAlignment="1">
      <alignment horizontal="center" vertical="center" wrapText="1"/>
    </xf>
    <xf numFmtId="0" fontId="9" fillId="12" borderId="43" xfId="17" applyFont="1" applyFill="1" applyBorder="1" applyAlignment="1">
      <alignment horizontal="left" vertical="center" wrapText="1"/>
    </xf>
    <xf numFmtId="0" fontId="9" fillId="12" borderId="43" xfId="17" applyFont="1" applyFill="1" applyBorder="1" applyAlignment="1">
      <alignment vertical="center" wrapText="1"/>
    </xf>
    <xf numFmtId="0" fontId="9" fillId="12" borderId="44" xfId="17" applyFont="1" applyFill="1" applyBorder="1" applyAlignment="1">
      <alignment vertical="center" wrapText="1"/>
    </xf>
    <xf numFmtId="0" fontId="9" fillId="12" borderId="45" xfId="17" applyFont="1" applyFill="1" applyBorder="1" applyAlignment="1">
      <alignment vertical="center" wrapText="1"/>
    </xf>
    <xf numFmtId="0" fontId="11" fillId="0" borderId="24" xfId="17" applyFont="1" applyBorder="1" applyAlignment="1">
      <alignment horizontal="center" vertical="center" wrapText="1"/>
    </xf>
    <xf numFmtId="0" fontId="11" fillId="0" borderId="24" xfId="17" applyFont="1" applyBorder="1" applyAlignment="1">
      <alignment vertical="center" wrapText="1"/>
    </xf>
    <xf numFmtId="3" fontId="11" fillId="0" borderId="24" xfId="17" applyNumberFormat="1" applyFont="1" applyBorder="1" applyAlignment="1">
      <alignment horizontal="center" vertical="center" wrapText="1"/>
    </xf>
    <xf numFmtId="3" fontId="11" fillId="0" borderId="27" xfId="17" applyNumberFormat="1" applyFont="1" applyBorder="1" applyAlignment="1">
      <alignment horizontal="center" vertical="center" wrapText="1"/>
    </xf>
    <xf numFmtId="3" fontId="11" fillId="0" borderId="26" xfId="17" applyNumberFormat="1" applyFont="1" applyBorder="1" applyAlignment="1">
      <alignment horizontal="center" vertical="center" wrapText="1"/>
    </xf>
    <xf numFmtId="3" fontId="9" fillId="0" borderId="60" xfId="17" applyNumberFormat="1" applyFont="1" applyBorder="1" applyAlignment="1">
      <alignment horizontal="center" vertical="center" wrapText="1"/>
    </xf>
    <xf numFmtId="167" fontId="11" fillId="0" borderId="0" xfId="43" applyNumberFormat="1" applyFont="1" applyAlignment="1">
      <alignment vertical="center" wrapText="1"/>
    </xf>
    <xf numFmtId="0" fontId="9" fillId="0" borderId="24" xfId="17" applyFont="1" applyBorder="1" applyAlignment="1">
      <alignment horizontal="center" vertical="center" wrapText="1"/>
    </xf>
    <xf numFmtId="0" fontId="9" fillId="0" borderId="24" xfId="17" applyFont="1" applyBorder="1" applyAlignment="1">
      <alignment vertical="center" wrapText="1"/>
    </xf>
    <xf numFmtId="3" fontId="9" fillId="0" borderId="24" xfId="17" applyNumberFormat="1" applyFont="1" applyBorder="1" applyAlignment="1">
      <alignment horizontal="center" vertical="center" wrapText="1"/>
    </xf>
    <xf numFmtId="3" fontId="9" fillId="0" borderId="27" xfId="17" applyNumberFormat="1" applyFont="1" applyBorder="1" applyAlignment="1">
      <alignment horizontal="center" vertical="center" wrapText="1"/>
    </xf>
    <xf numFmtId="3" fontId="9" fillId="0" borderId="26" xfId="17" applyNumberFormat="1" applyFont="1" applyBorder="1" applyAlignment="1">
      <alignment horizontal="center" vertical="center" wrapText="1"/>
    </xf>
    <xf numFmtId="0" fontId="9" fillId="12" borderId="24" xfId="17" applyFont="1" applyFill="1" applyBorder="1" applyAlignment="1">
      <alignment horizontal="center" vertical="center" wrapText="1"/>
    </xf>
    <xf numFmtId="0" fontId="9" fillId="12" borderId="24" xfId="17" applyFont="1" applyFill="1" applyBorder="1" applyAlignment="1">
      <alignment horizontal="left" vertical="center" wrapText="1"/>
    </xf>
    <xf numFmtId="3" fontId="9" fillId="12" borderId="24" xfId="17" applyNumberFormat="1" applyFont="1" applyFill="1" applyBorder="1" applyAlignment="1">
      <alignment vertical="center" wrapText="1"/>
    </xf>
    <xf numFmtId="3" fontId="9" fillId="12" borderId="25" xfId="17" applyNumberFormat="1" applyFont="1" applyFill="1" applyBorder="1" applyAlignment="1">
      <alignment vertical="center" wrapText="1"/>
    </xf>
    <xf numFmtId="3" fontId="9" fillId="12" borderId="26" xfId="17" applyNumberFormat="1" applyFont="1" applyFill="1" applyBorder="1" applyAlignment="1">
      <alignment vertical="center" wrapText="1"/>
    </xf>
    <xf numFmtId="0" fontId="11" fillId="0" borderId="60" xfId="17" applyFont="1" applyBorder="1" applyAlignment="1">
      <alignment vertical="center" wrapText="1"/>
    </xf>
    <xf numFmtId="0" fontId="9" fillId="0" borderId="60" xfId="17" applyFont="1" applyBorder="1" applyAlignment="1">
      <alignment vertical="center" wrapText="1"/>
    </xf>
    <xf numFmtId="3" fontId="9" fillId="0" borderId="25" xfId="17" applyNumberFormat="1" applyFont="1" applyBorder="1" applyAlignment="1">
      <alignment horizontal="center" vertical="center" wrapText="1"/>
    </xf>
    <xf numFmtId="3" fontId="11" fillId="0" borderId="24" xfId="17" applyNumberFormat="1" applyFont="1" applyFill="1" applyBorder="1" applyAlignment="1">
      <alignment horizontal="center" vertical="center" wrapText="1"/>
    </xf>
    <xf numFmtId="3" fontId="11" fillId="0" borderId="27" xfId="17" applyNumberFormat="1" applyFont="1" applyFill="1" applyBorder="1" applyAlignment="1">
      <alignment horizontal="center" vertical="center" wrapText="1"/>
    </xf>
    <xf numFmtId="3" fontId="11" fillId="0" borderId="26" xfId="17" applyNumberFormat="1" applyFont="1" applyFill="1" applyBorder="1" applyAlignment="1">
      <alignment horizontal="center" vertical="center" wrapText="1"/>
    </xf>
    <xf numFmtId="3" fontId="9" fillId="0" borderId="60" xfId="17" applyNumberFormat="1" applyFont="1" applyFill="1" applyBorder="1" applyAlignment="1">
      <alignment horizontal="center" vertical="center" wrapText="1"/>
    </xf>
    <xf numFmtId="0" fontId="5" fillId="0" borderId="24" xfId="17" applyFont="1" applyBorder="1" applyAlignment="1">
      <alignment horizontal="center" vertical="center" wrapText="1"/>
    </xf>
    <xf numFmtId="0" fontId="5" fillId="0" borderId="60" xfId="17" applyFont="1" applyBorder="1" applyAlignment="1">
      <alignment vertical="center" wrapText="1"/>
    </xf>
    <xf numFmtId="3" fontId="5" fillId="0" borderId="24" xfId="17" applyNumberFormat="1" applyFont="1" applyBorder="1" applyAlignment="1">
      <alignment horizontal="center" vertical="center" wrapText="1"/>
    </xf>
    <xf numFmtId="3" fontId="5" fillId="0" borderId="27" xfId="17" applyNumberFormat="1" applyFont="1" applyBorder="1" applyAlignment="1">
      <alignment horizontal="center" vertical="center" wrapText="1"/>
    </xf>
    <xf numFmtId="3" fontId="5" fillId="0" borderId="26" xfId="17" applyNumberFormat="1" applyFont="1" applyBorder="1" applyAlignment="1">
      <alignment horizontal="center" vertical="center" wrapText="1"/>
    </xf>
    <xf numFmtId="3" fontId="9" fillId="0" borderId="24" xfId="17" applyNumberFormat="1" applyFont="1" applyFill="1" applyBorder="1" applyAlignment="1">
      <alignment horizontal="center" vertical="center" wrapText="1"/>
    </xf>
    <xf numFmtId="0" fontId="9" fillId="12" borderId="60" xfId="17" applyFont="1" applyFill="1" applyBorder="1" applyAlignment="1">
      <alignment horizontal="left" vertical="center" wrapText="1"/>
    </xf>
    <xf numFmtId="3" fontId="9" fillId="12" borderId="24" xfId="17" applyNumberFormat="1" applyFont="1" applyFill="1" applyBorder="1" applyAlignment="1">
      <alignment horizontal="center" vertical="center" wrapText="1"/>
    </xf>
    <xf numFmtId="3" fontId="9" fillId="12" borderId="27" xfId="17" applyNumberFormat="1" applyFont="1" applyFill="1" applyBorder="1" applyAlignment="1">
      <alignment horizontal="center" vertical="center" wrapText="1"/>
    </xf>
    <xf numFmtId="3" fontId="9" fillId="12" borderId="26" xfId="17" applyNumberFormat="1" applyFont="1" applyFill="1" applyBorder="1" applyAlignment="1">
      <alignment horizontal="center" vertical="center" wrapText="1"/>
    </xf>
    <xf numFmtId="3" fontId="9" fillId="11" borderId="60" xfId="17" applyNumberFormat="1" applyFont="1" applyFill="1" applyBorder="1" applyAlignment="1">
      <alignment horizontal="center" vertical="center" wrapText="1"/>
    </xf>
    <xf numFmtId="0" fontId="9" fillId="12" borderId="52" xfId="17" applyFont="1" applyFill="1" applyBorder="1" applyAlignment="1">
      <alignment horizontal="center" vertical="center" wrapText="1"/>
    </xf>
    <xf numFmtId="0" fontId="9" fillId="12" borderId="65" xfId="17" applyFont="1" applyFill="1" applyBorder="1" applyAlignment="1">
      <alignment vertical="center" wrapText="1"/>
    </xf>
    <xf numFmtId="3" fontId="9" fillId="12" borderId="52" xfId="54" applyNumberFormat="1" applyFont="1" applyFill="1" applyBorder="1" applyAlignment="1">
      <alignment horizontal="center" vertical="center" wrapText="1"/>
    </xf>
    <xf numFmtId="3" fontId="9" fillId="12" borderId="63" xfId="54" applyNumberFormat="1" applyFont="1" applyFill="1" applyBorder="1" applyAlignment="1">
      <alignment horizontal="center" vertical="center" wrapText="1"/>
    </xf>
    <xf numFmtId="3" fontId="9" fillId="12" borderId="50" xfId="54" applyNumberFormat="1" applyFont="1" applyFill="1" applyBorder="1" applyAlignment="1">
      <alignment horizontal="center" vertical="center" wrapText="1"/>
    </xf>
    <xf numFmtId="3" fontId="9" fillId="12" borderId="65" xfId="54" applyNumberFormat="1" applyFont="1" applyFill="1" applyBorder="1" applyAlignment="1">
      <alignment horizontal="center" vertical="center" wrapText="1"/>
    </xf>
    <xf numFmtId="0" fontId="9" fillId="12" borderId="5" xfId="17" applyFont="1" applyFill="1" applyBorder="1" applyAlignment="1">
      <alignment horizontal="center" vertical="center" wrapText="1"/>
    </xf>
    <xf numFmtId="0" fontId="9" fillId="12" borderId="13" xfId="17" applyFont="1" applyFill="1" applyBorder="1" applyAlignment="1">
      <alignment vertical="center" wrapText="1"/>
    </xf>
    <xf numFmtId="167" fontId="9" fillId="12" borderId="5" xfId="54" applyNumberFormat="1" applyFont="1" applyFill="1" applyBorder="1" applyAlignment="1">
      <alignment horizontal="center" vertical="center" wrapText="1"/>
    </xf>
    <xf numFmtId="167" fontId="9" fillId="12" borderId="17" xfId="54" applyNumberFormat="1" applyFont="1" applyFill="1" applyBorder="1" applyAlignment="1">
      <alignment horizontal="center" vertical="center" wrapText="1"/>
    </xf>
    <xf numFmtId="167" fontId="9" fillId="12" borderId="6" xfId="54" applyNumberFormat="1" applyFont="1" applyFill="1" applyBorder="1" applyAlignment="1">
      <alignment horizontal="center" vertical="center" wrapText="1"/>
    </xf>
    <xf numFmtId="167" fontId="9" fillId="12" borderId="13" xfId="54" applyNumberFormat="1" applyFont="1" applyFill="1" applyBorder="1" applyAlignment="1">
      <alignment horizontal="center" vertical="center" wrapText="1"/>
    </xf>
    <xf numFmtId="0" fontId="11" fillId="0" borderId="3" xfId="17" applyFont="1" applyBorder="1" applyAlignment="1">
      <alignment vertical="center" wrapText="1"/>
    </xf>
    <xf numFmtId="177" fontId="11" fillId="0" borderId="0" xfId="1" applyNumberFormat="1" applyFont="1" applyAlignment="1">
      <alignment vertical="center" wrapText="1"/>
    </xf>
    <xf numFmtId="3" fontId="11" fillId="0" borderId="0" xfId="17" applyNumberFormat="1" applyFont="1" applyAlignment="1">
      <alignment vertical="center" wrapText="1"/>
    </xf>
    <xf numFmtId="1" fontId="11" fillId="0" borderId="0" xfId="17" applyNumberFormat="1" applyFont="1" applyAlignment="1">
      <alignment horizontal="center" vertical="center" wrapText="1"/>
    </xf>
    <xf numFmtId="167" fontId="2" fillId="0" borderId="0" xfId="43" applyNumberFormat="1" applyFont="1"/>
    <xf numFmtId="178" fontId="50" fillId="0" borderId="0" xfId="55" applyNumberFormat="1" applyFont="1"/>
    <xf numFmtId="2" fontId="50" fillId="0" borderId="0" xfId="55" applyNumberFormat="1" applyFont="1"/>
    <xf numFmtId="0" fontId="5" fillId="0" borderId="0" xfId="2" applyFont="1" applyAlignment="1">
      <alignment horizontal="center" wrapText="1"/>
    </xf>
    <xf numFmtId="0" fontId="4" fillId="0" borderId="1" xfId="2" applyFont="1" applyBorder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left" vertical="center" wrapText="1"/>
    </xf>
    <xf numFmtId="0" fontId="6" fillId="2" borderId="16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4" fillId="0" borderId="26" xfId="2" applyFont="1" applyBorder="1" applyAlignment="1">
      <alignment horizontal="left" vertical="center" wrapText="1"/>
    </xf>
    <xf numFmtId="0" fontId="5" fillId="2" borderId="10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left" vertical="center" wrapText="1"/>
    </xf>
    <xf numFmtId="0" fontId="9" fillId="2" borderId="10" xfId="4" applyFont="1" applyFill="1" applyBorder="1" applyAlignment="1">
      <alignment horizontal="left" vertical="center" wrapText="1"/>
    </xf>
    <xf numFmtId="0" fontId="9" fillId="2" borderId="17" xfId="4" applyFont="1" applyFill="1" applyBorder="1" applyAlignment="1">
      <alignment horizontal="left" vertical="center" wrapText="1"/>
    </xf>
    <xf numFmtId="0" fontId="9" fillId="2" borderId="35" xfId="4" applyFont="1" applyFill="1" applyBorder="1" applyAlignment="1">
      <alignment horizontal="left" vertical="center" wrapText="1"/>
    </xf>
    <xf numFmtId="0" fontId="8" fillId="0" borderId="29" xfId="2" applyFont="1" applyBorder="1" applyAlignment="1">
      <alignment horizontal="left" vertical="center" wrapText="1"/>
    </xf>
    <xf numFmtId="0" fontId="8" fillId="0" borderId="30" xfId="2" applyFont="1" applyBorder="1" applyAlignment="1">
      <alignment horizontal="left" vertical="center" wrapText="1"/>
    </xf>
    <xf numFmtId="0" fontId="8" fillId="0" borderId="31" xfId="2" applyFont="1" applyBorder="1" applyAlignment="1">
      <alignment horizontal="left" vertical="center" wrapText="1"/>
    </xf>
    <xf numFmtId="0" fontId="11" fillId="0" borderId="24" xfId="5" applyFont="1" applyBorder="1" applyAlignment="1">
      <alignment horizontal="left" vertical="center" wrapText="1"/>
    </xf>
    <xf numFmtId="0" fontId="11" fillId="0" borderId="25" xfId="5" applyFont="1" applyBorder="1" applyAlignment="1">
      <alignment horizontal="left" vertical="center" wrapText="1"/>
    </xf>
    <xf numFmtId="0" fontId="11" fillId="0" borderId="26" xfId="5" applyFont="1" applyBorder="1" applyAlignment="1">
      <alignment horizontal="left" vertical="center" wrapText="1"/>
    </xf>
    <xf numFmtId="0" fontId="11" fillId="0" borderId="18" xfId="5" applyFont="1" applyBorder="1" applyAlignment="1">
      <alignment horizontal="left" vertical="center" wrapText="1"/>
    </xf>
    <xf numFmtId="0" fontId="11" fillId="0" borderId="19" xfId="5" applyFont="1" applyBorder="1" applyAlignment="1">
      <alignment horizontal="left" vertical="center" wrapText="1"/>
    </xf>
    <xf numFmtId="0" fontId="11" fillId="0" borderId="20" xfId="5" applyFont="1" applyBorder="1" applyAlignment="1">
      <alignment horizontal="left" vertical="center" wrapText="1"/>
    </xf>
    <xf numFmtId="0" fontId="11" fillId="0" borderId="24" xfId="5" applyFont="1" applyFill="1" applyBorder="1" applyAlignment="1">
      <alignment horizontal="left" vertical="center" wrapText="1"/>
    </xf>
    <xf numFmtId="0" fontId="11" fillId="0" borderId="25" xfId="5" applyFont="1" applyFill="1" applyBorder="1" applyAlignment="1">
      <alignment horizontal="left" vertical="center" wrapText="1"/>
    </xf>
    <xf numFmtId="0" fontId="11" fillId="0" borderId="26" xfId="5" applyFont="1" applyFill="1" applyBorder="1" applyAlignment="1">
      <alignment horizontal="left" vertical="center" wrapText="1"/>
    </xf>
    <xf numFmtId="0" fontId="10" fillId="0" borderId="24" xfId="3" applyFont="1" applyFill="1" applyBorder="1" applyAlignment="1">
      <alignment horizontal="left" vertical="center" wrapText="1"/>
    </xf>
    <xf numFmtId="0" fontId="10" fillId="0" borderId="25" xfId="3" applyFont="1" applyFill="1" applyBorder="1" applyAlignment="1">
      <alignment horizontal="left" vertical="center" wrapText="1"/>
    </xf>
    <xf numFmtId="0" fontId="10" fillId="0" borderId="26" xfId="3" applyFont="1" applyFill="1" applyBorder="1" applyAlignment="1">
      <alignment horizontal="left" vertical="center" wrapText="1"/>
    </xf>
    <xf numFmtId="0" fontId="10" fillId="0" borderId="28" xfId="3" applyFont="1" applyFill="1" applyBorder="1" applyAlignment="1">
      <alignment horizontal="left" vertical="center" wrapText="1"/>
    </xf>
    <xf numFmtId="0" fontId="11" fillId="0" borderId="28" xfId="4" applyFont="1" applyBorder="1" applyAlignment="1">
      <alignment horizontal="left" vertical="center" wrapText="1"/>
    </xf>
    <xf numFmtId="0" fontId="11" fillId="0" borderId="25" xfId="4" applyFont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9" fillId="2" borderId="5" xfId="4" applyFont="1" applyFill="1" applyBorder="1" applyAlignment="1">
      <alignment horizontal="left" vertical="center" wrapText="1"/>
    </xf>
    <xf numFmtId="0" fontId="9" fillId="2" borderId="6" xfId="4" applyFont="1" applyFill="1" applyBorder="1" applyAlignment="1">
      <alignment horizontal="left" vertical="center" wrapText="1"/>
    </xf>
    <xf numFmtId="0" fontId="9" fillId="2" borderId="7" xfId="4" applyFont="1" applyFill="1" applyBorder="1" applyAlignment="1">
      <alignment horizontal="left" vertical="center" wrapText="1"/>
    </xf>
    <xf numFmtId="0" fontId="11" fillId="0" borderId="43" xfId="4" applyFont="1" applyBorder="1" applyAlignment="1">
      <alignment horizontal="left" vertical="center" wrapText="1"/>
    </xf>
    <xf numFmtId="0" fontId="11" fillId="0" borderId="44" xfId="4" applyFont="1" applyBorder="1" applyAlignment="1">
      <alignment horizontal="left" vertical="center" wrapText="1"/>
    </xf>
    <xf numFmtId="0" fontId="11" fillId="0" borderId="45" xfId="4" applyFont="1" applyBorder="1" applyAlignment="1">
      <alignment horizontal="left" vertical="center" wrapText="1"/>
    </xf>
    <xf numFmtId="0" fontId="11" fillId="0" borderId="24" xfId="4" applyFont="1" applyBorder="1" applyAlignment="1">
      <alignment horizontal="left" vertical="center" wrapText="1"/>
    </xf>
    <xf numFmtId="0" fontId="11" fillId="0" borderId="24" xfId="6" applyFont="1" applyFill="1" applyBorder="1" applyAlignment="1">
      <alignment horizontal="left" vertical="center" wrapText="1"/>
    </xf>
    <xf numFmtId="0" fontId="11" fillId="0" borderId="25" xfId="6" applyFont="1" applyFill="1" applyBorder="1" applyAlignment="1">
      <alignment horizontal="left" vertical="center" wrapText="1"/>
    </xf>
    <xf numFmtId="0" fontId="11" fillId="0" borderId="26" xfId="6" applyFont="1" applyFill="1" applyBorder="1" applyAlignment="1">
      <alignment horizontal="left" vertical="center" wrapText="1"/>
    </xf>
    <xf numFmtId="0" fontId="9" fillId="2" borderId="40" xfId="4" applyFont="1" applyFill="1" applyBorder="1" applyAlignment="1">
      <alignment horizontal="left" vertical="center" wrapText="1"/>
    </xf>
    <xf numFmtId="0" fontId="9" fillId="2" borderId="41" xfId="4" applyFont="1" applyFill="1" applyBorder="1" applyAlignment="1">
      <alignment horizontal="left" vertical="center" wrapText="1"/>
    </xf>
    <xf numFmtId="0" fontId="9" fillId="2" borderId="42" xfId="4" applyFont="1" applyFill="1" applyBorder="1" applyAlignment="1">
      <alignment horizontal="left" vertical="center" wrapText="1"/>
    </xf>
    <xf numFmtId="0" fontId="11" fillId="0" borderId="43" xfId="7" applyFont="1" applyBorder="1" applyAlignment="1">
      <alignment horizontal="left" vertical="center" wrapText="1"/>
    </xf>
    <xf numFmtId="0" fontId="11" fillId="0" borderId="44" xfId="7" applyFont="1" applyBorder="1" applyAlignment="1">
      <alignment horizontal="left" vertical="center" wrapText="1"/>
    </xf>
    <xf numFmtId="0" fontId="11" fillId="0" borderId="45" xfId="7" applyFont="1" applyBorder="1" applyAlignment="1">
      <alignment horizontal="left" vertical="center" wrapText="1"/>
    </xf>
    <xf numFmtId="0" fontId="11" fillId="0" borderId="28" xfId="7" applyFont="1" applyBorder="1" applyAlignment="1">
      <alignment horizontal="left" vertical="center" wrapText="1"/>
    </xf>
    <xf numFmtId="0" fontId="11" fillId="0" borderId="25" xfId="7" applyFont="1" applyBorder="1" applyAlignment="1">
      <alignment horizontal="left" vertical="center" wrapText="1"/>
    </xf>
    <xf numFmtId="0" fontId="11" fillId="0" borderId="26" xfId="7" applyFont="1" applyBorder="1" applyAlignment="1">
      <alignment horizontal="left" vertical="center" wrapText="1"/>
    </xf>
    <xf numFmtId="0" fontId="4" fillId="0" borderId="28" xfId="2" applyFont="1" applyBorder="1" applyAlignment="1">
      <alignment horizontal="left" vertical="center" wrapText="1"/>
    </xf>
    <xf numFmtId="0" fontId="11" fillId="0" borderId="28" xfId="4" applyFont="1" applyFill="1" applyBorder="1" applyAlignment="1">
      <alignment horizontal="left" vertical="center" wrapText="1"/>
    </xf>
    <xf numFmtId="0" fontId="11" fillId="0" borderId="25" xfId="4" applyFont="1" applyFill="1" applyBorder="1" applyAlignment="1">
      <alignment horizontal="left" vertical="center" wrapText="1"/>
    </xf>
    <xf numFmtId="0" fontId="11" fillId="0" borderId="26" xfId="4" applyFont="1" applyFill="1" applyBorder="1" applyAlignment="1">
      <alignment horizontal="left" vertical="center" wrapText="1"/>
    </xf>
    <xf numFmtId="0" fontId="11" fillId="0" borderId="24" xfId="4" applyFont="1" applyFill="1" applyBorder="1" applyAlignment="1">
      <alignment horizontal="left" vertical="center" wrapText="1"/>
    </xf>
    <xf numFmtId="0" fontId="4" fillId="0" borderId="28" xfId="6" applyFont="1" applyFill="1" applyBorder="1" applyAlignment="1">
      <alignment horizontal="left" vertical="center" wrapText="1"/>
    </xf>
    <xf numFmtId="0" fontId="4" fillId="0" borderId="25" xfId="6" applyFont="1" applyFill="1" applyBorder="1" applyAlignment="1">
      <alignment horizontal="left" vertical="center" wrapText="1"/>
    </xf>
    <xf numFmtId="0" fontId="4" fillId="0" borderId="26" xfId="6" applyFont="1" applyFill="1" applyBorder="1" applyAlignment="1">
      <alignment horizontal="left" vertical="center" wrapText="1"/>
    </xf>
    <xf numFmtId="0" fontId="11" fillId="0" borderId="48" xfId="4" applyFont="1" applyFill="1" applyBorder="1" applyAlignment="1">
      <alignment horizontal="left" vertical="center" wrapText="1"/>
    </xf>
    <xf numFmtId="0" fontId="11" fillId="0" borderId="49" xfId="4" applyFont="1" applyFill="1" applyBorder="1" applyAlignment="1">
      <alignment horizontal="left" vertical="center" wrapText="1"/>
    </xf>
    <xf numFmtId="0" fontId="11" fillId="0" borderId="50" xfId="4" applyFont="1" applyFill="1" applyBorder="1" applyAlignment="1">
      <alignment horizontal="left" vertical="center" wrapText="1"/>
    </xf>
    <xf numFmtId="0" fontId="4" fillId="0" borderId="28" xfId="7" applyFont="1" applyFill="1" applyBorder="1" applyAlignment="1">
      <alignment horizontal="left" vertical="center" wrapText="1"/>
    </xf>
    <xf numFmtId="0" fontId="4" fillId="0" borderId="25" xfId="7" applyFont="1" applyFill="1" applyBorder="1" applyAlignment="1">
      <alignment horizontal="left" vertical="center" wrapText="1"/>
    </xf>
    <xf numFmtId="0" fontId="4" fillId="0" borderId="26" xfId="7" applyFont="1" applyFill="1" applyBorder="1" applyAlignment="1">
      <alignment horizontal="left" vertical="center" wrapText="1"/>
    </xf>
    <xf numFmtId="0" fontId="4" fillId="0" borderId="28" xfId="2" applyFont="1" applyFill="1" applyBorder="1" applyAlignment="1">
      <alignment horizontal="left" vertical="center" wrapText="1"/>
    </xf>
    <xf numFmtId="0" fontId="4" fillId="0" borderId="25" xfId="2" applyFont="1" applyFill="1" applyBorder="1" applyAlignment="1">
      <alignment horizontal="left" vertical="center" wrapText="1"/>
    </xf>
    <xf numFmtId="0" fontId="4" fillId="0" borderId="26" xfId="2" applyFont="1" applyFill="1" applyBorder="1" applyAlignment="1">
      <alignment horizontal="left" vertical="center" wrapText="1"/>
    </xf>
    <xf numFmtId="0" fontId="11" fillId="0" borderId="43" xfId="4" applyFont="1" applyFill="1" applyBorder="1" applyAlignment="1">
      <alignment horizontal="left" vertical="center" wrapText="1"/>
    </xf>
    <xf numFmtId="0" fontId="11" fillId="0" borderId="44" xfId="4" applyFont="1" applyFill="1" applyBorder="1" applyAlignment="1">
      <alignment horizontal="left" vertical="center" wrapText="1"/>
    </xf>
    <xf numFmtId="0" fontId="11" fillId="0" borderId="45" xfId="4" applyFont="1" applyFill="1" applyBorder="1" applyAlignment="1">
      <alignment horizontal="left" vertical="center" wrapText="1"/>
    </xf>
    <xf numFmtId="0" fontId="11" fillId="0" borderId="24" xfId="3" applyFont="1" applyFill="1" applyBorder="1" applyAlignment="1">
      <alignment horizontal="left" vertical="center" wrapText="1"/>
    </xf>
    <xf numFmtId="0" fontId="11" fillId="0" borderId="25" xfId="3" applyFont="1" applyFill="1" applyBorder="1" applyAlignment="1">
      <alignment horizontal="left" vertical="center" wrapText="1"/>
    </xf>
    <xf numFmtId="0" fontId="11" fillId="0" borderId="26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4" xfId="8" applyFont="1" applyFill="1" applyBorder="1" applyAlignment="1">
      <alignment horizontal="left" vertical="center" wrapText="1"/>
    </xf>
    <xf numFmtId="0" fontId="11" fillId="0" borderId="25" xfId="8" applyFont="1" applyFill="1" applyBorder="1" applyAlignment="1">
      <alignment horizontal="left" vertical="center" wrapText="1"/>
    </xf>
    <xf numFmtId="0" fontId="11" fillId="0" borderId="26" xfId="8" applyFont="1" applyFill="1" applyBorder="1" applyAlignment="1">
      <alignment horizontal="left" vertical="center" wrapText="1"/>
    </xf>
    <xf numFmtId="0" fontId="11" fillId="0" borderId="28" xfId="8" applyFont="1" applyFill="1" applyBorder="1" applyAlignment="1">
      <alignment horizontal="left" vertical="center" wrapText="1"/>
    </xf>
    <xf numFmtId="0" fontId="11" fillId="0" borderId="52" xfId="5" applyFont="1" applyFill="1" applyBorder="1" applyAlignment="1">
      <alignment horizontal="left" vertical="center" wrapText="1"/>
    </xf>
    <xf numFmtId="0" fontId="11" fillId="0" borderId="49" xfId="5" applyFont="1" applyFill="1" applyBorder="1" applyAlignment="1">
      <alignment horizontal="left" vertical="center" wrapText="1"/>
    </xf>
    <xf numFmtId="0" fontId="11" fillId="0" borderId="50" xfId="5" applyFont="1" applyFill="1" applyBorder="1" applyAlignment="1">
      <alignment horizontal="left" vertical="center" wrapText="1"/>
    </xf>
    <xf numFmtId="0" fontId="11" fillId="0" borderId="52" xfId="4" applyFont="1" applyFill="1" applyBorder="1" applyAlignment="1">
      <alignment horizontal="left" vertical="center" wrapText="1"/>
    </xf>
    <xf numFmtId="0" fontId="11" fillId="0" borderId="43" xfId="5" applyFont="1" applyFill="1" applyBorder="1" applyAlignment="1">
      <alignment horizontal="left" vertical="center" wrapText="1"/>
    </xf>
    <xf numFmtId="0" fontId="11" fillId="0" borderId="44" xfId="5" applyFont="1" applyFill="1" applyBorder="1" applyAlignment="1">
      <alignment horizontal="left" vertical="center" wrapText="1"/>
    </xf>
    <xf numFmtId="0" fontId="11" fillId="0" borderId="45" xfId="5" applyFont="1" applyFill="1" applyBorder="1" applyAlignment="1">
      <alignment horizontal="left" vertical="center" wrapText="1"/>
    </xf>
    <xf numFmtId="0" fontId="11" fillId="0" borderId="52" xfId="5" applyFont="1" applyBorder="1" applyAlignment="1">
      <alignment horizontal="left" vertical="center" wrapText="1"/>
    </xf>
    <xf numFmtId="0" fontId="11" fillId="0" borderId="49" xfId="5" applyFont="1" applyBorder="1" applyAlignment="1">
      <alignment horizontal="left" vertical="center" wrapText="1"/>
    </xf>
    <xf numFmtId="0" fontId="11" fillId="0" borderId="50" xfId="5" applyFont="1" applyBorder="1" applyAlignment="1">
      <alignment horizontal="left" vertical="center" wrapText="1"/>
    </xf>
    <xf numFmtId="0" fontId="11" fillId="0" borderId="43" xfId="5" applyFont="1" applyBorder="1" applyAlignment="1">
      <alignment horizontal="left" vertical="center" wrapText="1"/>
    </xf>
    <xf numFmtId="0" fontId="11" fillId="0" borderId="44" xfId="5" applyFont="1" applyBorder="1" applyAlignment="1">
      <alignment horizontal="left" vertical="center" wrapText="1"/>
    </xf>
    <xf numFmtId="0" fontId="11" fillId="0" borderId="45" xfId="5" applyFont="1" applyBorder="1" applyAlignment="1">
      <alignment horizontal="left" vertical="center" wrapText="1"/>
    </xf>
    <xf numFmtId="0" fontId="11" fillId="0" borderId="52" xfId="3" applyFont="1" applyFill="1" applyBorder="1" applyAlignment="1">
      <alignment horizontal="left" vertical="center" wrapText="1"/>
    </xf>
    <xf numFmtId="0" fontId="11" fillId="0" borderId="49" xfId="3" applyFont="1" applyFill="1" applyBorder="1" applyAlignment="1">
      <alignment horizontal="left" vertical="center" wrapText="1"/>
    </xf>
    <xf numFmtId="0" fontId="11" fillId="0" borderId="50" xfId="3" applyFont="1" applyFill="1" applyBorder="1" applyAlignment="1">
      <alignment horizontal="left" vertical="center" wrapText="1"/>
    </xf>
    <xf numFmtId="0" fontId="11" fillId="4" borderId="43" xfId="5" applyFont="1" applyFill="1" applyBorder="1" applyAlignment="1">
      <alignment horizontal="left" vertical="center" wrapText="1"/>
    </xf>
    <xf numFmtId="0" fontId="11" fillId="4" borderId="44" xfId="5" applyFont="1" applyFill="1" applyBorder="1" applyAlignment="1">
      <alignment horizontal="left" vertical="center" wrapText="1"/>
    </xf>
    <xf numFmtId="0" fontId="11" fillId="4" borderId="45" xfId="5" applyFont="1" applyFill="1" applyBorder="1" applyAlignment="1">
      <alignment horizontal="left" vertical="center" wrapText="1"/>
    </xf>
    <xf numFmtId="0" fontId="11" fillId="4" borderId="24" xfId="5" applyFont="1" applyFill="1" applyBorder="1" applyAlignment="1">
      <alignment horizontal="left" vertical="center" wrapText="1"/>
    </xf>
    <xf numFmtId="0" fontId="11" fillId="4" borderId="25" xfId="5" applyFont="1" applyFill="1" applyBorder="1" applyAlignment="1">
      <alignment horizontal="left" vertical="center" wrapText="1"/>
    </xf>
    <xf numFmtId="0" fontId="11" fillId="4" borderId="26" xfId="5" applyFont="1" applyFill="1" applyBorder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0" fontId="4" fillId="0" borderId="0" xfId="2" applyFont="1" applyBorder="1" applyAlignment="1">
      <alignment horizontal="left" wrapText="1"/>
    </xf>
    <xf numFmtId="0" fontId="11" fillId="4" borderId="18" xfId="5" applyFont="1" applyFill="1" applyBorder="1" applyAlignment="1">
      <alignment horizontal="left" vertical="center" wrapText="1"/>
    </xf>
    <xf numFmtId="0" fontId="11" fillId="4" borderId="19" xfId="5" applyFont="1" applyFill="1" applyBorder="1" applyAlignment="1">
      <alignment horizontal="left" vertical="center" wrapText="1"/>
    </xf>
    <xf numFmtId="0" fontId="11" fillId="4" borderId="20" xfId="5" applyFont="1" applyFill="1" applyBorder="1" applyAlignment="1">
      <alignment horizontal="left" vertical="center" wrapText="1"/>
    </xf>
    <xf numFmtId="0" fontId="11" fillId="4" borderId="52" xfId="5" applyFont="1" applyFill="1" applyBorder="1" applyAlignment="1">
      <alignment horizontal="left" vertical="center" wrapText="1"/>
    </xf>
    <xf numFmtId="0" fontId="11" fillId="4" borderId="49" xfId="5" applyFont="1" applyFill="1" applyBorder="1" applyAlignment="1">
      <alignment horizontal="left" vertical="center" wrapText="1"/>
    </xf>
    <xf numFmtId="0" fontId="11" fillId="4" borderId="50" xfId="5" applyFont="1" applyFill="1" applyBorder="1" applyAlignment="1">
      <alignment horizontal="left" vertical="center" wrapText="1"/>
    </xf>
    <xf numFmtId="0" fontId="9" fillId="3" borderId="10" xfId="9" applyFont="1" applyFill="1" applyBorder="1" applyAlignment="1">
      <alignment horizontal="left" vertical="center" wrapText="1"/>
    </xf>
    <xf numFmtId="0" fontId="9" fillId="3" borderId="17" xfId="9" applyFont="1" applyFill="1" applyBorder="1" applyAlignment="1">
      <alignment horizontal="left" vertical="center" wrapText="1"/>
    </xf>
    <xf numFmtId="0" fontId="9" fillId="3" borderId="35" xfId="9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right"/>
    </xf>
    <xf numFmtId="49" fontId="5" fillId="2" borderId="5" xfId="2" applyNumberFormat="1" applyFont="1" applyFill="1" applyBorder="1" applyAlignment="1">
      <alignment horizontal="center" wrapText="1"/>
    </xf>
    <xf numFmtId="49" fontId="5" fillId="2" borderId="6" xfId="2" applyNumberFormat="1" applyFont="1" applyFill="1" applyBorder="1" applyAlignment="1">
      <alignment horizontal="center" wrapText="1"/>
    </xf>
    <xf numFmtId="49" fontId="5" fillId="2" borderId="7" xfId="2" applyNumberFormat="1" applyFont="1" applyFill="1" applyBorder="1" applyAlignment="1">
      <alignment horizontal="center" wrapText="1"/>
    </xf>
    <xf numFmtId="0" fontId="11" fillId="0" borderId="28" xfId="5" applyFont="1" applyBorder="1" applyAlignment="1">
      <alignment horizontal="left" vertical="center" wrapText="1"/>
    </xf>
    <xf numFmtId="0" fontId="4" fillId="0" borderId="37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48" xfId="2" applyFont="1" applyBorder="1" applyAlignment="1">
      <alignment horizontal="left" vertical="center" wrapText="1"/>
    </xf>
    <xf numFmtId="0" fontId="4" fillId="0" borderId="49" xfId="2" applyFont="1" applyBorder="1" applyAlignment="1">
      <alignment horizontal="left" vertical="center" wrapText="1"/>
    </xf>
    <xf numFmtId="0" fontId="9" fillId="3" borderId="5" xfId="9" applyFont="1" applyFill="1" applyBorder="1" applyAlignment="1">
      <alignment horizontal="left" vertical="center" wrapText="1"/>
    </xf>
    <xf numFmtId="0" fontId="9" fillId="3" borderId="6" xfId="9" applyFont="1" applyFill="1" applyBorder="1" applyAlignment="1">
      <alignment horizontal="left" vertical="center" wrapText="1"/>
    </xf>
    <xf numFmtId="0" fontId="11" fillId="0" borderId="22" xfId="5" applyFont="1" applyBorder="1" applyAlignment="1">
      <alignment horizontal="left" vertical="center" wrapText="1"/>
    </xf>
    <xf numFmtId="0" fontId="11" fillId="0" borderId="48" xfId="5" applyFont="1" applyBorder="1" applyAlignment="1">
      <alignment horizontal="left" vertical="center" wrapText="1"/>
    </xf>
    <xf numFmtId="0" fontId="11" fillId="0" borderId="27" xfId="5" applyFont="1" applyBorder="1" applyAlignment="1">
      <alignment horizontal="left" vertical="center" wrapText="1"/>
    </xf>
    <xf numFmtId="0" fontId="11" fillId="0" borderId="33" xfId="5" applyFont="1" applyBorder="1" applyAlignment="1">
      <alignment horizontal="left" vertical="center" wrapText="1"/>
    </xf>
    <xf numFmtId="0" fontId="11" fillId="0" borderId="30" xfId="5" applyFont="1" applyBorder="1" applyAlignment="1">
      <alignment horizontal="left" vertical="center" wrapText="1"/>
    </xf>
    <xf numFmtId="0" fontId="9" fillId="3" borderId="12" xfId="9" applyFont="1" applyFill="1" applyBorder="1" applyAlignment="1">
      <alignment horizontal="left" vertical="center" wrapText="1"/>
    </xf>
    <xf numFmtId="0" fontId="11" fillId="0" borderId="41" xfId="5" applyFont="1" applyFill="1" applyBorder="1" applyAlignment="1">
      <alignment horizontal="left" vertical="center" wrapText="1"/>
    </xf>
    <xf numFmtId="0" fontId="11" fillId="0" borderId="47" xfId="5" applyFont="1" applyFill="1" applyBorder="1" applyAlignment="1">
      <alignment horizontal="left" vertical="center" wrapText="1"/>
    </xf>
    <xf numFmtId="0" fontId="4" fillId="0" borderId="27" xfId="2" applyFont="1" applyFill="1" applyBorder="1" applyAlignment="1">
      <alignment horizontal="left" vertical="center" wrapText="1"/>
    </xf>
    <xf numFmtId="0" fontId="11" fillId="0" borderId="61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0" fontId="9" fillId="3" borderId="62" xfId="9" applyFont="1" applyFill="1" applyBorder="1" applyAlignment="1">
      <alignment horizontal="left" vertical="center" wrapText="1"/>
    </xf>
    <xf numFmtId="0" fontId="4" fillId="0" borderId="41" xfId="2" applyFont="1" applyFill="1" applyBorder="1" applyAlignment="1">
      <alignment horizontal="left" vertical="center" wrapText="1"/>
    </xf>
    <xf numFmtId="0" fontId="4" fillId="0" borderId="47" xfId="2" applyFont="1" applyFill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11" fillId="0" borderId="21" xfId="5" applyFont="1" applyFill="1" applyBorder="1" applyAlignment="1">
      <alignment horizontal="left" vertical="center" wrapText="1"/>
    </xf>
    <xf numFmtId="0" fontId="11" fillId="0" borderId="22" xfId="5" applyFont="1" applyFill="1" applyBorder="1" applyAlignment="1">
      <alignment horizontal="left" vertical="center" wrapText="1"/>
    </xf>
    <xf numFmtId="0" fontId="4" fillId="0" borderId="63" xfId="2" applyFont="1" applyBorder="1" applyAlignment="1">
      <alignment horizontal="left" vertical="center" wrapText="1"/>
    </xf>
    <xf numFmtId="0" fontId="11" fillId="0" borderId="28" xfId="5" applyFont="1" applyFill="1" applyBorder="1" applyAlignment="1">
      <alignment horizontal="left" vertical="center" wrapText="1"/>
    </xf>
    <xf numFmtId="0" fontId="11" fillId="0" borderId="21" xfId="5" applyFont="1" applyBorder="1" applyAlignment="1">
      <alignment horizontal="left" vertical="center" wrapText="1"/>
    </xf>
    <xf numFmtId="0" fontId="11" fillId="0" borderId="32" xfId="5" applyFont="1" applyBorder="1" applyAlignment="1">
      <alignment horizontal="left" vertical="center" wrapText="1"/>
    </xf>
    <xf numFmtId="0" fontId="11" fillId="0" borderId="36" xfId="5" applyFont="1" applyBorder="1" applyAlignment="1">
      <alignment horizontal="left" vertical="center" wrapText="1"/>
    </xf>
    <xf numFmtId="0" fontId="11" fillId="0" borderId="37" xfId="5" applyFont="1" applyBorder="1" applyAlignment="1">
      <alignment horizontal="left" vertical="center" wrapText="1"/>
    </xf>
    <xf numFmtId="0" fontId="11" fillId="0" borderId="63" xfId="5" applyFont="1" applyBorder="1" applyAlignment="1">
      <alignment horizontal="left" vertical="center" wrapText="1"/>
    </xf>
    <xf numFmtId="0" fontId="11" fillId="0" borderId="41" xfId="5" applyFont="1" applyBorder="1" applyAlignment="1">
      <alignment horizontal="left" vertical="center" wrapText="1"/>
    </xf>
    <xf numFmtId="0" fontId="11" fillId="0" borderId="47" xfId="5" applyFont="1" applyBorder="1" applyAlignment="1">
      <alignment horizontal="left" vertical="center" wrapText="1"/>
    </xf>
    <xf numFmtId="0" fontId="11" fillId="0" borderId="17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/>
    </xf>
    <xf numFmtId="0" fontId="11" fillId="0" borderId="22" xfId="46" applyFont="1" applyBorder="1" applyAlignment="1">
      <alignment horizontal="left" vertical="center"/>
    </xf>
    <xf numFmtId="0" fontId="11" fillId="0" borderId="19" xfId="46" applyFont="1" applyBorder="1" applyAlignment="1">
      <alignment horizontal="left" vertical="center"/>
    </xf>
    <xf numFmtId="0" fontId="11" fillId="0" borderId="0" xfId="46" applyFont="1" applyBorder="1" applyAlignment="1">
      <alignment horizontal="right"/>
    </xf>
    <xf numFmtId="0" fontId="9" fillId="12" borderId="2" xfId="46" applyFont="1" applyFill="1" applyBorder="1" applyAlignment="1">
      <alignment horizontal="center" vertical="center" wrapText="1"/>
    </xf>
    <xf numFmtId="0" fontId="9" fillId="12" borderId="3" xfId="46" applyFont="1" applyFill="1" applyBorder="1" applyAlignment="1">
      <alignment horizontal="center" vertical="center" wrapText="1"/>
    </xf>
    <xf numFmtId="0" fontId="9" fillId="12" borderId="8" xfId="46" applyFont="1" applyFill="1" applyBorder="1" applyAlignment="1">
      <alignment horizontal="center" vertical="center" wrapText="1"/>
    </xf>
    <xf numFmtId="0" fontId="9" fillId="12" borderId="1" xfId="46" applyFont="1" applyFill="1" applyBorder="1" applyAlignment="1">
      <alignment horizontal="center" vertical="center" wrapText="1"/>
    </xf>
    <xf numFmtId="49" fontId="9" fillId="11" borderId="5" xfId="46" quotePrefix="1" applyNumberFormat="1" applyFont="1" applyFill="1" applyBorder="1" applyAlignment="1">
      <alignment horizontal="center"/>
    </xf>
    <xf numFmtId="49" fontId="9" fillId="11" borderId="6" xfId="46" applyNumberFormat="1" applyFont="1" applyFill="1" applyBorder="1" applyAlignment="1">
      <alignment horizontal="center"/>
    </xf>
    <xf numFmtId="49" fontId="9" fillId="11" borderId="7" xfId="46" applyNumberFormat="1" applyFont="1" applyFill="1" applyBorder="1" applyAlignment="1">
      <alignment horizontal="center"/>
    </xf>
    <xf numFmtId="0" fontId="9" fillId="3" borderId="10" xfId="46" applyFont="1" applyFill="1" applyBorder="1" applyAlignment="1">
      <alignment horizontal="left" vertical="center"/>
    </xf>
    <xf numFmtId="0" fontId="9" fillId="3" borderId="17" xfId="46" applyFont="1" applyFill="1" applyBorder="1" applyAlignment="1">
      <alignment horizontal="left" vertical="center"/>
    </xf>
    <xf numFmtId="0" fontId="9" fillId="3" borderId="12" xfId="46" applyFont="1" applyFill="1" applyBorder="1" applyAlignment="1">
      <alignment horizontal="left" vertical="center"/>
    </xf>
    <xf numFmtId="0" fontId="11" fillId="0" borderId="28" xfId="46" applyFont="1" applyBorder="1" applyAlignment="1">
      <alignment horizontal="left" vertical="center"/>
    </xf>
    <xf numFmtId="0" fontId="11" fillId="0" borderId="25" xfId="46" applyFont="1" applyBorder="1" applyAlignment="1">
      <alignment horizontal="left" vertical="center"/>
    </xf>
    <xf numFmtId="0" fontId="11" fillId="0" borderId="27" xfId="46" applyFont="1" applyBorder="1" applyAlignment="1">
      <alignment horizontal="left" vertical="center"/>
    </xf>
    <xf numFmtId="0" fontId="11" fillId="0" borderId="27" xfId="46" applyFont="1" applyBorder="1" applyAlignment="1">
      <alignment horizontal="left" vertical="center" wrapText="1"/>
    </xf>
    <xf numFmtId="0" fontId="11" fillId="0" borderId="28" xfId="46" applyFont="1" applyBorder="1" applyAlignment="1">
      <alignment horizontal="left" vertical="center" wrapText="1"/>
    </xf>
    <xf numFmtId="0" fontId="11" fillId="0" borderId="28" xfId="46" applyFont="1" applyFill="1" applyBorder="1" applyAlignment="1">
      <alignment horizontal="left" vertical="center" wrapText="1"/>
    </xf>
    <xf numFmtId="0" fontId="11" fillId="0" borderId="25" xfId="46" applyFont="1" applyFill="1" applyBorder="1" applyAlignment="1">
      <alignment horizontal="left" vertical="center" wrapText="1"/>
    </xf>
    <xf numFmtId="0" fontId="11" fillId="0" borderId="27" xfId="46" applyFont="1" applyFill="1" applyBorder="1" applyAlignment="1">
      <alignment horizontal="left" vertical="center" wrapText="1"/>
    </xf>
    <xf numFmtId="0" fontId="11" fillId="0" borderId="48" xfId="46" applyFont="1" applyFill="1" applyBorder="1" applyAlignment="1">
      <alignment horizontal="left" vertical="center" wrapText="1"/>
    </xf>
    <xf numFmtId="0" fontId="11" fillId="0" borderId="49" xfId="46" applyFont="1" applyFill="1" applyBorder="1" applyAlignment="1">
      <alignment horizontal="left" vertical="center" wrapText="1"/>
    </xf>
    <xf numFmtId="0" fontId="9" fillId="3" borderId="14" xfId="46" applyFont="1" applyFill="1" applyBorder="1" applyAlignment="1">
      <alignment horizontal="left" vertical="center"/>
    </xf>
    <xf numFmtId="0" fontId="9" fillId="3" borderId="15" xfId="46" applyFont="1" applyFill="1" applyBorder="1" applyAlignment="1">
      <alignment horizontal="left" vertical="center"/>
    </xf>
    <xf numFmtId="0" fontId="9" fillId="3" borderId="61" xfId="46" applyFont="1" applyFill="1" applyBorder="1" applyAlignment="1">
      <alignment horizontal="left" vertical="center"/>
    </xf>
    <xf numFmtId="0" fontId="11" fillId="0" borderId="21" xfId="46" applyFont="1" applyBorder="1" applyAlignment="1">
      <alignment horizontal="left" vertical="center"/>
    </xf>
    <xf numFmtId="0" fontId="9" fillId="3" borderId="5" xfId="46" applyFont="1" applyFill="1" applyBorder="1" applyAlignment="1">
      <alignment horizontal="left" vertical="center" wrapText="1"/>
    </xf>
    <xf numFmtId="0" fontId="9" fillId="3" borderId="6" xfId="46" applyFont="1" applyFill="1" applyBorder="1" applyAlignment="1">
      <alignment horizontal="left" vertical="center" wrapText="1"/>
    </xf>
    <xf numFmtId="0" fontId="9" fillId="3" borderId="7" xfId="46" applyFont="1" applyFill="1" applyBorder="1" applyAlignment="1">
      <alignment horizontal="left" vertical="center" wrapText="1"/>
    </xf>
    <xf numFmtId="0" fontId="11" fillId="0" borderId="28" xfId="46" applyFont="1" applyFill="1" applyBorder="1" applyAlignment="1">
      <alignment horizontal="left" vertical="center"/>
    </xf>
    <xf numFmtId="0" fontId="11" fillId="0" borderId="25" xfId="46" applyFont="1" applyFill="1" applyBorder="1" applyAlignment="1">
      <alignment horizontal="left" vertical="center"/>
    </xf>
    <xf numFmtId="0" fontId="11" fillId="0" borderId="33" xfId="46" applyFont="1" applyBorder="1" applyAlignment="1">
      <alignment horizontal="left" vertical="center"/>
    </xf>
    <xf numFmtId="0" fontId="11" fillId="0" borderId="30" xfId="46" applyFont="1" applyBorder="1" applyAlignment="1">
      <alignment horizontal="left" vertical="center"/>
    </xf>
    <xf numFmtId="0" fontId="11" fillId="0" borderId="26" xfId="46" applyFont="1" applyBorder="1" applyAlignment="1">
      <alignment horizontal="left" vertical="center" wrapText="1"/>
    </xf>
    <xf numFmtId="0" fontId="11" fillId="0" borderId="32" xfId="46" applyFont="1" applyBorder="1" applyAlignment="1">
      <alignment horizontal="left" vertical="center"/>
    </xf>
    <xf numFmtId="0" fontId="11" fillId="0" borderId="25" xfId="46" applyFont="1" applyBorder="1" applyAlignment="1">
      <alignment horizontal="left" vertical="center" wrapText="1"/>
    </xf>
    <xf numFmtId="0" fontId="11" fillId="0" borderId="21" xfId="46" applyFont="1" applyBorder="1" applyAlignment="1">
      <alignment horizontal="left" vertical="center" wrapText="1"/>
    </xf>
    <xf numFmtId="0" fontId="11" fillId="0" borderId="22" xfId="46" applyFont="1" applyBorder="1" applyAlignment="1">
      <alignment horizontal="left" vertical="center" wrapText="1"/>
    </xf>
    <xf numFmtId="0" fontId="11" fillId="0" borderId="48" xfId="46" applyFont="1" applyBorder="1" applyAlignment="1">
      <alignment horizontal="left" vertical="center" wrapText="1"/>
    </xf>
    <xf numFmtId="0" fontId="11" fillId="0" borderId="50" xfId="46" applyFont="1" applyBorder="1" applyAlignment="1">
      <alignment horizontal="left" vertical="center" wrapText="1"/>
    </xf>
    <xf numFmtId="0" fontId="11" fillId="0" borderId="47" xfId="46" applyFont="1" applyBorder="1" applyAlignment="1">
      <alignment horizontal="left" vertical="center"/>
    </xf>
    <xf numFmtId="0" fontId="11" fillId="0" borderId="44" xfId="46" applyFont="1" applyBorder="1" applyAlignment="1">
      <alignment horizontal="left" vertical="center"/>
    </xf>
    <xf numFmtId="0" fontId="11" fillId="0" borderId="47" xfId="46" applyFont="1" applyBorder="1" applyAlignment="1">
      <alignment horizontal="left" vertical="center" wrapText="1"/>
    </xf>
    <xf numFmtId="0" fontId="11" fillId="0" borderId="44" xfId="46" applyFont="1" applyBorder="1" applyAlignment="1">
      <alignment horizontal="left" vertical="center" wrapText="1"/>
    </xf>
    <xf numFmtId="0" fontId="11" fillId="0" borderId="45" xfId="46" applyFont="1" applyBorder="1" applyAlignment="1">
      <alignment horizontal="left" vertical="center" wrapText="1"/>
    </xf>
    <xf numFmtId="0" fontId="11" fillId="0" borderId="49" xfId="46" applyFont="1" applyBorder="1" applyAlignment="1">
      <alignment horizontal="left" vertical="center" wrapText="1"/>
    </xf>
    <xf numFmtId="0" fontId="5" fillId="0" borderId="0" xfId="10" applyFont="1" applyAlignment="1">
      <alignment horizontal="right"/>
    </xf>
    <xf numFmtId="0" fontId="13" fillId="0" borderId="0" xfId="10" applyFont="1" applyAlignment="1">
      <alignment horizontal="center" vertical="center"/>
    </xf>
    <xf numFmtId="0" fontId="14" fillId="0" borderId="46" xfId="10" applyFont="1" applyBorder="1" applyAlignment="1">
      <alignment horizontal="center" vertical="center" wrapText="1"/>
    </xf>
    <xf numFmtId="0" fontId="4" fillId="0" borderId="65" xfId="10" applyFont="1" applyBorder="1" applyAlignment="1">
      <alignment horizontal="center" vertical="center" wrapText="1"/>
    </xf>
    <xf numFmtId="0" fontId="5" fillId="0" borderId="44" xfId="10" applyFont="1" applyBorder="1" applyAlignment="1">
      <alignment horizontal="center" vertical="center" wrapText="1"/>
    </xf>
    <xf numFmtId="0" fontId="5" fillId="0" borderId="45" xfId="10" applyFont="1" applyBorder="1" applyAlignment="1">
      <alignment horizontal="center" vertical="center" wrapText="1"/>
    </xf>
    <xf numFmtId="0" fontId="5" fillId="0" borderId="40" xfId="10" applyFont="1" applyBorder="1" applyAlignment="1">
      <alignment horizontal="center" vertical="center" wrapText="1"/>
    </xf>
    <xf numFmtId="0" fontId="5" fillId="0" borderId="42" xfId="10" applyFont="1" applyBorder="1" applyAlignment="1">
      <alignment horizontal="center" vertical="center" wrapText="1"/>
    </xf>
    <xf numFmtId="0" fontId="4" fillId="0" borderId="44" xfId="10" applyFont="1" applyBorder="1" applyAlignment="1">
      <alignment horizontal="center" wrapText="1"/>
    </xf>
    <xf numFmtId="0" fontId="4" fillId="0" borderId="45" xfId="10" applyFont="1" applyBorder="1" applyAlignment="1">
      <alignment horizontal="center" wrapText="1"/>
    </xf>
    <xf numFmtId="0" fontId="21" fillId="0" borderId="0" xfId="24" applyFont="1" applyFill="1" applyAlignment="1">
      <alignment horizontal="right" vertical="center" wrapText="1"/>
    </xf>
    <xf numFmtId="167" fontId="20" fillId="0" borderId="0" xfId="19" applyNumberFormat="1" applyFont="1" applyFill="1" applyBorder="1" applyAlignment="1">
      <alignment horizontal="center" wrapText="1"/>
    </xf>
    <xf numFmtId="0" fontId="11" fillId="0" borderId="1" xfId="24" applyFont="1" applyFill="1" applyBorder="1" applyAlignment="1">
      <alignment horizontal="right" wrapText="1"/>
    </xf>
    <xf numFmtId="0" fontId="9" fillId="0" borderId="2" xfId="24" applyFont="1" applyFill="1" applyBorder="1" applyAlignment="1">
      <alignment horizontal="center" vertical="center" wrapText="1"/>
    </xf>
    <xf numFmtId="0" fontId="9" fillId="0" borderId="56" xfId="24" applyFont="1" applyFill="1" applyBorder="1" applyAlignment="1">
      <alignment horizontal="center" vertical="center" wrapText="1"/>
    </xf>
    <xf numFmtId="0" fontId="9" fillId="0" borderId="55" xfId="24" applyFont="1" applyFill="1" applyBorder="1" applyAlignment="1">
      <alignment horizontal="center" vertical="center" wrapText="1"/>
    </xf>
    <xf numFmtId="0" fontId="9" fillId="0" borderId="64" xfId="24" applyFont="1" applyFill="1" applyBorder="1" applyAlignment="1">
      <alignment horizontal="center" vertical="center" wrapText="1"/>
    </xf>
    <xf numFmtId="0" fontId="9" fillId="0" borderId="3" xfId="24" applyFont="1" applyFill="1" applyBorder="1" applyAlignment="1">
      <alignment horizontal="center" vertical="center" wrapText="1"/>
    </xf>
    <xf numFmtId="0" fontId="9" fillId="0" borderId="43" xfId="24" applyFont="1" applyFill="1" applyBorder="1" applyAlignment="1">
      <alignment horizontal="center" vertical="center" wrapText="1"/>
    </xf>
    <xf numFmtId="0" fontId="9" fillId="0" borderId="44" xfId="24" applyFont="1" applyFill="1" applyBorder="1" applyAlignment="1">
      <alignment horizontal="center" vertical="center" wrapText="1"/>
    </xf>
    <xf numFmtId="0" fontId="9" fillId="0" borderId="45" xfId="24" applyFont="1" applyFill="1" applyBorder="1" applyAlignment="1">
      <alignment horizontal="center" vertical="center" wrapText="1"/>
    </xf>
    <xf numFmtId="0" fontId="9" fillId="0" borderId="4" xfId="24" applyFont="1" applyFill="1" applyBorder="1" applyAlignment="1">
      <alignment horizontal="center" vertical="center" wrapText="1"/>
    </xf>
    <xf numFmtId="3" fontId="9" fillId="0" borderId="2" xfId="25" applyNumberFormat="1" applyFont="1" applyFill="1" applyBorder="1" applyAlignment="1">
      <alignment horizontal="center" wrapText="1"/>
    </xf>
    <xf numFmtId="3" fontId="9" fillId="0" borderId="3" xfId="25" applyNumberFormat="1" applyFont="1" applyFill="1" applyBorder="1" applyAlignment="1">
      <alignment horizontal="center" wrapText="1"/>
    </xf>
    <xf numFmtId="3" fontId="9" fillId="0" borderId="4" xfId="25" applyNumberFormat="1" applyFont="1" applyFill="1" applyBorder="1" applyAlignment="1">
      <alignment horizontal="center" wrapText="1"/>
    </xf>
    <xf numFmtId="3" fontId="9" fillId="0" borderId="56" xfId="25" applyNumberFormat="1" applyFont="1" applyFill="1" applyBorder="1" applyAlignment="1">
      <alignment horizontal="center" wrapText="1"/>
    </xf>
    <xf numFmtId="3" fontId="9" fillId="0" borderId="0" xfId="25" applyNumberFormat="1" applyFont="1" applyFill="1" applyBorder="1" applyAlignment="1">
      <alignment horizontal="center" wrapText="1"/>
    </xf>
    <xf numFmtId="3" fontId="9" fillId="0" borderId="70" xfId="25" applyNumberFormat="1" applyFont="1" applyFill="1" applyBorder="1" applyAlignment="1">
      <alignment horizontal="center" wrapText="1"/>
    </xf>
    <xf numFmtId="3" fontId="9" fillId="0" borderId="8" xfId="25" applyNumberFormat="1" applyFont="1" applyFill="1" applyBorder="1" applyAlignment="1">
      <alignment horizontal="center" wrapText="1"/>
    </xf>
    <xf numFmtId="3" fontId="9" fillId="0" borderId="1" xfId="25" applyNumberFormat="1" applyFont="1" applyFill="1" applyBorder="1" applyAlignment="1">
      <alignment horizontal="center" wrapText="1"/>
    </xf>
    <xf numFmtId="3" fontId="9" fillId="0" borderId="9" xfId="25" applyNumberFormat="1" applyFont="1" applyFill="1" applyBorder="1" applyAlignment="1">
      <alignment horizontal="center" wrapText="1"/>
    </xf>
    <xf numFmtId="49" fontId="9" fillId="0" borderId="55" xfId="24" applyNumberFormat="1" applyFont="1" applyFill="1" applyBorder="1" applyAlignment="1">
      <alignment horizontal="center" vertical="center" textRotation="90" wrapText="1"/>
    </xf>
    <xf numFmtId="49" fontId="9" fillId="0" borderId="34" xfId="24" applyNumberFormat="1" applyFont="1" applyFill="1" applyBorder="1" applyAlignment="1">
      <alignment horizontal="center" vertical="center" textRotation="90" wrapText="1"/>
    </xf>
    <xf numFmtId="49" fontId="9" fillId="0" borderId="64" xfId="24" applyNumberFormat="1" applyFont="1" applyFill="1" applyBorder="1" applyAlignment="1">
      <alignment horizontal="center" vertical="center" textRotation="90" wrapText="1"/>
    </xf>
    <xf numFmtId="0" fontId="9" fillId="0" borderId="55" xfId="24" applyFont="1" applyFill="1" applyBorder="1" applyAlignment="1">
      <alignment horizontal="center" vertical="center" textRotation="90" wrapText="1"/>
    </xf>
    <xf numFmtId="0" fontId="9" fillId="0" borderId="34" xfId="24" applyFont="1" applyFill="1" applyBorder="1" applyAlignment="1">
      <alignment horizontal="center" vertical="center" textRotation="90" wrapText="1"/>
    </xf>
    <xf numFmtId="0" fontId="9" fillId="0" borderId="64" xfId="24" applyFont="1" applyFill="1" applyBorder="1" applyAlignment="1">
      <alignment horizontal="center" vertical="center" textRotation="90" wrapText="1"/>
    </xf>
    <xf numFmtId="49" fontId="5" fillId="0" borderId="55" xfId="25" applyNumberFormat="1" applyFont="1" applyFill="1" applyBorder="1" applyAlignment="1">
      <alignment horizontal="center" vertical="center" textRotation="90" wrapText="1"/>
    </xf>
    <xf numFmtId="49" fontId="5" fillId="0" borderId="34" xfId="25" applyNumberFormat="1" applyFont="1" applyFill="1" applyBorder="1" applyAlignment="1">
      <alignment horizontal="center" vertical="center" textRotation="90" wrapText="1"/>
    </xf>
    <xf numFmtId="49" fontId="5" fillId="0" borderId="64" xfId="25" applyNumberFormat="1" applyFont="1" applyFill="1" applyBorder="1" applyAlignment="1">
      <alignment horizontal="center" vertical="center" textRotation="90" wrapText="1"/>
    </xf>
    <xf numFmtId="168" fontId="26" fillId="0" borderId="0" xfId="25" applyNumberFormat="1" applyFont="1" applyFill="1" applyAlignment="1">
      <alignment horizontal="right" vertical="center" wrapText="1"/>
    </xf>
    <xf numFmtId="168" fontId="13" fillId="0" borderId="0" xfId="25" applyNumberFormat="1" applyFont="1" applyFill="1" applyBorder="1" applyAlignment="1">
      <alignment horizontal="center" wrapText="1"/>
    </xf>
    <xf numFmtId="168" fontId="4" fillId="0" borderId="1" xfId="25" applyNumberFormat="1" applyFont="1" applyFill="1" applyBorder="1" applyAlignment="1">
      <alignment horizontal="right" wrapText="1"/>
    </xf>
    <xf numFmtId="168" fontId="5" fillId="3" borderId="2" xfId="25" applyNumberFormat="1" applyFont="1" applyFill="1" applyBorder="1" applyAlignment="1">
      <alignment horizontal="center" vertical="center" wrapText="1"/>
    </xf>
    <xf numFmtId="168" fontId="5" fillId="3" borderId="56" xfId="25" applyNumberFormat="1" applyFont="1" applyFill="1" applyBorder="1" applyAlignment="1">
      <alignment horizontal="center" vertical="center" wrapText="1"/>
    </xf>
    <xf numFmtId="168" fontId="5" fillId="3" borderId="55" xfId="25" applyNumberFormat="1" applyFont="1" applyFill="1" applyBorder="1" applyAlignment="1">
      <alignment horizontal="center" vertical="center" wrapText="1"/>
    </xf>
    <xf numFmtId="168" fontId="5" fillId="3" borderId="34" xfId="25" applyNumberFormat="1" applyFont="1" applyFill="1" applyBorder="1" applyAlignment="1">
      <alignment horizontal="center" vertical="center" wrapText="1"/>
    </xf>
    <xf numFmtId="168" fontId="5" fillId="3" borderId="64" xfId="25" applyNumberFormat="1" applyFont="1" applyFill="1" applyBorder="1" applyAlignment="1">
      <alignment horizontal="center" vertical="center" wrapText="1"/>
    </xf>
    <xf numFmtId="168" fontId="5" fillId="3" borderId="8" xfId="25" applyNumberFormat="1" applyFont="1" applyFill="1" applyBorder="1" applyAlignment="1">
      <alignment horizontal="center" vertical="center" wrapText="1"/>
    </xf>
    <xf numFmtId="168" fontId="5" fillId="3" borderId="5" xfId="25" applyNumberFormat="1" applyFont="1" applyFill="1" applyBorder="1" applyAlignment="1">
      <alignment horizontal="center" vertical="center" wrapText="1"/>
    </xf>
    <xf numFmtId="168" fontId="5" fillId="3" borderId="6" xfId="25" applyNumberFormat="1" applyFont="1" applyFill="1" applyBorder="1" applyAlignment="1">
      <alignment horizontal="center" vertical="center" wrapText="1"/>
    </xf>
    <xf numFmtId="168" fontId="5" fillId="3" borderId="7" xfId="25" applyNumberFormat="1" applyFont="1" applyFill="1" applyBorder="1" applyAlignment="1">
      <alignment horizontal="center" vertical="center" wrapText="1"/>
    </xf>
    <xf numFmtId="168" fontId="5" fillId="3" borderId="3" xfId="25" applyNumberFormat="1" applyFont="1" applyFill="1" applyBorder="1" applyAlignment="1">
      <alignment horizontal="center" vertical="center" wrapText="1"/>
    </xf>
    <xf numFmtId="168" fontId="5" fillId="3" borderId="4" xfId="25" applyNumberFormat="1" applyFont="1" applyFill="1" applyBorder="1" applyAlignment="1">
      <alignment horizontal="center" vertical="center" wrapText="1"/>
    </xf>
    <xf numFmtId="168" fontId="5" fillId="3" borderId="43" xfId="25" applyNumberFormat="1" applyFont="1" applyFill="1" applyBorder="1" applyAlignment="1">
      <alignment horizontal="center" vertical="center" wrapText="1"/>
    </xf>
    <xf numFmtId="168" fontId="5" fillId="3" borderId="44" xfId="25" applyNumberFormat="1" applyFont="1" applyFill="1" applyBorder="1" applyAlignment="1">
      <alignment horizontal="center" vertical="center" wrapText="1"/>
    </xf>
    <xf numFmtId="168" fontId="5" fillId="3" borderId="45" xfId="25" applyNumberFormat="1" applyFont="1" applyFill="1" applyBorder="1" applyAlignment="1">
      <alignment horizontal="center" vertical="center" wrapText="1"/>
    </xf>
    <xf numFmtId="0" fontId="9" fillId="0" borderId="40" xfId="24" applyFont="1" applyFill="1" applyBorder="1" applyAlignment="1">
      <alignment horizontal="center" vertical="center" wrapText="1"/>
    </xf>
    <xf numFmtId="0" fontId="9" fillId="0" borderId="38" xfId="24" applyFont="1" applyFill="1" applyBorder="1" applyAlignment="1">
      <alignment horizontal="center" vertical="center" wrapText="1"/>
    </xf>
    <xf numFmtId="0" fontId="9" fillId="0" borderId="57" xfId="24" applyFont="1" applyFill="1" applyBorder="1" applyAlignment="1">
      <alignment horizontal="center" vertical="center" wrapText="1"/>
    </xf>
    <xf numFmtId="0" fontId="9" fillId="0" borderId="51" xfId="24" applyFont="1" applyFill="1" applyBorder="1" applyAlignment="1">
      <alignment horizontal="center" vertical="center" wrapText="1"/>
    </xf>
    <xf numFmtId="0" fontId="28" fillId="0" borderId="0" xfId="24" applyFont="1" applyBorder="1" applyAlignment="1">
      <alignment horizontal="center" wrapText="1"/>
    </xf>
    <xf numFmtId="0" fontId="9" fillId="0" borderId="42" xfId="24" applyFont="1" applyFill="1" applyBorder="1" applyAlignment="1">
      <alignment horizontal="center" vertical="center" wrapText="1"/>
    </xf>
    <xf numFmtId="0" fontId="9" fillId="0" borderId="66" xfId="24" applyFont="1" applyFill="1" applyBorder="1" applyAlignment="1">
      <alignment horizontal="center" vertical="center" wrapText="1"/>
    </xf>
    <xf numFmtId="49" fontId="9" fillId="0" borderId="40" xfId="24" applyNumberFormat="1" applyFont="1" applyFill="1" applyBorder="1" applyAlignment="1">
      <alignment horizontal="center" vertical="center" wrapText="1"/>
    </xf>
    <xf numFmtId="49" fontId="9" fillId="0" borderId="41" xfId="24" applyNumberFormat="1" applyFont="1" applyFill="1" applyBorder="1" applyAlignment="1">
      <alignment horizontal="center" vertical="center" wrapText="1"/>
    </xf>
    <xf numFmtId="49" fontId="9" fillId="0" borderId="42" xfId="24" applyNumberFormat="1" applyFont="1" applyFill="1" applyBorder="1" applyAlignment="1">
      <alignment horizontal="center" vertical="center" wrapText="1"/>
    </xf>
    <xf numFmtId="0" fontId="9" fillId="0" borderId="58" xfId="24" applyFont="1" applyFill="1" applyBorder="1" applyAlignment="1">
      <alignment horizontal="center" vertical="center" wrapText="1"/>
    </xf>
    <xf numFmtId="0" fontId="9" fillId="0" borderId="77" xfId="24" applyFont="1" applyFill="1" applyBorder="1" applyAlignment="1">
      <alignment horizontal="center" vertical="center" wrapText="1"/>
    </xf>
    <xf numFmtId="0" fontId="9" fillId="0" borderId="62" xfId="24" applyFont="1" applyFill="1" applyBorder="1" applyAlignment="1">
      <alignment horizontal="center" vertical="center" wrapText="1"/>
    </xf>
    <xf numFmtId="0" fontId="9" fillId="0" borderId="14" xfId="24" applyFont="1" applyFill="1" applyBorder="1" applyAlignment="1">
      <alignment horizontal="center" vertical="center" wrapText="1"/>
    </xf>
    <xf numFmtId="0" fontId="20" fillId="0" borderId="0" xfId="24" applyFont="1" applyAlignment="1">
      <alignment horizontal="center" wrapText="1"/>
    </xf>
    <xf numFmtId="0" fontId="9" fillId="0" borderId="8" xfId="24" applyFont="1" applyFill="1" applyBorder="1" applyAlignment="1">
      <alignment horizontal="center" vertical="center" wrapText="1"/>
    </xf>
    <xf numFmtId="0" fontId="9" fillId="0" borderId="9" xfId="24" applyFont="1" applyFill="1" applyBorder="1" applyAlignment="1">
      <alignment horizontal="center" vertical="center" wrapText="1"/>
    </xf>
    <xf numFmtId="49" fontId="9" fillId="0" borderId="5" xfId="24" applyNumberFormat="1" applyFont="1" applyFill="1" applyBorder="1" applyAlignment="1">
      <alignment horizontal="center" vertical="center" wrapText="1"/>
    </xf>
    <xf numFmtId="49" fontId="9" fillId="0" borderId="6" xfId="24" applyNumberFormat="1" applyFont="1" applyFill="1" applyBorder="1" applyAlignment="1">
      <alignment horizontal="center" vertical="center" wrapText="1"/>
    </xf>
    <xf numFmtId="49" fontId="9" fillId="0" borderId="7" xfId="24" applyNumberFormat="1" applyFont="1" applyFill="1" applyBorder="1" applyAlignment="1">
      <alignment horizontal="center" vertical="center" wrapText="1"/>
    </xf>
    <xf numFmtId="0" fontId="27" fillId="0" borderId="0" xfId="24" applyFont="1" applyBorder="1" applyAlignment="1">
      <alignment horizontal="left" vertical="center" wrapText="1"/>
    </xf>
    <xf numFmtId="0" fontId="30" fillId="0" borderId="0" xfId="24" applyFont="1" applyAlignment="1">
      <alignment horizontal="center"/>
    </xf>
    <xf numFmtId="0" fontId="21" fillId="0" borderId="55" xfId="24" applyFont="1" applyBorder="1" applyAlignment="1">
      <alignment horizontal="center" vertical="center" wrapText="1"/>
    </xf>
    <xf numFmtId="0" fontId="21" fillId="0" borderId="34" xfId="24" applyFont="1" applyBorder="1" applyAlignment="1">
      <alignment horizontal="center" vertical="center" wrapText="1"/>
    </xf>
    <xf numFmtId="0" fontId="21" fillId="0" borderId="64" xfId="24" applyFont="1" applyBorder="1" applyAlignment="1">
      <alignment horizontal="center" vertical="center" wrapText="1"/>
    </xf>
    <xf numFmtId="0" fontId="21" fillId="0" borderId="2" xfId="24" applyFont="1" applyBorder="1" applyAlignment="1">
      <alignment horizontal="left" wrapText="1"/>
    </xf>
    <xf numFmtId="0" fontId="21" fillId="0" borderId="4" xfId="24" applyFont="1" applyBorder="1" applyAlignment="1">
      <alignment horizontal="left" wrapText="1"/>
    </xf>
    <xf numFmtId="0" fontId="21" fillId="0" borderId="2" xfId="24" applyFont="1" applyBorder="1" applyAlignment="1">
      <alignment horizontal="left" vertical="center" wrapText="1"/>
    </xf>
    <xf numFmtId="0" fontId="21" fillId="0" borderId="4" xfId="24" applyFont="1" applyBorder="1" applyAlignment="1">
      <alignment horizontal="left" vertical="center" wrapText="1"/>
    </xf>
    <xf numFmtId="0" fontId="21" fillId="0" borderId="5" xfId="24" applyFont="1" applyBorder="1" applyAlignment="1">
      <alignment horizontal="left" vertical="center" wrapText="1"/>
    </xf>
    <xf numFmtId="0" fontId="21" fillId="0" borderId="7" xfId="24" applyFont="1" applyBorder="1" applyAlignment="1">
      <alignment horizontal="left" vertical="center" wrapText="1"/>
    </xf>
    <xf numFmtId="0" fontId="9" fillId="0" borderId="45" xfId="18" applyFont="1" applyBorder="1" applyAlignment="1">
      <alignment horizontal="center" vertical="center" wrapText="1"/>
    </xf>
    <xf numFmtId="0" fontId="9" fillId="0" borderId="26" xfId="18" applyFont="1" applyBorder="1" applyAlignment="1">
      <alignment horizontal="center" vertical="center" wrapText="1"/>
    </xf>
    <xf numFmtId="0" fontId="9" fillId="0" borderId="31" xfId="18" applyFont="1" applyBorder="1" applyAlignment="1">
      <alignment horizontal="center" vertical="center" wrapText="1"/>
    </xf>
    <xf numFmtId="0" fontId="9" fillId="0" borderId="4" xfId="18" applyFont="1" applyBorder="1" applyAlignment="1">
      <alignment horizontal="center" vertical="center" wrapText="1"/>
    </xf>
    <xf numFmtId="0" fontId="9" fillId="0" borderId="70" xfId="18" applyFont="1" applyBorder="1" applyAlignment="1">
      <alignment horizontal="center" vertical="center" wrapText="1"/>
    </xf>
    <xf numFmtId="0" fontId="9" fillId="0" borderId="9" xfId="18" applyFont="1" applyBorder="1" applyAlignment="1">
      <alignment horizontal="center" vertical="center" wrapText="1"/>
    </xf>
    <xf numFmtId="0" fontId="9" fillId="0" borderId="50" xfId="18" applyFont="1" applyBorder="1" applyAlignment="1">
      <alignment horizontal="center" vertical="center" wrapText="1"/>
    </xf>
    <xf numFmtId="0" fontId="5" fillId="0" borderId="0" xfId="18" applyFont="1" applyAlignment="1">
      <alignment horizontal="right" vertical="center"/>
    </xf>
    <xf numFmtId="0" fontId="20" fillId="0" borderId="0" xfId="18" applyFont="1" applyAlignment="1">
      <alignment horizontal="center" vertical="center" wrapText="1"/>
    </xf>
    <xf numFmtId="0" fontId="5" fillId="0" borderId="3" xfId="18" applyFont="1" applyBorder="1" applyAlignment="1">
      <alignment horizontal="center" vertical="center" wrapText="1"/>
    </xf>
    <xf numFmtId="0" fontId="5" fillId="0" borderId="4" xfId="18" applyFont="1" applyBorder="1" applyAlignment="1">
      <alignment horizontal="center" vertical="center" wrapText="1"/>
    </xf>
    <xf numFmtId="0" fontId="5" fillId="0" borderId="1" xfId="18" applyFont="1" applyBorder="1" applyAlignment="1">
      <alignment horizontal="center" vertical="center" wrapText="1"/>
    </xf>
    <xf numFmtId="0" fontId="5" fillId="0" borderId="9" xfId="18" applyFont="1" applyBorder="1" applyAlignment="1">
      <alignment horizontal="center" vertical="center" wrapText="1"/>
    </xf>
    <xf numFmtId="0" fontId="5" fillId="0" borderId="5" xfId="18" applyFont="1" applyBorder="1" applyAlignment="1">
      <alignment horizontal="center" vertical="center" wrapText="1"/>
    </xf>
    <xf numFmtId="0" fontId="5" fillId="0" borderId="6" xfId="18" applyFont="1" applyBorder="1" applyAlignment="1">
      <alignment horizontal="center" vertical="center" wrapText="1"/>
    </xf>
    <xf numFmtId="0" fontId="5" fillId="0" borderId="7" xfId="18" applyFont="1" applyBorder="1" applyAlignment="1">
      <alignment horizontal="center" vertical="center" wrapText="1"/>
    </xf>
    <xf numFmtId="49" fontId="9" fillId="0" borderId="55" xfId="18" applyNumberFormat="1" applyFont="1" applyBorder="1" applyAlignment="1">
      <alignment horizontal="center" vertical="center" textRotation="90" wrapText="1"/>
    </xf>
    <xf numFmtId="49" fontId="9" fillId="0" borderId="34" xfId="18" applyNumberFormat="1" applyFont="1" applyBorder="1" applyAlignment="1">
      <alignment horizontal="center" vertical="center" textRotation="90" wrapText="1"/>
    </xf>
    <xf numFmtId="49" fontId="9" fillId="0" borderId="64" xfId="18" applyNumberFormat="1" applyFont="1" applyBorder="1" applyAlignment="1">
      <alignment horizontal="center" vertical="center" textRotation="90" wrapText="1"/>
    </xf>
    <xf numFmtId="49" fontId="9" fillId="0" borderId="23" xfId="18" applyNumberFormat="1" applyFont="1" applyBorder="1" applyAlignment="1">
      <alignment horizontal="center" textRotation="90" wrapText="1"/>
    </xf>
    <xf numFmtId="49" fontId="9" fillId="0" borderId="60" xfId="18" applyNumberFormat="1" applyFont="1" applyBorder="1" applyAlignment="1">
      <alignment horizontal="center" textRotation="90" wrapText="1"/>
    </xf>
    <xf numFmtId="49" fontId="9" fillId="0" borderId="65" xfId="18" applyNumberFormat="1" applyFont="1" applyBorder="1" applyAlignment="1">
      <alignment horizontal="center" textRotation="90" wrapText="1"/>
    </xf>
    <xf numFmtId="0" fontId="21" fillId="0" borderId="0" xfId="18" applyFont="1" applyFill="1" applyAlignment="1">
      <alignment horizontal="right" vertical="center" wrapText="1"/>
    </xf>
    <xf numFmtId="0" fontId="11" fillId="0" borderId="1" xfId="18" applyFont="1" applyFill="1" applyBorder="1" applyAlignment="1">
      <alignment horizontal="right" wrapText="1"/>
    </xf>
    <xf numFmtId="0" fontId="9" fillId="3" borderId="55" xfId="18" applyFont="1" applyFill="1" applyBorder="1" applyAlignment="1">
      <alignment horizontal="center" vertical="center" wrapText="1"/>
    </xf>
    <xf numFmtId="0" fontId="9" fillId="3" borderId="64" xfId="18" applyFont="1" applyFill="1" applyBorder="1" applyAlignment="1">
      <alignment horizontal="center" vertical="center" wrapText="1"/>
    </xf>
    <xf numFmtId="0" fontId="9" fillId="3" borderId="43" xfId="18" applyFont="1" applyFill="1" applyBorder="1" applyAlignment="1">
      <alignment horizontal="center" vertical="center" wrapText="1"/>
    </xf>
    <xf numFmtId="0" fontId="9" fillId="3" borderId="44" xfId="18" applyFont="1" applyFill="1" applyBorder="1" applyAlignment="1">
      <alignment horizontal="center" vertical="center" wrapText="1"/>
    </xf>
    <xf numFmtId="0" fontId="9" fillId="3" borderId="45" xfId="18" applyFont="1" applyFill="1" applyBorder="1" applyAlignment="1">
      <alignment horizontal="center" vertical="center" wrapText="1"/>
    </xf>
    <xf numFmtId="0" fontId="9" fillId="2" borderId="43" xfId="18" applyFont="1" applyFill="1" applyBorder="1" applyAlignment="1">
      <alignment horizontal="center" vertical="center" wrapText="1"/>
    </xf>
    <xf numFmtId="0" fontId="9" fillId="2" borderId="44" xfId="18" applyFont="1" applyFill="1" applyBorder="1" applyAlignment="1">
      <alignment horizontal="center" vertical="center" wrapText="1"/>
    </xf>
    <xf numFmtId="0" fontId="9" fillId="2" borderId="45" xfId="18" applyFont="1" applyFill="1" applyBorder="1" applyAlignment="1">
      <alignment horizontal="center" vertical="center" wrapText="1"/>
    </xf>
    <xf numFmtId="0" fontId="11" fillId="0" borderId="0" xfId="18" applyFont="1" applyFill="1" applyBorder="1" applyAlignment="1">
      <alignment horizontal="right" wrapText="1"/>
    </xf>
    <xf numFmtId="0" fontId="11" fillId="0" borderId="0" xfId="18" applyFont="1" applyAlignment="1">
      <alignment horizontal="right"/>
    </xf>
    <xf numFmtId="0" fontId="22" fillId="0" borderId="0" xfId="18" applyFont="1" applyAlignment="1">
      <alignment horizontal="right" wrapText="1"/>
    </xf>
    <xf numFmtId="167" fontId="20" fillId="0" borderId="0" xfId="19" applyNumberFormat="1" applyFont="1" applyFill="1" applyBorder="1" applyAlignment="1">
      <alignment horizontal="center"/>
    </xf>
    <xf numFmtId="0" fontId="9" fillId="3" borderId="5" xfId="18" applyFont="1" applyFill="1" applyBorder="1" applyAlignment="1">
      <alignment horizontal="center" vertical="center" wrapText="1"/>
    </xf>
    <xf numFmtId="0" fontId="9" fillId="3" borderId="6" xfId="18" applyFont="1" applyFill="1" applyBorder="1" applyAlignment="1">
      <alignment horizontal="center" vertical="center" wrapText="1"/>
    </xf>
    <xf numFmtId="0" fontId="9" fillId="3" borderId="7" xfId="18" applyFont="1" applyFill="1" applyBorder="1" applyAlignment="1">
      <alignment horizontal="center" vertical="center" wrapText="1"/>
    </xf>
    <xf numFmtId="0" fontId="9" fillId="3" borderId="2" xfId="18" applyFont="1" applyFill="1" applyBorder="1" applyAlignment="1">
      <alignment horizontal="center" vertical="center" wrapText="1"/>
    </xf>
    <xf numFmtId="0" fontId="9" fillId="3" borderId="3" xfId="18" applyFont="1" applyFill="1" applyBorder="1" applyAlignment="1">
      <alignment horizontal="center" vertical="center" wrapText="1"/>
    </xf>
    <xf numFmtId="0" fontId="9" fillId="3" borderId="4" xfId="18" applyFont="1" applyFill="1" applyBorder="1" applyAlignment="1">
      <alignment horizontal="center" vertical="center" wrapText="1"/>
    </xf>
    <xf numFmtId="49" fontId="9" fillId="0" borderId="55" xfId="18" applyNumberFormat="1" applyFont="1" applyBorder="1" applyAlignment="1">
      <alignment horizontal="center" vertical="center" textRotation="90"/>
    </xf>
    <xf numFmtId="49" fontId="9" fillId="0" borderId="34" xfId="18" applyNumberFormat="1" applyFont="1" applyBorder="1" applyAlignment="1">
      <alignment horizontal="center" vertical="center" textRotation="90"/>
    </xf>
    <xf numFmtId="49" fontId="9" fillId="0" borderId="64" xfId="18" applyNumberFormat="1" applyFont="1" applyBorder="1" applyAlignment="1">
      <alignment horizontal="center" vertical="center" textRotation="90"/>
    </xf>
    <xf numFmtId="0" fontId="9" fillId="3" borderId="34" xfId="18" applyFont="1" applyFill="1" applyBorder="1" applyAlignment="1">
      <alignment horizontal="center" vertical="center" wrapText="1"/>
    </xf>
    <xf numFmtId="0" fontId="9" fillId="3" borderId="56" xfId="18" applyFont="1" applyFill="1" applyBorder="1" applyAlignment="1">
      <alignment horizontal="center" vertical="center" wrapText="1"/>
    </xf>
    <xf numFmtId="0" fontId="9" fillId="0" borderId="77" xfId="18" applyFont="1" applyBorder="1" applyAlignment="1">
      <alignment horizontal="center" vertical="center" wrapText="1"/>
    </xf>
    <xf numFmtId="0" fontId="9" fillId="0" borderId="62" xfId="18" applyFont="1" applyBorder="1" applyAlignment="1">
      <alignment horizontal="center" vertical="center" wrapText="1"/>
    </xf>
    <xf numFmtId="0" fontId="9" fillId="0" borderId="14" xfId="18" applyFont="1" applyBorder="1" applyAlignment="1">
      <alignment horizontal="center" vertical="center" wrapText="1"/>
    </xf>
    <xf numFmtId="0" fontId="9" fillId="0" borderId="0" xfId="18" applyFont="1" applyAlignment="1">
      <alignment horizontal="center" wrapText="1"/>
    </xf>
    <xf numFmtId="0" fontId="9" fillId="0" borderId="40" xfId="18" applyFont="1" applyBorder="1" applyAlignment="1">
      <alignment horizontal="center" vertical="center" wrapText="1"/>
    </xf>
    <xf numFmtId="0" fontId="9" fillId="0" borderId="42" xfId="18" applyFont="1" applyBorder="1" applyAlignment="1">
      <alignment horizontal="center" vertical="center" wrapText="1"/>
    </xf>
    <xf numFmtId="0" fontId="9" fillId="0" borderId="57" xfId="18" applyFont="1" applyBorder="1" applyAlignment="1">
      <alignment horizontal="center" vertical="center" wrapText="1"/>
    </xf>
    <xf numFmtId="0" fontId="9" fillId="0" borderId="66" xfId="18" applyFont="1" applyBorder="1" applyAlignment="1">
      <alignment horizontal="center" vertical="center" wrapText="1"/>
    </xf>
    <xf numFmtId="49" fontId="9" fillId="0" borderId="5" xfId="18" applyNumberFormat="1" applyFont="1" applyBorder="1" applyAlignment="1">
      <alignment horizontal="center" vertical="center"/>
    </xf>
    <xf numFmtId="49" fontId="9" fillId="0" borderId="6" xfId="18" applyNumberFormat="1" applyFont="1" applyBorder="1" applyAlignment="1">
      <alignment horizontal="center" vertical="center"/>
    </xf>
    <xf numFmtId="49" fontId="9" fillId="0" borderId="7" xfId="18" applyNumberFormat="1" applyFont="1" applyBorder="1" applyAlignment="1">
      <alignment horizontal="center" vertical="center"/>
    </xf>
    <xf numFmtId="0" fontId="23" fillId="0" borderId="77" xfId="18" applyFont="1" applyBorder="1" applyAlignment="1">
      <alignment horizontal="center" vertical="center" wrapText="1"/>
    </xf>
    <xf numFmtId="0" fontId="23" fillId="0" borderId="62" xfId="18" applyFont="1" applyBorder="1" applyAlignment="1">
      <alignment horizontal="center" vertical="center" wrapText="1"/>
    </xf>
    <xf numFmtId="0" fontId="23" fillId="0" borderId="14" xfId="18" applyFont="1" applyBorder="1" applyAlignment="1">
      <alignment horizontal="center" vertical="center" wrapText="1"/>
    </xf>
    <xf numFmtId="0" fontId="5" fillId="0" borderId="0" xfId="18" applyFont="1" applyAlignment="1">
      <alignment horizontal="right"/>
    </xf>
    <xf numFmtId="0" fontId="9" fillId="0" borderId="0" xfId="18" applyFont="1" applyBorder="1" applyAlignment="1">
      <alignment horizontal="center" vertical="center"/>
    </xf>
    <xf numFmtId="0" fontId="23" fillId="0" borderId="2" xfId="18" applyFont="1" applyBorder="1" applyAlignment="1">
      <alignment horizontal="center" vertical="center" wrapText="1"/>
    </xf>
    <xf numFmtId="0" fontId="23" fillId="0" borderId="4" xfId="18" applyFont="1" applyBorder="1" applyAlignment="1">
      <alignment horizontal="center" vertical="center" wrapText="1"/>
    </xf>
    <xf numFmtId="0" fontId="23" fillId="0" borderId="8" xfId="18" applyFont="1" applyBorder="1" applyAlignment="1">
      <alignment horizontal="center" vertical="center" wrapText="1"/>
    </xf>
    <xf numFmtId="0" fontId="23" fillId="0" borderId="9" xfId="18" applyFont="1" applyBorder="1" applyAlignment="1">
      <alignment horizontal="center" vertical="center" wrapText="1"/>
    </xf>
    <xf numFmtId="49" fontId="23" fillId="0" borderId="5" xfId="18" applyNumberFormat="1" applyFont="1" applyBorder="1" applyAlignment="1">
      <alignment horizontal="center" vertical="center"/>
    </xf>
    <xf numFmtId="49" fontId="23" fillId="0" borderId="6" xfId="18" applyNumberFormat="1" applyFont="1" applyBorder="1" applyAlignment="1">
      <alignment horizontal="center" vertical="center"/>
    </xf>
    <xf numFmtId="49" fontId="23" fillId="0" borderId="7" xfId="18" applyNumberFormat="1" applyFont="1" applyBorder="1" applyAlignment="1">
      <alignment horizontal="center" vertical="center"/>
    </xf>
    <xf numFmtId="0" fontId="9" fillId="0" borderId="51" xfId="18" applyFont="1" applyBorder="1" applyAlignment="1">
      <alignment horizontal="center" vertical="center" wrapText="1"/>
    </xf>
    <xf numFmtId="0" fontId="9" fillId="0" borderId="38" xfId="18" applyFont="1" applyBorder="1" applyAlignment="1">
      <alignment horizontal="center" vertical="center" wrapText="1"/>
    </xf>
    <xf numFmtId="0" fontId="9" fillId="0" borderId="58" xfId="18" applyFont="1" applyBorder="1" applyAlignment="1">
      <alignment horizontal="center" vertical="center" wrapText="1"/>
    </xf>
    <xf numFmtId="0" fontId="5" fillId="0" borderId="0" xfId="18" applyFont="1" applyAlignment="1">
      <alignment horizontal="right" wrapText="1"/>
    </xf>
    <xf numFmtId="0" fontId="9" fillId="0" borderId="0" xfId="18" applyFont="1" applyAlignment="1">
      <alignment horizontal="center" vertical="center" wrapText="1"/>
    </xf>
    <xf numFmtId="0" fontId="5" fillId="0" borderId="2" xfId="18" applyFont="1" applyBorder="1" applyAlignment="1">
      <alignment horizontal="center" vertical="center" wrapText="1"/>
    </xf>
    <xf numFmtId="0" fontId="5" fillId="0" borderId="8" xfId="18" applyFont="1" applyBorder="1" applyAlignment="1">
      <alignment horizontal="center" vertical="center" wrapText="1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0" fontId="5" fillId="0" borderId="7" xfId="18" applyFont="1" applyBorder="1" applyAlignment="1">
      <alignment horizontal="center" vertical="center"/>
    </xf>
    <xf numFmtId="0" fontId="5" fillId="0" borderId="0" xfId="29" applyFont="1" applyAlignment="1">
      <alignment horizontal="right"/>
    </xf>
    <xf numFmtId="0" fontId="6" fillId="0" borderId="0" xfId="29" applyFont="1" applyAlignment="1">
      <alignment horizontal="right"/>
    </xf>
    <xf numFmtId="0" fontId="30" fillId="0" borderId="0" xfId="30" applyFont="1" applyAlignment="1">
      <alignment horizontal="center" vertical="center"/>
    </xf>
    <xf numFmtId="0" fontId="8" fillId="0" borderId="1" xfId="28" applyFont="1" applyBorder="1" applyAlignment="1">
      <alignment horizontal="right"/>
    </xf>
    <xf numFmtId="0" fontId="5" fillId="5" borderId="55" xfId="30" applyFont="1" applyFill="1" applyBorder="1" applyAlignment="1">
      <alignment horizontal="center" vertical="center" wrapText="1"/>
    </xf>
    <xf numFmtId="0" fontId="4" fillId="0" borderId="34" xfId="30" applyFont="1" applyBorder="1"/>
    <xf numFmtId="0" fontId="4" fillId="0" borderId="64" xfId="30" applyFont="1" applyBorder="1"/>
    <xf numFmtId="0" fontId="6" fillId="5" borderId="2" xfId="30" applyFont="1" applyFill="1" applyBorder="1" applyAlignment="1">
      <alignment horizontal="center" vertical="center" wrapText="1"/>
    </xf>
    <xf numFmtId="0" fontId="6" fillId="5" borderId="3" xfId="30" applyFont="1" applyFill="1" applyBorder="1" applyAlignment="1">
      <alignment horizontal="center" vertical="center" wrapText="1"/>
    </xf>
    <xf numFmtId="0" fontId="6" fillId="5" borderId="4" xfId="30" applyFont="1" applyFill="1" applyBorder="1" applyAlignment="1">
      <alignment horizontal="center" vertical="center" wrapText="1"/>
    </xf>
    <xf numFmtId="0" fontId="6" fillId="5" borderId="8" xfId="30" applyFont="1" applyFill="1" applyBorder="1" applyAlignment="1">
      <alignment horizontal="center" vertical="center" wrapText="1"/>
    </xf>
    <xf numFmtId="0" fontId="6" fillId="5" borderId="1" xfId="30" applyFont="1" applyFill="1" applyBorder="1" applyAlignment="1">
      <alignment horizontal="center" vertical="center" wrapText="1"/>
    </xf>
    <xf numFmtId="0" fontId="6" fillId="5" borderId="9" xfId="30" applyFont="1" applyFill="1" applyBorder="1" applyAlignment="1">
      <alignment horizontal="center" vertical="center" wrapText="1"/>
    </xf>
    <xf numFmtId="0" fontId="5" fillId="5" borderId="3" xfId="30" applyFont="1" applyFill="1" applyBorder="1" applyAlignment="1">
      <alignment horizontal="center" vertical="center" wrapText="1"/>
    </xf>
    <xf numFmtId="0" fontId="5" fillId="5" borderId="4" xfId="30" applyFont="1" applyFill="1" applyBorder="1" applyAlignment="1">
      <alignment horizontal="center" vertical="center" wrapText="1"/>
    </xf>
    <xf numFmtId="0" fontId="5" fillId="5" borderId="1" xfId="30" applyFont="1" applyFill="1" applyBorder="1" applyAlignment="1">
      <alignment horizontal="center" vertical="center" wrapText="1"/>
    </xf>
    <xf numFmtId="0" fontId="5" fillId="5" borderId="9" xfId="30" applyFont="1" applyFill="1" applyBorder="1" applyAlignment="1">
      <alignment horizontal="center" vertical="center" wrapText="1"/>
    </xf>
    <xf numFmtId="0" fontId="30" fillId="0" borderId="0" xfId="11" applyFont="1" applyAlignment="1">
      <alignment horizontal="center" vertical="center" wrapText="1"/>
    </xf>
    <xf numFmtId="0" fontId="27" fillId="0" borderId="0" xfId="29" applyFont="1" applyFill="1" applyBorder="1" applyAlignment="1">
      <alignment horizontal="right" vertical="center" wrapText="1" readingOrder="1"/>
    </xf>
    <xf numFmtId="0" fontId="5" fillId="0" borderId="0" xfId="29" applyFont="1" applyAlignment="1">
      <alignment horizontal="right" vertical="center"/>
    </xf>
    <xf numFmtId="0" fontId="8" fillId="0" borderId="1" xfId="28" applyFont="1" applyBorder="1" applyAlignment="1">
      <alignment horizontal="right" vertical="center"/>
    </xf>
    <xf numFmtId="0" fontId="5" fillId="5" borderId="2" xfId="30" applyFont="1" applyFill="1" applyBorder="1" applyAlignment="1">
      <alignment horizontal="center" vertical="center" wrapText="1"/>
    </xf>
    <xf numFmtId="0" fontId="4" fillId="0" borderId="56" xfId="30" applyFont="1" applyBorder="1"/>
    <xf numFmtId="0" fontId="4" fillId="0" borderId="8" xfId="30" applyFont="1" applyBorder="1"/>
    <xf numFmtId="0" fontId="35" fillId="0" borderId="0" xfId="29" applyFont="1" applyAlignment="1">
      <alignment horizontal="center" vertical="center" wrapText="1"/>
    </xf>
    <xf numFmtId="0" fontId="27" fillId="0" borderId="1" xfId="29" applyFont="1" applyBorder="1" applyAlignment="1">
      <alignment horizontal="right" vertical="center" wrapText="1"/>
    </xf>
    <xf numFmtId="0" fontId="30" fillId="0" borderId="0" xfId="11" applyFont="1" applyFill="1" applyAlignment="1">
      <alignment horizontal="center" vertical="center" wrapText="1"/>
    </xf>
    <xf numFmtId="0" fontId="5" fillId="6" borderId="43" xfId="11" applyFont="1" applyFill="1" applyBorder="1" applyAlignment="1">
      <alignment horizontal="center" vertical="center" wrapText="1"/>
    </xf>
    <xf numFmtId="0" fontId="5" fillId="6" borderId="44" xfId="11" applyFont="1" applyFill="1" applyBorder="1" applyAlignment="1">
      <alignment horizontal="center" vertical="center" wrapText="1"/>
    </xf>
    <xf numFmtId="0" fontId="5" fillId="6" borderId="45" xfId="11" applyFont="1" applyFill="1" applyBorder="1" applyAlignment="1">
      <alignment horizontal="center" vertical="center" wrapText="1"/>
    </xf>
    <xf numFmtId="0" fontId="26" fillId="0" borderId="38" xfId="11" applyFont="1" applyFill="1" applyBorder="1" applyAlignment="1">
      <alignment horizontal="center" vertical="center" wrapText="1"/>
    </xf>
    <xf numFmtId="0" fontId="6" fillId="0" borderId="27" xfId="11" applyFont="1" applyFill="1" applyBorder="1" applyAlignment="1">
      <alignment horizontal="center" vertical="center" wrapText="1"/>
    </xf>
    <xf numFmtId="0" fontId="5" fillId="0" borderId="27" xfId="11" applyFont="1" applyFill="1" applyBorder="1" applyAlignment="1">
      <alignment horizontal="center" vertical="center" wrapText="1"/>
    </xf>
    <xf numFmtId="0" fontId="5" fillId="0" borderId="72" xfId="11" applyFont="1" applyFill="1" applyBorder="1" applyAlignment="1">
      <alignment horizontal="center" vertical="center" wrapText="1"/>
    </xf>
    <xf numFmtId="0" fontId="6" fillId="0" borderId="27" xfId="11" applyFont="1" applyFill="1" applyBorder="1" applyAlignment="1">
      <alignment horizontal="center" vertical="center"/>
    </xf>
    <xf numFmtId="0" fontId="6" fillId="0" borderId="72" xfId="11" applyFont="1" applyFill="1" applyBorder="1" applyAlignment="1">
      <alignment horizontal="center" vertical="center"/>
    </xf>
    <xf numFmtId="0" fontId="36" fillId="0" borderId="0" xfId="29" applyFont="1" applyAlignment="1">
      <alignment horizontal="justify" vertical="center" wrapText="1"/>
    </xf>
    <xf numFmtId="0" fontId="5" fillId="6" borderId="2" xfId="11" applyFont="1" applyFill="1" applyBorder="1" applyAlignment="1">
      <alignment horizontal="center" vertical="center" wrapText="1"/>
    </xf>
    <xf numFmtId="0" fontId="5" fillId="6" borderId="3" xfId="11" applyFont="1" applyFill="1" applyBorder="1" applyAlignment="1">
      <alignment horizontal="center" vertical="center" wrapText="1"/>
    </xf>
    <xf numFmtId="0" fontId="5" fillId="6" borderId="4" xfId="11" applyFont="1" applyFill="1" applyBorder="1" applyAlignment="1">
      <alignment horizontal="center" vertical="center" wrapText="1"/>
    </xf>
    <xf numFmtId="0" fontId="13" fillId="0" borderId="0" xfId="29" applyFont="1" applyAlignment="1">
      <alignment horizontal="center"/>
    </xf>
    <xf numFmtId="0" fontId="5" fillId="0" borderId="0" xfId="32" applyFont="1" applyAlignment="1">
      <alignment horizontal="right"/>
    </xf>
    <xf numFmtId="0" fontId="13" fillId="0" borderId="0" xfId="11" applyFont="1" applyFill="1" applyAlignment="1">
      <alignment horizontal="center"/>
    </xf>
    <xf numFmtId="0" fontId="5" fillId="5" borderId="55" xfId="11" applyFont="1" applyFill="1" applyBorder="1" applyAlignment="1">
      <alignment horizontal="center" vertical="center" wrapText="1"/>
    </xf>
    <xf numFmtId="0" fontId="5" fillId="5" borderId="8" xfId="11" applyFont="1" applyFill="1" applyBorder="1" applyAlignment="1">
      <alignment horizontal="center" vertical="center" wrapText="1"/>
    </xf>
    <xf numFmtId="14" fontId="5" fillId="5" borderId="3" xfId="11" applyNumberFormat="1" applyFont="1" applyFill="1" applyBorder="1" applyAlignment="1">
      <alignment horizontal="center" vertical="center" wrapText="1"/>
    </xf>
    <xf numFmtId="14" fontId="5" fillId="5" borderId="4" xfId="11" applyNumberFormat="1" applyFont="1" applyFill="1" applyBorder="1" applyAlignment="1">
      <alignment horizontal="center" vertical="center" wrapText="1"/>
    </xf>
    <xf numFmtId="14" fontId="5" fillId="5" borderId="6" xfId="11" applyNumberFormat="1" applyFont="1" applyFill="1" applyBorder="1" applyAlignment="1">
      <alignment horizontal="center" vertical="center" wrapText="1"/>
    </xf>
    <xf numFmtId="14" fontId="5" fillId="5" borderId="7" xfId="11" applyNumberFormat="1" applyFont="1" applyFill="1" applyBorder="1" applyAlignment="1">
      <alignment horizontal="center" vertical="center" wrapText="1"/>
    </xf>
    <xf numFmtId="0" fontId="4" fillId="0" borderId="0" xfId="29" applyFont="1" applyBorder="1" applyAlignment="1">
      <alignment horizontal="justify" vertical="center" wrapText="1"/>
    </xf>
    <xf numFmtId="0" fontId="13" fillId="0" borderId="0" xfId="11" applyFont="1" applyFill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56" xfId="11" applyFont="1" applyFill="1" applyBorder="1" applyAlignment="1">
      <alignment horizontal="center" vertical="center" wrapText="1"/>
    </xf>
    <xf numFmtId="0" fontId="4" fillId="0" borderId="8" xfId="11" applyFont="1" applyFill="1" applyBorder="1" applyAlignment="1">
      <alignment horizontal="center" vertical="center" wrapText="1"/>
    </xf>
    <xf numFmtId="0" fontId="4" fillId="0" borderId="3" xfId="29" applyFont="1" applyBorder="1" applyAlignment="1">
      <alignment horizontal="justify" vertical="center" wrapText="1"/>
    </xf>
    <xf numFmtId="0" fontId="4" fillId="0" borderId="55" xfId="11" applyFont="1" applyFill="1" applyBorder="1" applyAlignment="1">
      <alignment horizontal="center" vertical="center" wrapText="1"/>
    </xf>
    <xf numFmtId="0" fontId="4" fillId="0" borderId="34" xfId="11" applyFont="1" applyFill="1" applyBorder="1" applyAlignment="1">
      <alignment horizontal="center" vertical="center" wrapText="1"/>
    </xf>
    <xf numFmtId="0" fontId="4" fillId="0" borderId="64" xfId="11" applyFont="1" applyFill="1" applyBorder="1" applyAlignment="1">
      <alignment horizontal="center" vertical="center" wrapText="1"/>
    </xf>
    <xf numFmtId="0" fontId="27" fillId="0" borderId="0" xfId="29" applyFont="1" applyAlignment="1">
      <alignment horizontal="justify" vertical="center" wrapText="1"/>
    </xf>
    <xf numFmtId="0" fontId="13" fillId="0" borderId="0" xfId="35" applyFont="1" applyFill="1" applyAlignment="1">
      <alignment horizontal="center" vertical="center" wrapText="1"/>
    </xf>
    <xf numFmtId="0" fontId="5" fillId="5" borderId="40" xfId="11" applyFont="1" applyFill="1" applyBorder="1" applyAlignment="1">
      <alignment horizontal="center" vertical="center" textRotation="90" wrapText="1" readingOrder="1"/>
    </xf>
    <xf numFmtId="0" fontId="5" fillId="5" borderId="38" xfId="11" applyFont="1" applyFill="1" applyBorder="1" applyAlignment="1">
      <alignment horizontal="center" vertical="center" textRotation="90" wrapText="1" readingOrder="1"/>
    </xf>
    <xf numFmtId="0" fontId="5" fillId="5" borderId="57" xfId="11" applyFont="1" applyFill="1" applyBorder="1" applyAlignment="1">
      <alignment horizontal="center" vertical="center" textRotation="90" wrapText="1" readingOrder="1"/>
    </xf>
    <xf numFmtId="0" fontId="4" fillId="0" borderId="0" xfId="11" applyFont="1" applyFill="1" applyAlignment="1">
      <alignment horizontal="left" vertical="center" wrapText="1"/>
    </xf>
    <xf numFmtId="0" fontId="4" fillId="0" borderId="0" xfId="11" applyFont="1" applyFill="1" applyAlignment="1">
      <alignment horizontal="left" vertical="center"/>
    </xf>
    <xf numFmtId="0" fontId="8" fillId="0" borderId="3" xfId="11" applyFont="1" applyFill="1" applyBorder="1" applyAlignment="1">
      <alignment horizontal="justify" vertical="center" wrapText="1"/>
    </xf>
    <xf numFmtId="0" fontId="5" fillId="5" borderId="2" xfId="11" applyFont="1" applyFill="1" applyBorder="1" applyAlignment="1">
      <alignment horizontal="center" vertical="center" wrapText="1"/>
    </xf>
    <xf numFmtId="0" fontId="5" fillId="5" borderId="3" xfId="11" applyFont="1" applyFill="1" applyBorder="1" applyAlignment="1">
      <alignment horizontal="center" vertical="center" wrapText="1"/>
    </xf>
    <xf numFmtId="167" fontId="27" fillId="7" borderId="2" xfId="11" applyNumberFormat="1" applyFont="1" applyFill="1" applyBorder="1" applyAlignment="1">
      <alignment horizontal="center" vertical="center"/>
    </xf>
    <xf numFmtId="167" fontId="27" fillId="7" borderId="3" xfId="11" applyNumberFormat="1" applyFont="1" applyFill="1" applyBorder="1" applyAlignment="1">
      <alignment horizontal="center" vertical="center"/>
    </xf>
    <xf numFmtId="167" fontId="27" fillId="7" borderId="4" xfId="11" applyNumberFormat="1" applyFont="1" applyFill="1" applyBorder="1" applyAlignment="1">
      <alignment horizontal="center" vertical="center"/>
    </xf>
    <xf numFmtId="0" fontId="5" fillId="5" borderId="51" xfId="11" applyFont="1" applyFill="1" applyBorder="1" applyAlignment="1">
      <alignment horizontal="center" vertical="center" textRotation="90" wrapText="1" readingOrder="1"/>
    </xf>
    <xf numFmtId="0" fontId="5" fillId="5" borderId="58" xfId="11" applyFont="1" applyFill="1" applyBorder="1" applyAlignment="1">
      <alignment horizontal="center" vertical="center" textRotation="90" wrapText="1" readingOrder="1"/>
    </xf>
    <xf numFmtId="0" fontId="5" fillId="5" borderId="10" xfId="11" applyFont="1" applyFill="1" applyBorder="1" applyAlignment="1">
      <alignment horizontal="center" vertical="center" wrapText="1"/>
    </xf>
    <xf numFmtId="0" fontId="5" fillId="5" borderId="35" xfId="11" applyFont="1" applyFill="1" applyBorder="1" applyAlignment="1">
      <alignment horizontal="center" vertical="center" wrapText="1"/>
    </xf>
    <xf numFmtId="0" fontId="35" fillId="0" borderId="0" xfId="40" applyFont="1" applyAlignment="1">
      <alignment horizontal="center"/>
    </xf>
    <xf numFmtId="0" fontId="27" fillId="0" borderId="43" xfId="41" applyFont="1" applyFill="1" applyBorder="1" applyAlignment="1">
      <alignment horizontal="center" vertical="center" wrapText="1"/>
    </xf>
    <xf numFmtId="0" fontId="27" fillId="0" borderId="52" xfId="41" applyFont="1" applyFill="1" applyBorder="1" applyAlignment="1">
      <alignment horizontal="center" vertical="center" wrapText="1"/>
    </xf>
    <xf numFmtId="49" fontId="26" fillId="0" borderId="10" xfId="41" applyNumberFormat="1" applyFont="1" applyBorder="1" applyAlignment="1">
      <alignment horizontal="center" vertical="center" wrapText="1"/>
    </xf>
    <xf numFmtId="49" fontId="26" fillId="0" borderId="17" xfId="41" applyNumberFormat="1" applyFont="1" applyBorder="1" applyAlignment="1">
      <alignment horizontal="center" vertical="center" wrapText="1"/>
    </xf>
    <xf numFmtId="49" fontId="26" fillId="0" borderId="35" xfId="41" applyNumberFormat="1" applyFont="1" applyBorder="1" applyAlignment="1">
      <alignment horizontal="center" vertical="center" wrapText="1"/>
    </xf>
    <xf numFmtId="0" fontId="41" fillId="0" borderId="0" xfId="11" applyFont="1" applyAlignment="1">
      <alignment horizontal="center"/>
    </xf>
    <xf numFmtId="0" fontId="42" fillId="9" borderId="27" xfId="11" applyFont="1" applyFill="1" applyBorder="1" applyAlignment="1">
      <alignment horizontal="center" vertical="center" wrapText="1"/>
    </xf>
    <xf numFmtId="0" fontId="41" fillId="0" borderId="27" xfId="11" applyFont="1" applyBorder="1" applyAlignment="1">
      <alignment horizontal="center" vertical="center" wrapText="1"/>
    </xf>
    <xf numFmtId="0" fontId="9" fillId="0" borderId="0" xfId="42" applyFont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9" fillId="11" borderId="5" xfId="42" applyFont="1" applyFill="1" applyBorder="1" applyAlignment="1">
      <alignment horizontal="center" vertical="center" wrapText="1"/>
    </xf>
    <xf numFmtId="0" fontId="9" fillId="11" borderId="6" xfId="42" applyFont="1" applyFill="1" applyBorder="1" applyAlignment="1">
      <alignment horizontal="center" vertical="center" wrapText="1"/>
    </xf>
    <xf numFmtId="0" fontId="9" fillId="11" borderId="7" xfId="42" applyFont="1" applyFill="1" applyBorder="1" applyAlignment="1">
      <alignment horizontal="center" vertical="center" wrapText="1"/>
    </xf>
    <xf numFmtId="0" fontId="9" fillId="11" borderId="55" xfId="42" applyFont="1" applyFill="1" applyBorder="1" applyAlignment="1">
      <alignment horizontal="center" vertical="center" wrapText="1"/>
    </xf>
    <xf numFmtId="0" fontId="9" fillId="11" borderId="64" xfId="42" applyFont="1" applyFill="1" applyBorder="1" applyAlignment="1">
      <alignment horizontal="center" vertical="center" wrapText="1"/>
    </xf>
    <xf numFmtId="14" fontId="9" fillId="11" borderId="6" xfId="42" applyNumberFormat="1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wrapText="1"/>
    </xf>
    <xf numFmtId="14" fontId="9" fillId="11" borderId="5" xfId="42" applyNumberFormat="1" applyFont="1" applyFill="1" applyBorder="1" applyAlignment="1">
      <alignment horizontal="center" vertical="center" wrapText="1"/>
    </xf>
    <xf numFmtId="0" fontId="9" fillId="0" borderId="0" xfId="37" applyFont="1" applyAlignment="1">
      <alignment horizontal="right"/>
    </xf>
    <xf numFmtId="0" fontId="9" fillId="0" borderId="0" xfId="37" applyFont="1" applyAlignment="1">
      <alignment horizontal="center"/>
    </xf>
    <xf numFmtId="0" fontId="11" fillId="0" borderId="1" xfId="37" applyFont="1" applyBorder="1" applyAlignment="1">
      <alignment horizontal="right"/>
    </xf>
    <xf numFmtId="0" fontId="9" fillId="0" borderId="46" xfId="37" applyFont="1" applyBorder="1" applyAlignment="1">
      <alignment horizontal="center" vertical="center" wrapText="1"/>
    </xf>
    <xf numFmtId="0" fontId="9" fillId="0" borderId="65" xfId="37" applyFont="1" applyBorder="1" applyAlignment="1">
      <alignment horizontal="center" vertical="center" wrapText="1"/>
    </xf>
    <xf numFmtId="0" fontId="9" fillId="0" borderId="76" xfId="37" applyFont="1" applyBorder="1" applyAlignment="1">
      <alignment horizontal="center" vertical="center" wrapText="1"/>
    </xf>
    <xf numFmtId="0" fontId="9" fillId="0" borderId="41" xfId="37" applyFont="1" applyBorder="1" applyAlignment="1">
      <alignment horizontal="center" vertical="center" wrapText="1"/>
    </xf>
    <xf numFmtId="0" fontId="9" fillId="0" borderId="47" xfId="37" applyFont="1" applyBorder="1" applyAlignment="1">
      <alignment horizontal="center" vertical="center" wrapText="1"/>
    </xf>
    <xf numFmtId="0" fontId="9" fillId="0" borderId="40" xfId="37" applyFont="1" applyBorder="1" applyAlignment="1">
      <alignment horizontal="center" vertical="center" wrapText="1"/>
    </xf>
    <xf numFmtId="0" fontId="9" fillId="0" borderId="42" xfId="37" applyFont="1" applyBorder="1" applyAlignment="1">
      <alignment horizontal="center" vertical="center" wrapText="1"/>
    </xf>
    <xf numFmtId="3" fontId="9" fillId="0" borderId="43" xfId="37" applyNumberFormat="1" applyFont="1" applyFill="1" applyBorder="1" applyAlignment="1">
      <alignment horizontal="center" vertical="center" wrapText="1"/>
    </xf>
    <xf numFmtId="3" fontId="9" fillId="0" borderId="44" xfId="37" applyNumberFormat="1" applyFont="1" applyFill="1" applyBorder="1" applyAlignment="1">
      <alignment horizontal="center" vertical="center" wrapText="1"/>
    </xf>
    <xf numFmtId="3" fontId="9" fillId="0" borderId="45" xfId="37" applyNumberFormat="1" applyFont="1" applyFill="1" applyBorder="1" applyAlignment="1">
      <alignment horizontal="center" vertical="center" wrapText="1"/>
    </xf>
    <xf numFmtId="167" fontId="9" fillId="0" borderId="52" xfId="38" applyNumberFormat="1" applyFont="1" applyFill="1" applyBorder="1" applyAlignment="1">
      <alignment horizontal="center" vertical="center" wrapText="1"/>
    </xf>
    <xf numFmtId="167" fontId="9" fillId="0" borderId="49" xfId="38" applyNumberFormat="1" applyFont="1" applyFill="1" applyBorder="1" applyAlignment="1">
      <alignment horizontal="center" vertical="center" wrapText="1"/>
    </xf>
    <xf numFmtId="167" fontId="9" fillId="0" borderId="50" xfId="38" applyNumberFormat="1" applyFont="1" applyFill="1" applyBorder="1" applyAlignment="1">
      <alignment horizontal="center" vertical="center" wrapText="1"/>
    </xf>
    <xf numFmtId="167" fontId="9" fillId="0" borderId="52" xfId="38" quotePrefix="1" applyNumberFormat="1" applyFont="1" applyFill="1" applyBorder="1" applyAlignment="1">
      <alignment horizontal="center" vertical="center" wrapText="1"/>
    </xf>
    <xf numFmtId="0" fontId="32" fillId="0" borderId="0" xfId="11" applyFont="1" applyAlignment="1">
      <alignment horizontal="right" vertical="center" wrapText="1"/>
    </xf>
    <xf numFmtId="0" fontId="39" fillId="0" borderId="0" xfId="11" applyFont="1" applyAlignment="1">
      <alignment horizontal="center" vertical="center" wrapText="1"/>
    </xf>
    <xf numFmtId="0" fontId="32" fillId="0" borderId="82" xfId="11" applyFont="1" applyBorder="1" applyAlignment="1">
      <alignment horizontal="center" vertical="center" wrapText="1"/>
    </xf>
    <xf numFmtId="0" fontId="32" fillId="0" borderId="83" xfId="11" applyFont="1" applyBorder="1" applyAlignment="1">
      <alignment horizontal="center" vertical="center" wrapText="1"/>
    </xf>
    <xf numFmtId="0" fontId="32" fillId="8" borderId="84" xfId="11" applyFont="1" applyFill="1" applyBorder="1" applyAlignment="1">
      <alignment vertical="center" wrapText="1"/>
    </xf>
    <xf numFmtId="0" fontId="32" fillId="8" borderId="88" xfId="11" applyFont="1" applyFill="1" applyBorder="1" applyAlignment="1">
      <alignment vertical="center" wrapText="1"/>
    </xf>
    <xf numFmtId="0" fontId="32" fillId="8" borderId="84" xfId="11" applyFont="1" applyFill="1" applyBorder="1" applyAlignment="1">
      <alignment horizontal="center" vertical="center" wrapText="1"/>
    </xf>
    <xf numFmtId="0" fontId="32" fillId="8" borderId="88" xfId="11" applyFont="1" applyFill="1" applyBorder="1" applyAlignment="1">
      <alignment horizontal="center" vertical="center" wrapText="1"/>
    </xf>
    <xf numFmtId="0" fontId="32" fillId="8" borderId="85" xfId="11" applyFont="1" applyFill="1" applyBorder="1" applyAlignment="1">
      <alignment horizontal="center" vertical="center" wrapText="1"/>
    </xf>
    <xf numFmtId="0" fontId="32" fillId="8" borderId="86" xfId="11" applyFont="1" applyFill="1" applyBorder="1" applyAlignment="1">
      <alignment horizontal="center" vertical="center" wrapText="1"/>
    </xf>
    <xf numFmtId="0" fontId="32" fillId="8" borderId="87" xfId="11" applyFont="1" applyFill="1" applyBorder="1" applyAlignment="1">
      <alignment horizontal="center" vertical="center" wrapText="1"/>
    </xf>
    <xf numFmtId="0" fontId="32" fillId="0" borderId="113" xfId="11" applyFont="1" applyBorder="1" applyAlignment="1">
      <alignment horizontal="center" vertical="center" wrapText="1"/>
    </xf>
    <xf numFmtId="0" fontId="32" fillId="0" borderId="114" xfId="11" applyFont="1" applyBorder="1" applyAlignment="1">
      <alignment horizontal="center" vertical="center" wrapText="1"/>
    </xf>
    <xf numFmtId="0" fontId="32" fillId="0" borderId="115" xfId="11" applyFont="1" applyBorder="1" applyAlignment="1">
      <alignment horizontal="center" vertical="center" wrapText="1"/>
    </xf>
    <xf numFmtId="0" fontId="5" fillId="0" borderId="0" xfId="17" applyFont="1" applyAlignment="1">
      <alignment horizontal="right" vertical="center" wrapText="1"/>
    </xf>
    <xf numFmtId="0" fontId="20" fillId="0" borderId="0" xfId="17" applyFont="1" applyAlignment="1">
      <alignment horizontal="center" vertical="center" wrapText="1"/>
    </xf>
    <xf numFmtId="0" fontId="11" fillId="0" borderId="1" xfId="17" applyFont="1" applyBorder="1" applyAlignment="1">
      <alignment horizontal="right" wrapText="1"/>
    </xf>
    <xf numFmtId="0" fontId="32" fillId="0" borderId="55" xfId="41" applyFont="1" applyFill="1" applyBorder="1" applyAlignment="1">
      <alignment horizontal="center" vertical="center" wrapText="1"/>
    </xf>
    <xf numFmtId="0" fontId="32" fillId="0" borderId="64" xfId="41" applyFont="1" applyFill="1" applyBorder="1" applyAlignment="1">
      <alignment horizontal="center" vertical="center" wrapText="1"/>
    </xf>
    <xf numFmtId="49" fontId="5" fillId="0" borderId="5" xfId="17" applyNumberFormat="1" applyFont="1" applyBorder="1" applyAlignment="1">
      <alignment horizontal="center" vertical="center" wrapText="1"/>
    </xf>
    <xf numFmtId="49" fontId="5" fillId="0" borderId="6" xfId="17" applyNumberFormat="1" applyFont="1" applyBorder="1" applyAlignment="1">
      <alignment horizontal="center" vertical="center" wrapText="1"/>
    </xf>
    <xf numFmtId="49" fontId="5" fillId="0" borderId="7" xfId="17" applyNumberFormat="1" applyFont="1" applyBorder="1" applyAlignment="1">
      <alignment horizontal="center" vertical="center" wrapText="1"/>
    </xf>
    <xf numFmtId="0" fontId="9" fillId="0" borderId="0" xfId="17" applyFont="1" applyAlignment="1">
      <alignment horizontal="right" vertical="center" wrapText="1"/>
    </xf>
    <xf numFmtId="0" fontId="11" fillId="0" borderId="1" xfId="17" applyFont="1" applyBorder="1" applyAlignment="1">
      <alignment horizontal="right" vertical="center" wrapText="1"/>
    </xf>
    <xf numFmtId="0" fontId="9" fillId="0" borderId="55" xfId="17" applyFont="1" applyFill="1" applyBorder="1" applyAlignment="1">
      <alignment horizontal="center" vertical="center" wrapText="1"/>
    </xf>
    <xf numFmtId="0" fontId="9" fillId="0" borderId="64" xfId="17" applyFont="1" applyFill="1" applyBorder="1" applyAlignment="1">
      <alignment horizontal="center" vertical="center" wrapText="1"/>
    </xf>
    <xf numFmtId="0" fontId="39" fillId="0" borderId="0" xfId="11" applyFont="1" applyAlignment="1">
      <alignment horizontal="center" vertical="center"/>
    </xf>
    <xf numFmtId="0" fontId="9" fillId="0" borderId="4" xfId="15" applyFont="1" applyBorder="1" applyAlignment="1">
      <alignment horizontal="center" vertical="center"/>
    </xf>
    <xf numFmtId="0" fontId="9" fillId="0" borderId="9" xfId="15" applyFont="1" applyBorder="1" applyAlignment="1">
      <alignment horizontal="center" vertical="center"/>
    </xf>
    <xf numFmtId="49" fontId="32" fillId="0" borderId="76" xfId="52" applyNumberFormat="1" applyFont="1" applyFill="1" applyBorder="1" applyAlignment="1">
      <alignment horizontal="center" vertical="center" wrapText="1"/>
    </xf>
    <xf numFmtId="49" fontId="32" fillId="0" borderId="41" xfId="52" applyNumberFormat="1" applyFont="1" applyFill="1" applyBorder="1" applyAlignment="1">
      <alignment horizontal="center" vertical="center" wrapText="1"/>
    </xf>
    <xf numFmtId="49" fontId="32" fillId="0" borderId="47" xfId="52" applyNumberFormat="1" applyFont="1" applyFill="1" applyBorder="1" applyAlignment="1">
      <alignment horizontal="center" vertical="center" wrapText="1"/>
    </xf>
    <xf numFmtId="49" fontId="32" fillId="0" borderId="10" xfId="52" applyNumberFormat="1" applyFont="1" applyFill="1" applyBorder="1" applyAlignment="1">
      <alignment horizontal="center" vertical="center" wrapText="1"/>
    </xf>
    <xf numFmtId="49" fontId="32" fillId="0" borderId="17" xfId="52" applyNumberFormat="1" applyFont="1" applyFill="1" applyBorder="1" applyAlignment="1">
      <alignment horizontal="center" vertical="center" wrapText="1"/>
    </xf>
    <xf numFmtId="49" fontId="32" fillId="0" borderId="12" xfId="52" applyNumberFormat="1" applyFont="1" applyFill="1" applyBorder="1" applyAlignment="1">
      <alignment horizontal="center" vertical="center" wrapText="1"/>
    </xf>
    <xf numFmtId="0" fontId="36" fillId="0" borderId="0" xfId="51" applyFont="1" applyAlignment="1">
      <alignment horizontal="left" vertical="top" wrapText="1"/>
    </xf>
    <xf numFmtId="0" fontId="20" fillId="0" borderId="0" xfId="15" applyFont="1" applyFill="1" applyAlignment="1">
      <alignment horizontal="center" vertical="center" wrapText="1"/>
    </xf>
    <xf numFmtId="0" fontId="4" fillId="0" borderId="3" xfId="15" applyFont="1" applyFill="1" applyBorder="1" applyAlignment="1">
      <alignment horizontal="justify" vertical="center" wrapText="1"/>
    </xf>
    <xf numFmtId="0" fontId="39" fillId="0" borderId="0" xfId="45" applyFont="1" applyAlignment="1">
      <alignment horizontal="right"/>
    </xf>
    <xf numFmtId="0" fontId="21" fillId="0" borderId="0" xfId="39" applyFont="1" applyFill="1" applyAlignment="1">
      <alignment horizontal="right" wrapText="1"/>
    </xf>
  </cellXfs>
  <cellStyles count="56">
    <cellStyle name="Comma" xfId="1" builtinId="3"/>
    <cellStyle name="Comma 11 2" xfId="44"/>
    <cellStyle name="Comma 2" xfId="23"/>
    <cellStyle name="Comma 2 2" xfId="20"/>
    <cellStyle name="Comma 2 2 2" xfId="25"/>
    <cellStyle name="Comma 3 2" xfId="12"/>
    <cellStyle name="Normal" xfId="0" builtinId="0"/>
    <cellStyle name="Normal - Style1" xfId="2"/>
    <cellStyle name="Normal 10 2" xfId="26"/>
    <cellStyle name="Normal 15 2" xfId="11"/>
    <cellStyle name="Normal 15 3" xfId="35"/>
    <cellStyle name="Normal 15 3 2" xfId="45"/>
    <cellStyle name="Normal 16 3 2 2 2" xfId="49"/>
    <cellStyle name="Normal 16 3 3 2 2 2" xfId="16"/>
    <cellStyle name="Normal 16 3 3 2 2 2 2" xfId="32"/>
    <cellStyle name="Normal 16 3 4 2 2" xfId="29"/>
    <cellStyle name="Normal 16 3 5 2 2 2" xfId="42"/>
    <cellStyle name="Normal 16_Активности_31.12.2010" xfId="10"/>
    <cellStyle name="Normal 19 8" xfId="40"/>
    <cellStyle name="Normal 2" xfId="3"/>
    <cellStyle name="Normal 2 12 2" xfId="30"/>
    <cellStyle name="Normal 2 13 2 2 4" xfId="48"/>
    <cellStyle name="Normal 2 2 2" xfId="41"/>
    <cellStyle name="Normal 2 2 2 2" xfId="52"/>
    <cellStyle name="Normal 2 4" xfId="37"/>
    <cellStyle name="Normal 2 5" xfId="9"/>
    <cellStyle name="Normal 2 5 2" xfId="28"/>
    <cellStyle name="Normal 2 5 3 2" xfId="27"/>
    <cellStyle name="Normal 20 2" xfId="18"/>
    <cellStyle name="Normal 21 2 2" xfId="17"/>
    <cellStyle name="Normal 24 2 4 2 2" xfId="39"/>
    <cellStyle name="Normal 3" xfId="8"/>
    <cellStyle name="Normal 3 10" xfId="46"/>
    <cellStyle name="Normal 3 3" xfId="5"/>
    <cellStyle name="Normal 31 2 2 2 2" xfId="51"/>
    <cellStyle name="Normal 32 2 2" xfId="47"/>
    <cellStyle name="Normal 33 3 3 2" xfId="50"/>
    <cellStyle name="Normal 4 2" xfId="15"/>
    <cellStyle name="Normal 63 2" xfId="6"/>
    <cellStyle name="Normal 64 2" xfId="7"/>
    <cellStyle name="Normal 66 2" xfId="24"/>
    <cellStyle name="Normal 7 10" xfId="4"/>
    <cellStyle name="Normal_X tabela- naselenie mesecni primanja" xfId="34"/>
    <cellStyle name="Percent 11" xfId="55"/>
    <cellStyle name="Percent 12 2" xfId="43"/>
    <cellStyle name="Percent 2" xfId="21"/>
    <cellStyle name="Percent 2 2 2" xfId="19"/>
    <cellStyle name="Percent 2 3" xfId="22"/>
    <cellStyle name="Percent 2 6" xfId="38"/>
    <cellStyle name="Percent 2 7" xfId="14"/>
    <cellStyle name="Percent 2 7 2 2 2 2" xfId="53"/>
    <cellStyle name="Percent 21" xfId="33"/>
    <cellStyle name="Percent 3 2 2" xfId="36"/>
    <cellStyle name="Percent 4 2" xfId="31"/>
    <cellStyle name="Percent 4 3 2" xfId="13"/>
    <cellStyle name="Percent 5" xfId="5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ViktorijaAt\&#1055;&#1088;&#1086;&#1092;&#1080;&#1090;&#1072;&#1073;&#1080;&#1083;&#1085;&#1086;&#1089;&#1090;%20&#1082;&#1074;.1_2019\&#1055;&#1088;&#1086;&#1092;&#1080;&#1090;&#1072;&#1073;&#1080;&#1083;&#1085;&#1086;&#1089;&#1090;%20&#1050;&#1074;%20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at/Desktop/Profitabilnost_31.03.3017/&#1055;&#1088;&#1086;&#1092;&#1080;&#1090;&#1072;&#1073;&#1080;&#1083;&#1085;&#1086;&#1089;&#1090;%20&#1050;&#1074;%20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viktorijaat\Desktop\Profitabilnost_31.03.3017\&#1055;&#1088;&#1086;&#1092;&#1080;&#1090;&#1072;&#1073;&#1080;&#1083;&#1085;&#1086;&#1089;&#1090;%20&#1050;&#1074;%201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jlov/Desktop/redovni%20izvestai%20(od%2012.2011%20pa%20navamu)/&#1082;&#1074;&#1072;&#1088;&#1090;&#1072;&#1083;&#1085;&#1072;%2030.6.2021/rizik%20od%20kamatni%20stapki-%20Mladen%20G/Rizik%20od%20promena%20na%20KS%2030.06.2021%20Presmet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31.3.16"/>
      <sheetName val="KNBIFO_31.3.2015"/>
      <sheetName val="KNBIFO_31.3.2017"/>
      <sheetName val="Sheet1"/>
      <sheetName val="KNBIFO_31.3.2014"/>
      <sheetName val="KNBIFO_31.03.2013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РОЕ и РОА декомпозиција"/>
      <sheetName val="Г2_РОАА_РОАЕ"/>
      <sheetName val="Г3-Каматна маргина"/>
      <sheetName val="Г4-Показатели за ефикасност"/>
      <sheetName val="Г5 Исправка и добивка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31.3.2018"/>
      <sheetName val="КНБИФО 31.3.2019"/>
      <sheetName val=" Структура_приходи  (2)"/>
      <sheetName val="Показатели "/>
      <sheetName val="Добивка пред исправка"/>
    </sheetNames>
    <sheetDataSet>
      <sheetData sheetId="0"/>
      <sheetData sheetId="1"/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/>
          <cell r="C6"/>
          <cell r="D6"/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/>
          <cell r="B7" t="str">
            <v>A01-01</v>
          </cell>
          <cell r="C7"/>
          <cell r="D7"/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/>
          <cell r="B8"/>
          <cell r="C8" t="str">
            <v>A01-01-01</v>
          </cell>
          <cell r="D8"/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/>
          <cell r="B9"/>
          <cell r="C9"/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/>
          <cell r="B10"/>
          <cell r="C10"/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/>
          <cell r="B11"/>
          <cell r="C11"/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/>
          <cell r="B12"/>
          <cell r="C12"/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/>
          <cell r="B13"/>
          <cell r="C13"/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/>
          <cell r="B14"/>
          <cell r="C14" t="str">
            <v>A01-01-02</v>
          </cell>
          <cell r="D14"/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/>
          <cell r="B15"/>
          <cell r="C15"/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/>
          <cell r="B16"/>
          <cell r="C16"/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/>
          <cell r="B17"/>
          <cell r="C17"/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/>
          <cell r="B18"/>
          <cell r="C18"/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/>
          <cell r="B19"/>
          <cell r="C19" t="str">
            <v>A01-01-03</v>
          </cell>
          <cell r="D19"/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/>
          <cell r="B20"/>
          <cell r="C20"/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/>
          <cell r="B21" t="str">
            <v>A01-02</v>
          </cell>
          <cell r="C21"/>
          <cell r="D21"/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/>
          <cell r="B22"/>
          <cell r="C22" t="str">
            <v>A01-02-01</v>
          </cell>
          <cell r="D22"/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/>
          <cell r="B23"/>
          <cell r="C23"/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/>
          <cell r="B24"/>
          <cell r="C24"/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/>
          <cell r="B25"/>
          <cell r="C25"/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/>
          <cell r="B26"/>
          <cell r="C26"/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/>
          <cell r="B27"/>
          <cell r="C27"/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/>
          <cell r="B28" t="str">
            <v>A01-03</v>
          </cell>
          <cell r="C28"/>
          <cell r="D28"/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/>
          <cell r="B29"/>
          <cell r="C29" t="str">
            <v>A01-03-01</v>
          </cell>
          <cell r="D29"/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/>
          <cell r="B30"/>
          <cell r="C30"/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/>
          <cell r="B31"/>
          <cell r="C31" t="str">
            <v>A01-03-02</v>
          </cell>
          <cell r="D31"/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/>
          <cell r="B32"/>
          <cell r="C32"/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/>
          <cell r="B33" t="str">
            <v>A01-04</v>
          </cell>
          <cell r="C33"/>
          <cell r="D33"/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/>
          <cell r="B34"/>
          <cell r="C34" t="str">
            <v>A01-04-01</v>
          </cell>
          <cell r="D34"/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/>
          <cell r="B35"/>
          <cell r="C35"/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/>
          <cell r="B36"/>
          <cell r="C36"/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/>
          <cell r="B37"/>
          <cell r="C37"/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/>
          <cell r="B38"/>
          <cell r="C38" t="str">
            <v>A01-04-02</v>
          </cell>
          <cell r="D38"/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/>
          <cell r="B39"/>
          <cell r="C39"/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/>
          <cell r="B40"/>
          <cell r="C40"/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/>
          <cell r="B41"/>
          <cell r="C41"/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/>
          <cell r="B42"/>
          <cell r="C42"/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/>
          <cell r="B43"/>
          <cell r="C43" t="str">
            <v>A01-04-03</v>
          </cell>
          <cell r="D43"/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/>
          <cell r="B44"/>
          <cell r="C44"/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/>
          <cell r="B45"/>
          <cell r="C45"/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/>
          <cell r="B46"/>
          <cell r="C46" t="str">
            <v>A01-04-04</v>
          </cell>
          <cell r="D46"/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/>
          <cell r="B47"/>
          <cell r="C47"/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/>
          <cell r="B48" t="str">
            <v>A01-05</v>
          </cell>
          <cell r="C48"/>
          <cell r="D48"/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/>
          <cell r="B49"/>
          <cell r="C49" t="str">
            <v>A01-05-01</v>
          </cell>
          <cell r="D49"/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/>
          <cell r="B50"/>
          <cell r="C50"/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/>
          <cell r="B51"/>
          <cell r="C51"/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/>
          <cell r="B52"/>
          <cell r="C52"/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/>
          <cell r="C53"/>
          <cell r="D53"/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/>
          <cell r="B54" t="str">
            <v>A02-01</v>
          </cell>
          <cell r="C54"/>
          <cell r="D54"/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/>
          <cell r="B55"/>
          <cell r="C55" t="str">
            <v>A02-01-01</v>
          </cell>
          <cell r="D55"/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/>
          <cell r="B56"/>
          <cell r="C56"/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/>
          <cell r="B57"/>
          <cell r="C57" t="str">
            <v>A02-01-02</v>
          </cell>
          <cell r="D57"/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/>
          <cell r="B58"/>
          <cell r="C58"/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/>
          <cell r="B59"/>
          <cell r="C59" t="str">
            <v>A02-01-03</v>
          </cell>
          <cell r="D59"/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/>
          <cell r="B60"/>
          <cell r="C60"/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/>
          <cell r="B61"/>
          <cell r="C61"/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/>
          <cell r="B62"/>
          <cell r="C62"/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/>
          <cell r="B63" t="str">
            <v>A02-02</v>
          </cell>
          <cell r="C63"/>
          <cell r="D63"/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/>
          <cell r="B64"/>
          <cell r="C64" t="str">
            <v>A02-02-01</v>
          </cell>
          <cell r="D64"/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/>
          <cell r="B65"/>
          <cell r="C65"/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/>
          <cell r="B66"/>
          <cell r="C66"/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/>
          <cell r="B67"/>
          <cell r="C67"/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/>
          <cell r="B68"/>
          <cell r="C68" t="str">
            <v>A02-02-02</v>
          </cell>
          <cell r="D68"/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/>
          <cell r="B69"/>
          <cell r="C69"/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/>
          <cell r="B70"/>
          <cell r="C70"/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/>
          <cell r="B71"/>
          <cell r="C71" t="str">
            <v>A02-02-03</v>
          </cell>
          <cell r="D71"/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/>
          <cell r="B72"/>
          <cell r="C72"/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/>
          <cell r="B73" t="str">
            <v>A02-03</v>
          </cell>
          <cell r="C73"/>
          <cell r="D73"/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/>
          <cell r="B74"/>
          <cell r="C74" t="str">
            <v>A02-03-01</v>
          </cell>
          <cell r="D74"/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/>
          <cell r="B75"/>
          <cell r="C75"/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/>
          <cell r="B76"/>
          <cell r="C76"/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/>
          <cell r="B77"/>
          <cell r="C77" t="str">
            <v>A02-03-02</v>
          </cell>
          <cell r="D77"/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/>
          <cell r="B78"/>
          <cell r="C78"/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/>
          <cell r="B79"/>
          <cell r="C79"/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/>
          <cell r="C80"/>
          <cell r="D80"/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/>
          <cell r="B81" t="str">
            <v>A03-01</v>
          </cell>
          <cell r="C81"/>
          <cell r="D81"/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/>
          <cell r="B82"/>
          <cell r="C82" t="str">
            <v>A03-01-01</v>
          </cell>
          <cell r="D82"/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/>
          <cell r="B83"/>
          <cell r="C83"/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/>
          <cell r="B84"/>
          <cell r="C84" t="str">
            <v>A03-01-02</v>
          </cell>
          <cell r="D84"/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/>
          <cell r="B85"/>
          <cell r="C85"/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/>
          <cell r="C86"/>
          <cell r="D86"/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/>
          <cell r="B87" t="str">
            <v>A04-01</v>
          </cell>
          <cell r="C87"/>
          <cell r="D87"/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/>
          <cell r="B88"/>
          <cell r="C88" t="str">
            <v>A04-01-01</v>
          </cell>
          <cell r="D88"/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/>
          <cell r="B89"/>
          <cell r="C89"/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/>
          <cell r="B90"/>
          <cell r="C90" t="str">
            <v>A04-01-02</v>
          </cell>
          <cell r="D90"/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/>
          <cell r="B91"/>
          <cell r="C91"/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/>
          <cell r="C92"/>
          <cell r="D92"/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/>
          <cell r="B93" t="str">
            <v>A05-02</v>
          </cell>
          <cell r="C93"/>
          <cell r="D93"/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/>
          <cell r="B94"/>
          <cell r="C94" t="str">
            <v>A05-02-01</v>
          </cell>
          <cell r="D94"/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/>
          <cell r="B95"/>
          <cell r="C95"/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/>
          <cell r="C96"/>
          <cell r="D96"/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/>
          <cell r="B97" t="str">
            <v>A06-01</v>
          </cell>
          <cell r="C97"/>
          <cell r="D97"/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/>
          <cell r="B98"/>
          <cell r="C98" t="str">
            <v>A06-01-01</v>
          </cell>
          <cell r="D98"/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/>
          <cell r="B99"/>
          <cell r="C99"/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/>
          <cell r="B100" t="str">
            <v>A06-02</v>
          </cell>
          <cell r="C100"/>
          <cell r="D100"/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/>
          <cell r="B101"/>
          <cell r="C101" t="str">
            <v>A06-02-01</v>
          </cell>
          <cell r="D101"/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/>
          <cell r="B102"/>
          <cell r="C102"/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/>
          <cell r="B103"/>
          <cell r="C103"/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/>
          <cell r="B104"/>
          <cell r="C104"/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/>
          <cell r="B105"/>
          <cell r="C105"/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/>
          <cell r="B106"/>
          <cell r="C106" t="str">
            <v>A06-02-03</v>
          </cell>
          <cell r="D106"/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/>
          <cell r="B107"/>
          <cell r="C107"/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/>
          <cell r="B108"/>
          <cell r="C108"/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/>
          <cell r="B109"/>
          <cell r="C109"/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/>
          <cell r="B110"/>
          <cell r="C110"/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/>
          <cell r="B111"/>
          <cell r="C111" t="str">
            <v>A06-02-04</v>
          </cell>
          <cell r="D111"/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/>
          <cell r="B112"/>
          <cell r="C112"/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/>
          <cell r="B113"/>
          <cell r="C113" t="str">
            <v>A06-02-10</v>
          </cell>
          <cell r="D113"/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/>
          <cell r="B114"/>
          <cell r="C114"/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/>
          <cell r="B115"/>
          <cell r="C115"/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/>
          <cell r="B116" t="str">
            <v>A06-03</v>
          </cell>
          <cell r="C116"/>
          <cell r="D116"/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/>
          <cell r="B117"/>
          <cell r="C117" t="str">
            <v>A06-03-01</v>
          </cell>
          <cell r="D117"/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/>
          <cell r="B118"/>
          <cell r="C118"/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/>
          <cell r="B119"/>
          <cell r="C119"/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/>
          <cell r="B120"/>
          <cell r="C120"/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/>
          <cell r="B121"/>
          <cell r="C121"/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/>
          <cell r="B122"/>
          <cell r="C122" t="str">
            <v>A06-03-04</v>
          </cell>
          <cell r="D122"/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/>
          <cell r="B123"/>
          <cell r="C123"/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/>
          <cell r="B124" t="str">
            <v>A06-04</v>
          </cell>
          <cell r="C124"/>
          <cell r="D124"/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/>
          <cell r="B125"/>
          <cell r="C125" t="str">
            <v>A06-04-05</v>
          </cell>
          <cell r="D125"/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/>
          <cell r="B126"/>
          <cell r="C126"/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/>
          <cell r="B127" t="str">
            <v>A06-07</v>
          </cell>
          <cell r="C127"/>
          <cell r="D127"/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/>
          <cell r="B128"/>
          <cell r="C128" t="str">
            <v>A06-07-06</v>
          </cell>
          <cell r="D128"/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/>
          <cell r="B129"/>
          <cell r="C129"/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/>
          <cell r="B130" t="str">
            <v>A06-08</v>
          </cell>
          <cell r="C130"/>
          <cell r="D130"/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/>
          <cell r="B131"/>
          <cell r="C131" t="str">
            <v>A06-08-01</v>
          </cell>
          <cell r="D131"/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/>
          <cell r="B132"/>
          <cell r="C132"/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/>
          <cell r="B133"/>
          <cell r="C133" t="str">
            <v>A06-08-03</v>
          </cell>
          <cell r="D133"/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/>
          <cell r="B134"/>
          <cell r="C134"/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/>
          <cell r="B135"/>
          <cell r="C135"/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/>
          <cell r="B136"/>
          <cell r="C136"/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/>
          <cell r="B137"/>
          <cell r="C137"/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/>
          <cell r="B138"/>
          <cell r="C138" t="str">
            <v>A06-08-13</v>
          </cell>
          <cell r="D138"/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/>
          <cell r="B139"/>
          <cell r="C139"/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/>
          <cell r="B140" t="str">
            <v>A06-11</v>
          </cell>
          <cell r="C140"/>
          <cell r="D140"/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/>
          <cell r="B141"/>
          <cell r="C141" t="str">
            <v>A06-11-07</v>
          </cell>
          <cell r="D141"/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/>
          <cell r="B142"/>
          <cell r="C142"/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/>
          <cell r="B143"/>
          <cell r="C143" t="str">
            <v>A06-11-15</v>
          </cell>
          <cell r="D143"/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/>
          <cell r="B144"/>
          <cell r="C144"/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/>
          <cell r="C145"/>
          <cell r="D145"/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/>
          <cell r="B146" t="str">
            <v>A07-01</v>
          </cell>
          <cell r="C146"/>
          <cell r="D146"/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/>
          <cell r="B147"/>
          <cell r="C147" t="str">
            <v>A07-01-01</v>
          </cell>
          <cell r="D147"/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/>
          <cell r="B148"/>
          <cell r="C148"/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/>
          <cell r="B149"/>
          <cell r="C149" t="str">
            <v>A07-01-04</v>
          </cell>
          <cell r="D149"/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/>
          <cell r="B150"/>
          <cell r="C150"/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/>
          <cell r="B151"/>
          <cell r="C151" t="str">
            <v>A07-01-09</v>
          </cell>
          <cell r="D151"/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/>
          <cell r="B152"/>
          <cell r="C152"/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/>
          <cell r="B153" t="str">
            <v>A07-02</v>
          </cell>
          <cell r="C153"/>
          <cell r="D153"/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/>
          <cell r="B154"/>
          <cell r="C154" t="str">
            <v>A07-02-01</v>
          </cell>
          <cell r="D154"/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/>
          <cell r="B155"/>
          <cell r="C155"/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/>
          <cell r="B156"/>
          <cell r="C156"/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/>
          <cell r="B157"/>
          <cell r="C157"/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/>
          <cell r="B158"/>
          <cell r="C158"/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/>
          <cell r="B159"/>
          <cell r="C159" t="str">
            <v>A07-02-02</v>
          </cell>
          <cell r="D159"/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/>
          <cell r="B160"/>
          <cell r="C160"/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/>
          <cell r="B161"/>
          <cell r="C161"/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/>
          <cell r="B162"/>
          <cell r="C162" t="str">
            <v>A07-02-03</v>
          </cell>
          <cell r="D162"/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/>
          <cell r="B163"/>
          <cell r="C163"/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/>
          <cell r="B164"/>
          <cell r="C164"/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/>
          <cell r="B165"/>
          <cell r="C165"/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/>
          <cell r="B166"/>
          <cell r="C166"/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/>
          <cell r="B167"/>
          <cell r="C167"/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/>
          <cell r="B168"/>
          <cell r="C168" t="str">
            <v>A07-02-04</v>
          </cell>
          <cell r="D168"/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/>
          <cell r="B169"/>
          <cell r="C169"/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/>
          <cell r="B170"/>
          <cell r="C170" t="str">
            <v>A07-02-13</v>
          </cell>
          <cell r="D170"/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/>
          <cell r="B171"/>
          <cell r="C171"/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/>
          <cell r="B172" t="str">
            <v>A07-03</v>
          </cell>
          <cell r="C172"/>
          <cell r="D172"/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/>
          <cell r="B173"/>
          <cell r="C173" t="str">
            <v>A07-03-01</v>
          </cell>
          <cell r="D173"/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/>
          <cell r="B174"/>
          <cell r="C174"/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/>
          <cell r="B175"/>
          <cell r="C175"/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/>
          <cell r="B176"/>
          <cell r="C176"/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/>
          <cell r="B177" t="str">
            <v>A07-04</v>
          </cell>
          <cell r="C177"/>
          <cell r="D177"/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/>
          <cell r="B178"/>
          <cell r="C178" t="str">
            <v>A07-04-01</v>
          </cell>
          <cell r="D178"/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/>
          <cell r="B179"/>
          <cell r="C179"/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/>
          <cell r="B180"/>
          <cell r="C180"/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/>
          <cell r="B181"/>
          <cell r="C181" t="str">
            <v>A07-04-04</v>
          </cell>
          <cell r="D181"/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/>
          <cell r="B182"/>
          <cell r="C182"/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/>
          <cell r="B183"/>
          <cell r="C183" t="str">
            <v>A07-04-08</v>
          </cell>
          <cell r="D183"/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/>
          <cell r="B184"/>
          <cell r="C184"/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/>
          <cell r="B185" t="str">
            <v>A07-05</v>
          </cell>
          <cell r="C185"/>
          <cell r="D185"/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/>
          <cell r="B186"/>
          <cell r="C186" t="str">
            <v>A07-05-07</v>
          </cell>
          <cell r="D186"/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/>
          <cell r="B187"/>
          <cell r="C187"/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/>
          <cell r="B188" t="str">
            <v>A07-06</v>
          </cell>
          <cell r="C188"/>
          <cell r="D188"/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/>
          <cell r="B189"/>
          <cell r="C189" t="str">
            <v>A07-06-02</v>
          </cell>
          <cell r="D189"/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/>
          <cell r="B190"/>
          <cell r="C190"/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/>
          <cell r="B191"/>
          <cell r="C191"/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/>
          <cell r="B192" t="str">
            <v>A07-07</v>
          </cell>
          <cell r="C192"/>
          <cell r="D192"/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/>
          <cell r="B193"/>
          <cell r="C193" t="str">
            <v>A07-07-01</v>
          </cell>
          <cell r="D193"/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/>
          <cell r="B194"/>
          <cell r="C194"/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/>
          <cell r="B195"/>
          <cell r="C195" t="str">
            <v>A07-07-03</v>
          </cell>
          <cell r="D195"/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/>
          <cell r="B196"/>
          <cell r="C196"/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/>
          <cell r="B197"/>
          <cell r="C197"/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/>
          <cell r="B198"/>
          <cell r="C198" t="str">
            <v>A07-07-04</v>
          </cell>
          <cell r="D198"/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/>
          <cell r="B199"/>
          <cell r="C199"/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/>
          <cell r="B200"/>
          <cell r="C200" t="str">
            <v>A07-07-09</v>
          </cell>
          <cell r="D200"/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/>
          <cell r="B201"/>
          <cell r="C201"/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/>
          <cell r="B202" t="str">
            <v>A07-08</v>
          </cell>
          <cell r="C202"/>
          <cell r="D202"/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/>
          <cell r="B203"/>
          <cell r="C203" t="str">
            <v>A07-08-01</v>
          </cell>
          <cell r="D203"/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/>
          <cell r="B204"/>
          <cell r="C204"/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/>
          <cell r="B205"/>
          <cell r="C205"/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/>
          <cell r="B206"/>
          <cell r="C206"/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/>
          <cell r="B207"/>
          <cell r="C207"/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/>
          <cell r="B208"/>
          <cell r="C208" t="str">
            <v>A07-08-02</v>
          </cell>
          <cell r="D208"/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/>
          <cell r="B209"/>
          <cell r="C209"/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/>
          <cell r="B210"/>
          <cell r="C210"/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/>
          <cell r="B211"/>
          <cell r="C211"/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/>
          <cell r="B212"/>
          <cell r="C212"/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/>
          <cell r="B213"/>
          <cell r="C213" t="str">
            <v>A07-08-03</v>
          </cell>
          <cell r="D213"/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/>
          <cell r="B214"/>
          <cell r="C214"/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/>
          <cell r="B215"/>
          <cell r="C215"/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/>
          <cell r="B216"/>
          <cell r="C216"/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/>
          <cell r="B217"/>
          <cell r="C217"/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/>
          <cell r="B218"/>
          <cell r="C218" t="str">
            <v>A07-08-10</v>
          </cell>
          <cell r="D218"/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/>
          <cell r="B219"/>
          <cell r="C219"/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/>
          <cell r="B220"/>
          <cell r="C220" t="str">
            <v>A07-08-13</v>
          </cell>
          <cell r="D220"/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/>
          <cell r="B221"/>
          <cell r="C221"/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/>
          <cell r="B222" t="str">
            <v>A07-09</v>
          </cell>
          <cell r="C222"/>
          <cell r="D222"/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/>
          <cell r="B223"/>
          <cell r="C223" t="str">
            <v>A07-09-01</v>
          </cell>
          <cell r="D223"/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/>
          <cell r="B224"/>
          <cell r="C224"/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/>
          <cell r="B225" t="str">
            <v>A07-11</v>
          </cell>
          <cell r="C225"/>
          <cell r="D225"/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/>
          <cell r="B226"/>
          <cell r="C226" t="str">
            <v>A07-11-07</v>
          </cell>
          <cell r="D226"/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/>
          <cell r="B227"/>
          <cell r="C227"/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/>
          <cell r="B228"/>
          <cell r="C228"/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/>
          <cell r="B229"/>
          <cell r="C229" t="str">
            <v>A07-11-15</v>
          </cell>
          <cell r="D229"/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/>
          <cell r="B230"/>
          <cell r="C230"/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/>
          <cell r="B231" t="str">
            <v>A07-13</v>
          </cell>
          <cell r="C231"/>
          <cell r="D231"/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/>
          <cell r="B232"/>
          <cell r="C232" t="str">
            <v>A07-13-01</v>
          </cell>
          <cell r="D232"/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/>
          <cell r="B233"/>
          <cell r="C233"/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/>
          <cell r="B234"/>
          <cell r="C234"/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/>
          <cell r="B235"/>
          <cell r="C235" t="str">
            <v>A07-13-02</v>
          </cell>
          <cell r="D235"/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/>
          <cell r="B236"/>
          <cell r="C236"/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/>
          <cell r="B237"/>
          <cell r="C237" t="str">
            <v>A07-13-07</v>
          </cell>
          <cell r="D237"/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/>
          <cell r="B238"/>
          <cell r="C238"/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/>
          <cell r="B239" t="str">
            <v>A07-14</v>
          </cell>
          <cell r="C239"/>
          <cell r="D239"/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/>
          <cell r="B240"/>
          <cell r="C240" t="str">
            <v>A07-14-01</v>
          </cell>
          <cell r="D240"/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/>
          <cell r="B241"/>
          <cell r="C241"/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/>
          <cell r="B242"/>
          <cell r="C242"/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/>
          <cell r="B243"/>
          <cell r="C243" t="str">
            <v>A07-14-04</v>
          </cell>
          <cell r="D243"/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/>
          <cell r="B244"/>
          <cell r="C244"/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/>
          <cell r="B245" t="str">
            <v>A07-15</v>
          </cell>
          <cell r="C245"/>
          <cell r="D245"/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/>
          <cell r="B246"/>
          <cell r="C246" t="str">
            <v>A07-15-01</v>
          </cell>
          <cell r="D246"/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/>
          <cell r="B247"/>
          <cell r="C247"/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/>
          <cell r="B248"/>
          <cell r="C248" t="str">
            <v>A07-15-07</v>
          </cell>
          <cell r="D248"/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/>
          <cell r="B249"/>
          <cell r="C249"/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/>
          <cell r="B250"/>
          <cell r="C250"/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/>
          <cell r="B251"/>
          <cell r="C251" t="str">
            <v>A07-15-08</v>
          </cell>
          <cell r="D251"/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/>
          <cell r="B252"/>
          <cell r="C252"/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/>
          <cell r="B253"/>
          <cell r="C253" t="str">
            <v>A07-15-10</v>
          </cell>
          <cell r="D253"/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/>
          <cell r="B254"/>
          <cell r="C254"/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/>
          <cell r="B255"/>
          <cell r="C255" t="str">
            <v>A07-15-12</v>
          </cell>
          <cell r="D255"/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/>
          <cell r="B256"/>
          <cell r="C256"/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/>
          <cell r="B257"/>
          <cell r="C257"/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/>
          <cell r="B258" t="str">
            <v>A07-16</v>
          </cell>
          <cell r="C258"/>
          <cell r="D258"/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/>
          <cell r="B259"/>
          <cell r="C259" t="str">
            <v>A07-16-02</v>
          </cell>
          <cell r="D259"/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/>
          <cell r="B260"/>
          <cell r="C260"/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/>
          <cell r="B261"/>
          <cell r="C261" t="str">
            <v>A07-16-05</v>
          </cell>
          <cell r="D261"/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/>
          <cell r="B262"/>
          <cell r="C262"/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/>
          <cell r="B263"/>
          <cell r="C263"/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/>
          <cell r="B264"/>
          <cell r="C264" t="str">
            <v>A07-16-07</v>
          </cell>
          <cell r="D264"/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/>
          <cell r="B265"/>
          <cell r="C265"/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/>
          <cell r="B266"/>
          <cell r="C266" t="str">
            <v>A07-16-08</v>
          </cell>
          <cell r="D266"/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/>
          <cell r="B267"/>
          <cell r="C267"/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/>
          <cell r="C268"/>
          <cell r="D268"/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/>
          <cell r="B269" t="str">
            <v>A08-01</v>
          </cell>
          <cell r="C269"/>
          <cell r="D269"/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/>
          <cell r="B270"/>
          <cell r="C270" t="str">
            <v>A08-01-01</v>
          </cell>
          <cell r="D270"/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/>
          <cell r="B271"/>
          <cell r="C271"/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/>
          <cell r="B272" t="str">
            <v>A08-02</v>
          </cell>
          <cell r="C272"/>
          <cell r="D272"/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/>
          <cell r="B273"/>
          <cell r="C273" t="str">
            <v>A08-02-01</v>
          </cell>
          <cell r="D273"/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/>
          <cell r="B274"/>
          <cell r="C274"/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/>
          <cell r="B275"/>
          <cell r="C275"/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/>
          <cell r="B276"/>
          <cell r="C276"/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/>
          <cell r="B277"/>
          <cell r="C277"/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/>
          <cell r="B278"/>
          <cell r="C278"/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/>
          <cell r="B279"/>
          <cell r="C279" t="str">
            <v>A08-02-07</v>
          </cell>
          <cell r="D279"/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/>
          <cell r="B280"/>
          <cell r="C280"/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/>
          <cell r="C281"/>
          <cell r="D281"/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/>
          <cell r="B282" t="str">
            <v>A09-01</v>
          </cell>
          <cell r="C282"/>
          <cell r="D282"/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/>
          <cell r="B283"/>
          <cell r="C283" t="str">
            <v>A09-01-01</v>
          </cell>
          <cell r="D283"/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/>
          <cell r="B284"/>
          <cell r="C284"/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/>
          <cell r="B285"/>
          <cell r="C285" t="str">
            <v>A09-01-02</v>
          </cell>
          <cell r="D285"/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/>
          <cell r="B286"/>
          <cell r="C286"/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/>
          <cell r="B287"/>
          <cell r="C287"/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/>
          <cell r="B288"/>
          <cell r="C288"/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/>
          <cell r="B289"/>
          <cell r="C289" t="str">
            <v>A09-01-03</v>
          </cell>
          <cell r="D289"/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/>
          <cell r="B290"/>
          <cell r="C290"/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/>
          <cell r="B291"/>
          <cell r="C291"/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/>
          <cell r="B292"/>
          <cell r="C292" t="str">
            <v>A09-01-04</v>
          </cell>
          <cell r="D292"/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/>
          <cell r="B293"/>
          <cell r="C293"/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/>
          <cell r="B294"/>
          <cell r="C294"/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/>
          <cell r="B295"/>
          <cell r="C295"/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/>
          <cell r="B296"/>
          <cell r="C296"/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/>
          <cell r="B297"/>
          <cell r="C297"/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/>
          <cell r="B298"/>
          <cell r="C298" t="str">
            <v>A09-01-06</v>
          </cell>
          <cell r="D298"/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/>
          <cell r="B299"/>
          <cell r="C299"/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/>
          <cell r="B300"/>
          <cell r="C300" t="str">
            <v>A09-01-07</v>
          </cell>
          <cell r="D300"/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/>
          <cell r="B301"/>
          <cell r="C301"/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/>
          <cell r="B302"/>
          <cell r="C302" t="str">
            <v>A09-01-09</v>
          </cell>
          <cell r="D302"/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/>
          <cell r="B303"/>
          <cell r="C303"/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/>
          <cell r="B304"/>
          <cell r="C304" t="str">
            <v>A09-01-10</v>
          </cell>
          <cell r="D304"/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/>
          <cell r="B305"/>
          <cell r="C305"/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/>
          <cell r="B306"/>
          <cell r="C306"/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/>
          <cell r="B307"/>
          <cell r="C307"/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/>
          <cell r="B308"/>
          <cell r="C308"/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/>
          <cell r="B309"/>
          <cell r="C309"/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/>
          <cell r="B310"/>
          <cell r="C310"/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/>
          <cell r="B311"/>
          <cell r="C311" t="str">
            <v>A09-01-11</v>
          </cell>
          <cell r="D311"/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/>
          <cell r="B312"/>
          <cell r="C312"/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/>
          <cell r="B313"/>
          <cell r="C313"/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/>
          <cell r="B314" t="str">
            <v>A09-02</v>
          </cell>
          <cell r="C314"/>
          <cell r="D314"/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/>
          <cell r="B315"/>
          <cell r="C315" t="str">
            <v>A09-02-01</v>
          </cell>
          <cell r="D315"/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/>
          <cell r="B316"/>
          <cell r="C316"/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/>
          <cell r="B317"/>
          <cell r="C317"/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/>
          <cell r="B318"/>
          <cell r="C318"/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/>
          <cell r="B319"/>
          <cell r="C319"/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/>
          <cell r="B320"/>
          <cell r="C320"/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/>
          <cell r="B321"/>
          <cell r="C321" t="str">
            <v>A09-02-02</v>
          </cell>
          <cell r="D321"/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/>
          <cell r="B322"/>
          <cell r="C322"/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/>
          <cell r="B323"/>
          <cell r="C323"/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/>
          <cell r="B324"/>
          <cell r="C324" t="str">
            <v>A09-02-03</v>
          </cell>
          <cell r="D324"/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/>
          <cell r="B325"/>
          <cell r="C325"/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/>
          <cell r="B326"/>
          <cell r="C326"/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/>
          <cell r="B327"/>
          <cell r="C327" t="str">
            <v>A09-02-04</v>
          </cell>
          <cell r="D327"/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/>
          <cell r="B328"/>
          <cell r="C328"/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/>
          <cell r="B329"/>
          <cell r="C329" t="str">
            <v>A09-02-05</v>
          </cell>
          <cell r="D329"/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/>
          <cell r="B330"/>
          <cell r="C330"/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/>
          <cell r="B331"/>
          <cell r="C331"/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/>
          <cell r="B332"/>
          <cell r="C332"/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/>
          <cell r="B333"/>
          <cell r="C333"/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/>
          <cell r="B334"/>
          <cell r="C334"/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/>
          <cell r="B335"/>
          <cell r="C335"/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/>
          <cell r="B336"/>
          <cell r="C336"/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/>
          <cell r="B337"/>
          <cell r="C337"/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/>
          <cell r="B338"/>
          <cell r="C338" t="str">
            <v>A09-02-06</v>
          </cell>
          <cell r="D338"/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/>
          <cell r="B339"/>
          <cell r="C339"/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/>
          <cell r="B340" t="str">
            <v>A09-04</v>
          </cell>
          <cell r="C340"/>
          <cell r="D340"/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/>
          <cell r="B341"/>
          <cell r="C341" t="str">
            <v>A09-04-02</v>
          </cell>
          <cell r="D341"/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/>
          <cell r="B342"/>
          <cell r="C342"/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/>
          <cell r="B343"/>
          <cell r="C343" t="str">
            <v>A09-04-05</v>
          </cell>
          <cell r="D343"/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/>
          <cell r="B344"/>
          <cell r="C344"/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/>
          <cell r="B345"/>
          <cell r="C345" t="str">
            <v>A09-04-09</v>
          </cell>
          <cell r="D345"/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/>
          <cell r="B346"/>
          <cell r="C346"/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/>
          <cell r="B347" t="str">
            <v>A09-05</v>
          </cell>
          <cell r="C347"/>
          <cell r="D347"/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/>
          <cell r="B348"/>
          <cell r="C348" t="str">
            <v>A09-05-01</v>
          </cell>
          <cell r="D348"/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/>
          <cell r="B349"/>
          <cell r="C349"/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/>
          <cell r="B350"/>
          <cell r="C350"/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/>
          <cell r="B351"/>
          <cell r="C351"/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/>
          <cell r="B352"/>
          <cell r="C352"/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/>
          <cell r="B353"/>
          <cell r="C353" t="str">
            <v>A09-05-02</v>
          </cell>
          <cell r="D353"/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/>
          <cell r="B354"/>
          <cell r="C354"/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/>
          <cell r="B355"/>
          <cell r="C355" t="str">
            <v>A09-05-03</v>
          </cell>
          <cell r="D355"/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/>
          <cell r="B356"/>
          <cell r="C356"/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/>
          <cell r="B357"/>
          <cell r="C357"/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/>
          <cell r="B358"/>
          <cell r="C358" t="str">
            <v>A09-05-04</v>
          </cell>
          <cell r="D358"/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/>
          <cell r="B359"/>
          <cell r="C359"/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/>
          <cell r="B360"/>
          <cell r="C360"/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/>
          <cell r="B361"/>
          <cell r="C361" t="str">
            <v>A09-05-05</v>
          </cell>
          <cell r="D361"/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/>
          <cell r="B362"/>
          <cell r="C362"/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/>
          <cell r="B363"/>
          <cell r="C363"/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/>
          <cell r="B364"/>
          <cell r="C364" t="str">
            <v>A09-05-06</v>
          </cell>
          <cell r="D364"/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/>
          <cell r="B365"/>
          <cell r="C365"/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/>
          <cell r="B366"/>
          <cell r="C366"/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/>
          <cell r="B367"/>
          <cell r="C367" t="str">
            <v>A09-05-07</v>
          </cell>
          <cell r="D367"/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/>
          <cell r="B368"/>
          <cell r="C368"/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/>
          <cell r="B369"/>
          <cell r="C369"/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/>
          <cell r="B370"/>
          <cell r="C370"/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/>
          <cell r="B371"/>
          <cell r="C371" t="str">
            <v>A09-05-08</v>
          </cell>
          <cell r="D371"/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/>
          <cell r="B372"/>
          <cell r="C372"/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/>
          <cell r="B373"/>
          <cell r="C373" t="str">
            <v>A09-05-09</v>
          </cell>
          <cell r="D373"/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/>
          <cell r="B374"/>
          <cell r="C374"/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/>
          <cell r="B375"/>
          <cell r="C375" t="str">
            <v>A09-05-10</v>
          </cell>
          <cell r="D375"/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/>
          <cell r="B376"/>
          <cell r="C376"/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/>
          <cell r="B377"/>
          <cell r="C377"/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/>
          <cell r="B378"/>
          <cell r="C378"/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/>
          <cell r="B379"/>
          <cell r="C379"/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/>
          <cell r="B380"/>
          <cell r="C380"/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/>
          <cell r="B381" t="str">
            <v>A09-06</v>
          </cell>
          <cell r="C381"/>
          <cell r="D381"/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/>
          <cell r="B382"/>
          <cell r="C382" t="str">
            <v>A09-06-01</v>
          </cell>
          <cell r="D382"/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/>
          <cell r="B383"/>
          <cell r="C383"/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/>
          <cell r="B384"/>
          <cell r="C384" t="str">
            <v>A09-06-02</v>
          </cell>
          <cell r="D384"/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/>
          <cell r="B385"/>
          <cell r="C385"/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/>
          <cell r="B386"/>
          <cell r="C386"/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/>
          <cell r="B387"/>
          <cell r="C387" t="str">
            <v>A09-06-03</v>
          </cell>
          <cell r="D387"/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/>
          <cell r="B388"/>
          <cell r="C388"/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/>
          <cell r="B389"/>
          <cell r="C389"/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/>
          <cell r="B390"/>
          <cell r="C390" t="str">
            <v>A09-06-05</v>
          </cell>
          <cell r="D390"/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/>
          <cell r="B391"/>
          <cell r="C391"/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/>
          <cell r="B392"/>
          <cell r="C392"/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/>
          <cell r="B393"/>
          <cell r="C393" t="str">
            <v>A09-06-07</v>
          </cell>
          <cell r="D393"/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/>
          <cell r="B394"/>
          <cell r="C394"/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/>
          <cell r="B395"/>
          <cell r="C395"/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/>
          <cell r="B396"/>
          <cell r="C396" t="str">
            <v>A09-06-08</v>
          </cell>
          <cell r="D396"/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/>
          <cell r="B397"/>
          <cell r="C397"/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/>
          <cell r="B398"/>
          <cell r="C398"/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/>
          <cell r="B399" t="str">
            <v>A09-07</v>
          </cell>
          <cell r="C399"/>
          <cell r="D399"/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/>
          <cell r="B400"/>
          <cell r="C400" t="str">
            <v>A09-07-01</v>
          </cell>
          <cell r="D400"/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/>
          <cell r="B401"/>
          <cell r="C401"/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/>
          <cell r="B402"/>
          <cell r="C402"/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/>
          <cell r="B403"/>
          <cell r="C403" t="str">
            <v>A09-07-02</v>
          </cell>
          <cell r="D403"/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/>
          <cell r="B404"/>
          <cell r="C404"/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/>
          <cell r="B405"/>
          <cell r="C405" t="str">
            <v>A09-07-04</v>
          </cell>
          <cell r="D405"/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/>
          <cell r="B406"/>
          <cell r="C406"/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/>
          <cell r="B407"/>
          <cell r="C407"/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/>
          <cell r="B408"/>
          <cell r="C408" t="str">
            <v>A09-07-05</v>
          </cell>
          <cell r="D408"/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/>
          <cell r="B409"/>
          <cell r="C409"/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/>
          <cell r="B410"/>
          <cell r="C410" t="str">
            <v>A09-07-07</v>
          </cell>
          <cell r="D410"/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/>
          <cell r="B411"/>
          <cell r="C411"/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/>
          <cell r="B412"/>
          <cell r="C412"/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/>
          <cell r="B413"/>
          <cell r="C413" t="str">
            <v>A09-07-09</v>
          </cell>
          <cell r="D413"/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/>
          <cell r="B414"/>
          <cell r="C414"/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/>
          <cell r="B415"/>
          <cell r="C415"/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/>
          <cell r="B416"/>
          <cell r="C416" t="str">
            <v>A09-07-10</v>
          </cell>
          <cell r="D416"/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/>
          <cell r="B417"/>
          <cell r="C417"/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/>
          <cell r="B418" t="str">
            <v>A09-08</v>
          </cell>
          <cell r="C418"/>
          <cell r="D418"/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/>
          <cell r="B419"/>
          <cell r="C419" t="str">
            <v>A09-08-01</v>
          </cell>
          <cell r="D419"/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/>
          <cell r="B420"/>
          <cell r="C420"/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/>
          <cell r="B421"/>
          <cell r="C421" t="str">
            <v>A09-08-03</v>
          </cell>
          <cell r="D421"/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/>
          <cell r="B422"/>
          <cell r="C422"/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/>
          <cell r="B423"/>
          <cell r="C423" t="str">
            <v>A09-08-04</v>
          </cell>
          <cell r="D423"/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/>
          <cell r="B424"/>
          <cell r="C424"/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/>
          <cell r="B425"/>
          <cell r="C425" t="str">
            <v>A09-08-05</v>
          </cell>
          <cell r="D425"/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/>
          <cell r="B426"/>
          <cell r="C426"/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/>
          <cell r="B427"/>
          <cell r="C427" t="str">
            <v>A09-08-07</v>
          </cell>
          <cell r="D427"/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/>
          <cell r="B428"/>
          <cell r="C428"/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/>
          <cell r="B429"/>
          <cell r="C429"/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/>
          <cell r="B430"/>
          <cell r="C430" t="str">
            <v>A09-08-10</v>
          </cell>
          <cell r="D430"/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/>
          <cell r="B431"/>
          <cell r="C431"/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/>
          <cell r="B432"/>
          <cell r="C432"/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/>
          <cell r="B433" t="str">
            <v>A09-09</v>
          </cell>
          <cell r="C433"/>
          <cell r="D433"/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/>
          <cell r="B434"/>
          <cell r="C434" t="str">
            <v>A09-09-01</v>
          </cell>
          <cell r="D434"/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/>
          <cell r="B435"/>
          <cell r="C435"/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/>
          <cell r="B436"/>
          <cell r="C436"/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/>
          <cell r="B437"/>
          <cell r="C437"/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/>
          <cell r="B438"/>
          <cell r="C438"/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/>
          <cell r="B439"/>
          <cell r="C439" t="str">
            <v>A09-09-02</v>
          </cell>
          <cell r="D439"/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/>
          <cell r="B440"/>
          <cell r="C440"/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/>
          <cell r="B441"/>
          <cell r="C441"/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/>
          <cell r="B442"/>
          <cell r="C442" t="str">
            <v>A09-09-03</v>
          </cell>
          <cell r="D442"/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/>
          <cell r="B443"/>
          <cell r="C443"/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/>
          <cell r="B444"/>
          <cell r="C444" t="str">
            <v>A09-09-04</v>
          </cell>
          <cell r="D444"/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/>
          <cell r="B445"/>
          <cell r="C445"/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/>
          <cell r="B446"/>
          <cell r="C446" t="str">
            <v>A09-09-05</v>
          </cell>
          <cell r="D446"/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/>
          <cell r="B447"/>
          <cell r="C447"/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/>
          <cell r="B448"/>
          <cell r="C448"/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/>
          <cell r="B449"/>
          <cell r="C449" t="str">
            <v>A09-09-06</v>
          </cell>
          <cell r="D449"/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/>
          <cell r="B450"/>
          <cell r="C450"/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/>
          <cell r="B451"/>
          <cell r="C451" t="str">
            <v>A09-09-07</v>
          </cell>
          <cell r="D451"/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/>
          <cell r="B452"/>
          <cell r="C452"/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/>
          <cell r="B453"/>
          <cell r="C453"/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/>
          <cell r="B454"/>
          <cell r="C454"/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/>
          <cell r="B455"/>
          <cell r="C455" t="str">
            <v>A09-09-08</v>
          </cell>
          <cell r="D455"/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/>
          <cell r="B456"/>
          <cell r="C456"/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/>
          <cell r="B457"/>
          <cell r="C457"/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/>
          <cell r="B458"/>
          <cell r="C458" t="str">
            <v>A09-09-09</v>
          </cell>
          <cell r="D458"/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/>
          <cell r="B459"/>
          <cell r="C459"/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/>
          <cell r="B460"/>
          <cell r="C460" t="str">
            <v>A09-09-11</v>
          </cell>
          <cell r="D460"/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/>
          <cell r="B461"/>
          <cell r="C461"/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/>
          <cell r="B462"/>
          <cell r="C462"/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/>
          <cell r="B463"/>
          <cell r="C463"/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/>
          <cell r="B464"/>
          <cell r="C464" t="str">
            <v>A09-09-12</v>
          </cell>
          <cell r="D464"/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/>
          <cell r="B465"/>
          <cell r="C465"/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/>
          <cell r="B466"/>
          <cell r="C466"/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/>
          <cell r="B467"/>
          <cell r="C467"/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/>
          <cell r="B468" t="str">
            <v>A09-10</v>
          </cell>
          <cell r="C468"/>
          <cell r="D468"/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/>
          <cell r="B469"/>
          <cell r="C469" t="str">
            <v>A09-10-05</v>
          </cell>
          <cell r="D469"/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/>
          <cell r="B470"/>
          <cell r="C470"/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/>
          <cell r="B471"/>
          <cell r="C471" t="str">
            <v>A09-10-10</v>
          </cell>
          <cell r="D471"/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/>
          <cell r="B472"/>
          <cell r="C472"/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/>
          <cell r="B473" t="str">
            <v>A09-16</v>
          </cell>
          <cell r="C473"/>
          <cell r="D473"/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/>
          <cell r="B474"/>
          <cell r="C474" t="str">
            <v>A09-16-02</v>
          </cell>
          <cell r="D474"/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/>
          <cell r="B475"/>
          <cell r="C475"/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/>
          <cell r="B476"/>
          <cell r="C476"/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/>
          <cell r="B477"/>
          <cell r="C477"/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/>
          <cell r="B478"/>
          <cell r="C478"/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/>
          <cell r="B479"/>
          <cell r="C479" t="str">
            <v>A09-16-04</v>
          </cell>
          <cell r="D479"/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/>
          <cell r="B480"/>
          <cell r="C480"/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/>
          <cell r="B481"/>
          <cell r="C481" t="str">
            <v>A09-16-05</v>
          </cell>
          <cell r="D481"/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/>
          <cell r="B482"/>
          <cell r="C482"/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/>
          <cell r="B483"/>
          <cell r="C483" t="str">
            <v>A09-16-06</v>
          </cell>
          <cell r="D483"/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/>
          <cell r="B484"/>
          <cell r="C484"/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/>
          <cell r="B485" t="str">
            <v>A09-24</v>
          </cell>
          <cell r="C485"/>
          <cell r="D485"/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/>
          <cell r="B486"/>
          <cell r="C486" t="str">
            <v>A09-24-01</v>
          </cell>
          <cell r="D486"/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/>
          <cell r="B487"/>
          <cell r="C487"/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/>
          <cell r="B488" t="str">
            <v>A09-25</v>
          </cell>
          <cell r="C488"/>
          <cell r="D488"/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/>
          <cell r="B489"/>
          <cell r="C489" t="str">
            <v>A09-25-01</v>
          </cell>
          <cell r="D489"/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/>
          <cell r="B490"/>
          <cell r="C490"/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/>
          <cell r="B491"/>
          <cell r="C491"/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/>
          <cell r="B492"/>
          <cell r="C492"/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/>
          <cell r="B493"/>
          <cell r="C493" t="str">
            <v>A09-25-02</v>
          </cell>
          <cell r="D493"/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/>
          <cell r="B494"/>
          <cell r="C494"/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/>
          <cell r="B495"/>
          <cell r="C495" t="str">
            <v>A09-25-03</v>
          </cell>
          <cell r="D495"/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/>
          <cell r="B496"/>
          <cell r="C496"/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/>
          <cell r="B497"/>
          <cell r="C497" t="str">
            <v>A09-25-04</v>
          </cell>
          <cell r="D497"/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/>
          <cell r="B498"/>
          <cell r="C498"/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/>
          <cell r="B499" t="str">
            <v>A09-26</v>
          </cell>
          <cell r="C499"/>
          <cell r="D499"/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/>
          <cell r="B500"/>
          <cell r="C500" t="str">
            <v>A09-26-01</v>
          </cell>
          <cell r="D500"/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/>
          <cell r="B501"/>
          <cell r="C501"/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/>
          <cell r="B502"/>
          <cell r="C502"/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/>
          <cell r="B503"/>
          <cell r="C503" t="str">
            <v>A09-26-03</v>
          </cell>
          <cell r="D503"/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/>
          <cell r="B504"/>
          <cell r="C504"/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/>
          <cell r="B505"/>
          <cell r="C505" t="str">
            <v>A09-26-07</v>
          </cell>
          <cell r="D505"/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/>
          <cell r="B506"/>
          <cell r="C506"/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/>
          <cell r="B507" t="str">
            <v>A09-28</v>
          </cell>
          <cell r="C507"/>
          <cell r="D507"/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/>
          <cell r="B508"/>
          <cell r="C508" t="str">
            <v>A09-28-01</v>
          </cell>
          <cell r="D508"/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/>
          <cell r="B509"/>
          <cell r="C509"/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/>
          <cell r="B510"/>
          <cell r="C510"/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/>
          <cell r="B511"/>
          <cell r="C511"/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/>
          <cell r="B512"/>
          <cell r="C512" t="str">
            <v>A09-28-02</v>
          </cell>
          <cell r="D512"/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/>
          <cell r="B513"/>
          <cell r="C513"/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/>
          <cell r="B514"/>
          <cell r="C514"/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/>
          <cell r="B515"/>
          <cell r="C515"/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/>
          <cell r="B516"/>
          <cell r="C516"/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/>
          <cell r="B517"/>
          <cell r="C517"/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/>
          <cell r="B518"/>
          <cell r="C518" t="str">
            <v>A09-28-05</v>
          </cell>
          <cell r="D518"/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/>
          <cell r="B519"/>
          <cell r="C519"/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/>
          <cell r="B520"/>
          <cell r="C520"/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/>
          <cell r="B521"/>
          <cell r="C521" t="str">
            <v>A09-28-07</v>
          </cell>
          <cell r="D521"/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/>
          <cell r="B522"/>
          <cell r="C522"/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/>
          <cell r="B523"/>
          <cell r="C523"/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/>
          <cell r="B524"/>
          <cell r="C524" t="str">
            <v>A09-28-08</v>
          </cell>
          <cell r="D524"/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/>
          <cell r="B525"/>
          <cell r="C525"/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/>
          <cell r="B526"/>
          <cell r="C526"/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/>
          <cell r="B527"/>
          <cell r="C527"/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/>
          <cell r="B528"/>
          <cell r="C528"/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/>
          <cell r="B529"/>
          <cell r="C529"/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/>
          <cell r="B530"/>
          <cell r="C530" t="str">
            <v>A09-28-09</v>
          </cell>
          <cell r="D530"/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/>
          <cell r="B531"/>
          <cell r="C531"/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/>
          <cell r="B532"/>
          <cell r="C532" t="str">
            <v>A09-28-11</v>
          </cell>
          <cell r="D532"/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/>
          <cell r="B533"/>
          <cell r="C533"/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/>
          <cell r="B534"/>
          <cell r="C534"/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/>
          <cell r="B535"/>
          <cell r="C535"/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/>
          <cell r="C536"/>
          <cell r="D536"/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/>
          <cell r="B537" t="str">
            <v>A10-01</v>
          </cell>
          <cell r="C537"/>
          <cell r="D537"/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/>
          <cell r="B538"/>
          <cell r="C538" t="str">
            <v>A10-01-01</v>
          </cell>
          <cell r="D538"/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/>
          <cell r="B539"/>
          <cell r="C539"/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/>
          <cell r="B540"/>
          <cell r="C540"/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/>
          <cell r="B541"/>
          <cell r="C541"/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/>
          <cell r="B542"/>
          <cell r="C542" t="str">
            <v>A10-01-02</v>
          </cell>
          <cell r="D542"/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/>
          <cell r="B543"/>
          <cell r="C543"/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/>
          <cell r="B544"/>
          <cell r="C544"/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/>
          <cell r="B545"/>
          <cell r="C545"/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/>
          <cell r="B546"/>
          <cell r="C546" t="str">
            <v>A10-01-03</v>
          </cell>
          <cell r="D546"/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/>
          <cell r="B547"/>
          <cell r="C547"/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/>
          <cell r="B548"/>
          <cell r="C548"/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/>
          <cell r="B549"/>
          <cell r="C549" t="str">
            <v>A10-01-04</v>
          </cell>
          <cell r="D549"/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/>
          <cell r="B550"/>
          <cell r="C550"/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/>
          <cell r="B551"/>
          <cell r="C551"/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/>
          <cell r="B552"/>
          <cell r="C552"/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/>
          <cell r="B553"/>
          <cell r="C553" t="str">
            <v>A10-01-05</v>
          </cell>
          <cell r="D553"/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/>
          <cell r="B554"/>
          <cell r="C554"/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/>
          <cell r="B555"/>
          <cell r="C555"/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/>
          <cell r="B556"/>
          <cell r="C556"/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/>
          <cell r="B557"/>
          <cell r="C557" t="str">
            <v>A10-01-06</v>
          </cell>
          <cell r="D557"/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/>
          <cell r="B558"/>
          <cell r="C558"/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/>
          <cell r="B559"/>
          <cell r="C559"/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/>
          <cell r="B560"/>
          <cell r="C560" t="str">
            <v>A10-01-07</v>
          </cell>
          <cell r="D560"/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/>
          <cell r="B561"/>
          <cell r="C561"/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/>
          <cell r="B562"/>
          <cell r="C562"/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/>
          <cell r="B563"/>
          <cell r="C563"/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/>
          <cell r="B564"/>
          <cell r="C564" t="str">
            <v>A10-01-08</v>
          </cell>
          <cell r="D564"/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/>
          <cell r="B565"/>
          <cell r="C565"/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/>
          <cell r="B566"/>
          <cell r="C566"/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/>
          <cell r="B567"/>
          <cell r="C567"/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/>
          <cell r="B568"/>
          <cell r="C568" t="str">
            <v>A10-01-09</v>
          </cell>
          <cell r="D568"/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/>
          <cell r="B569"/>
          <cell r="C569"/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/>
          <cell r="B570"/>
          <cell r="C570"/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/>
          <cell r="B571"/>
          <cell r="C571" t="str">
            <v>A10-01-10</v>
          </cell>
          <cell r="D571"/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/>
          <cell r="B572"/>
          <cell r="C572"/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/>
          <cell r="B573"/>
          <cell r="C573"/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/>
          <cell r="B574"/>
          <cell r="C574"/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/>
          <cell r="B575"/>
          <cell r="C575" t="str">
            <v>A10-01-11</v>
          </cell>
          <cell r="D575"/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/>
          <cell r="B576"/>
          <cell r="C576"/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/>
          <cell r="B577"/>
          <cell r="C577"/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/>
          <cell r="B578"/>
          <cell r="C578"/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/>
          <cell r="B579"/>
          <cell r="C579" t="str">
            <v>A10-01-12</v>
          </cell>
          <cell r="D579"/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/>
          <cell r="B580"/>
          <cell r="C580"/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/>
          <cell r="B581"/>
          <cell r="C581"/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/>
          <cell r="B582"/>
          <cell r="C582" t="str">
            <v>A10-01-13</v>
          </cell>
          <cell r="D582"/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/>
          <cell r="B583"/>
          <cell r="C583"/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/>
          <cell r="B584"/>
          <cell r="C584"/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/>
          <cell r="B585"/>
          <cell r="C585"/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/>
          <cell r="B586"/>
          <cell r="C586" t="str">
            <v>A10-01-14</v>
          </cell>
          <cell r="D586"/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/>
          <cell r="B587"/>
          <cell r="C587"/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/>
          <cell r="B588"/>
          <cell r="C588"/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/>
          <cell r="B589"/>
          <cell r="C589"/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/>
          <cell r="B590"/>
          <cell r="C590" t="str">
            <v>A10-01-15</v>
          </cell>
          <cell r="D590"/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/>
          <cell r="B591"/>
          <cell r="C591"/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/>
          <cell r="B592"/>
          <cell r="C592"/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/>
          <cell r="B593"/>
          <cell r="C593" t="str">
            <v>A10-01-16</v>
          </cell>
          <cell r="D593"/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/>
          <cell r="B594"/>
          <cell r="C594"/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/>
          <cell r="B595"/>
          <cell r="C595" t="str">
            <v>A10-01-17</v>
          </cell>
          <cell r="D595"/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/>
          <cell r="B596"/>
          <cell r="C596"/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/>
          <cell r="B597"/>
          <cell r="C597" t="str">
            <v>A10-01-18</v>
          </cell>
          <cell r="D597"/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/>
          <cell r="B598"/>
          <cell r="C598"/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/>
          <cell r="B599"/>
          <cell r="C599"/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/>
          <cell r="B600"/>
          <cell r="C600" t="str">
            <v>A10-01-19</v>
          </cell>
          <cell r="D600"/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/>
          <cell r="B601"/>
          <cell r="C601"/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/>
          <cell r="B602"/>
          <cell r="C602"/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/>
          <cell r="B603"/>
          <cell r="C603"/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/>
          <cell r="B604"/>
          <cell r="C604" t="str">
            <v>A10-01-20</v>
          </cell>
          <cell r="D604"/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/>
          <cell r="B605"/>
          <cell r="C605"/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/>
          <cell r="B606"/>
          <cell r="C606"/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/>
          <cell r="B607"/>
          <cell r="C607"/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/>
          <cell r="B608"/>
          <cell r="C608" t="str">
            <v>A10-01-21</v>
          </cell>
          <cell r="D608"/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/>
          <cell r="B609"/>
          <cell r="C609"/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/>
          <cell r="B610"/>
          <cell r="C610"/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/>
          <cell r="B611"/>
          <cell r="C611" t="str">
            <v>A10-01-22</v>
          </cell>
          <cell r="D611"/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/>
          <cell r="B612"/>
          <cell r="C612"/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/>
          <cell r="B613"/>
          <cell r="C613"/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/>
          <cell r="B614"/>
          <cell r="C614"/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/>
          <cell r="B615"/>
          <cell r="C615"/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/>
          <cell r="B616"/>
          <cell r="C616"/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/>
          <cell r="B617"/>
          <cell r="C617"/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/>
          <cell r="B618"/>
          <cell r="C618" t="str">
            <v>A10-01-23</v>
          </cell>
          <cell r="D618"/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/>
          <cell r="B619"/>
          <cell r="C619"/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/>
          <cell r="B620"/>
          <cell r="C620"/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/>
          <cell r="B621"/>
          <cell r="C621"/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/>
          <cell r="B622"/>
          <cell r="C622"/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/>
          <cell r="B623"/>
          <cell r="C623"/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/>
          <cell r="B624"/>
          <cell r="C624"/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/>
          <cell r="B625"/>
          <cell r="C625"/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/>
          <cell r="B626"/>
          <cell r="C626"/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/>
          <cell r="B627"/>
          <cell r="C627"/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/>
          <cell r="B628" t="str">
            <v>A10-02</v>
          </cell>
          <cell r="C628"/>
          <cell r="D628"/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/>
          <cell r="B629"/>
          <cell r="C629" t="str">
            <v>A10-02-01</v>
          </cell>
          <cell r="D629"/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/>
          <cell r="B630"/>
          <cell r="C630"/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/>
          <cell r="B631"/>
          <cell r="C631" t="str">
            <v>A10-02-02</v>
          </cell>
          <cell r="D631"/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/>
          <cell r="B632"/>
          <cell r="C632"/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/>
          <cell r="B633"/>
          <cell r="C633"/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/>
          <cell r="B634"/>
          <cell r="C634" t="str">
            <v>A10-02-03</v>
          </cell>
          <cell r="D634"/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/>
          <cell r="B635"/>
          <cell r="C635"/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/>
          <cell r="B636"/>
          <cell r="C636"/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/>
          <cell r="B637"/>
          <cell r="C637" t="str">
            <v>A10-02-05</v>
          </cell>
          <cell r="D637"/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/>
          <cell r="B638"/>
          <cell r="C638"/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/>
          <cell r="B639"/>
          <cell r="C639" t="str">
            <v>A10-02-06</v>
          </cell>
          <cell r="D639"/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/>
          <cell r="B640"/>
          <cell r="C640"/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/>
          <cell r="B641"/>
          <cell r="C641"/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/>
          <cell r="B642"/>
          <cell r="C642" t="str">
            <v>A10-02-07</v>
          </cell>
          <cell r="D642"/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/>
          <cell r="B643"/>
          <cell r="C643"/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/>
          <cell r="B644"/>
          <cell r="C644"/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/>
          <cell r="B645"/>
          <cell r="C645" t="str">
            <v>A10-02-08</v>
          </cell>
          <cell r="D645"/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/>
          <cell r="B646"/>
          <cell r="C646"/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/>
          <cell r="B647"/>
          <cell r="C647"/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/>
          <cell r="B648"/>
          <cell r="C648" t="str">
            <v>A10-02-09</v>
          </cell>
          <cell r="D648"/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/>
          <cell r="B649"/>
          <cell r="C649"/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/>
          <cell r="B650"/>
          <cell r="C650"/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/>
          <cell r="B651"/>
          <cell r="C651" t="str">
            <v>A10-02-10</v>
          </cell>
          <cell r="D651"/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/>
          <cell r="B652"/>
          <cell r="C652"/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/>
          <cell r="B653"/>
          <cell r="C653"/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/>
          <cell r="B654"/>
          <cell r="C654" t="str">
            <v>A10-02-11</v>
          </cell>
          <cell r="D654"/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/>
          <cell r="B655"/>
          <cell r="C655"/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/>
          <cell r="B656"/>
          <cell r="C656"/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/>
          <cell r="B657"/>
          <cell r="C657"/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/>
          <cell r="B658"/>
          <cell r="C658" t="str">
            <v>A10-02-12</v>
          </cell>
          <cell r="D658"/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/>
          <cell r="B659"/>
          <cell r="C659"/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/>
          <cell r="B660"/>
          <cell r="C660"/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/>
          <cell r="B661"/>
          <cell r="C661" t="str">
            <v>A10-02-14</v>
          </cell>
          <cell r="D661"/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/>
          <cell r="B662"/>
          <cell r="C662"/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/>
          <cell r="B663"/>
          <cell r="C663" t="str">
            <v>A10-02-15</v>
          </cell>
          <cell r="D663"/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/>
          <cell r="B664"/>
          <cell r="C664"/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/>
          <cell r="B665"/>
          <cell r="C665"/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/>
          <cell r="B666"/>
          <cell r="C666" t="str">
            <v>A10-02-17</v>
          </cell>
          <cell r="D666"/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/>
          <cell r="B667"/>
          <cell r="C667"/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/>
          <cell r="B668"/>
          <cell r="C668"/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/>
          <cell r="B669"/>
          <cell r="C669" t="str">
            <v>A10-02-18</v>
          </cell>
          <cell r="D669"/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/>
          <cell r="B670"/>
          <cell r="C670"/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/>
          <cell r="B671"/>
          <cell r="C671" t="str">
            <v>A10-02-19</v>
          </cell>
          <cell r="D671"/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/>
          <cell r="B672"/>
          <cell r="C672"/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/>
          <cell r="B673"/>
          <cell r="C673" t="str">
            <v>A10-02-28</v>
          </cell>
          <cell r="D673"/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/>
          <cell r="B674"/>
          <cell r="C674"/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/>
          <cell r="B675"/>
          <cell r="C675" t="str">
            <v>A10-02-31</v>
          </cell>
          <cell r="D675"/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/>
          <cell r="B676"/>
          <cell r="C676"/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/>
          <cell r="B677"/>
          <cell r="C677"/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/>
          <cell r="B678"/>
          <cell r="C678"/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/>
          <cell r="B679"/>
          <cell r="C679"/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/>
          <cell r="B680"/>
          <cell r="C680" t="str">
            <v>A10-02-32</v>
          </cell>
          <cell r="D680"/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/>
          <cell r="B681"/>
          <cell r="C681"/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/>
          <cell r="B682"/>
          <cell r="C682"/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/>
          <cell r="B683"/>
          <cell r="C683"/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/>
          <cell r="B684"/>
          <cell r="C684"/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/>
          <cell r="B685"/>
          <cell r="C685"/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/>
          <cell r="B686"/>
          <cell r="C686"/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/>
          <cell r="B687" t="str">
            <v>A10-03</v>
          </cell>
          <cell r="C687"/>
          <cell r="D687"/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/>
          <cell r="B688"/>
          <cell r="C688" t="str">
            <v>A10-03-01</v>
          </cell>
          <cell r="D688"/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/>
          <cell r="B689"/>
          <cell r="C689"/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/>
          <cell r="B690"/>
          <cell r="C690"/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/>
          <cell r="B691"/>
          <cell r="C691"/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/>
          <cell r="B692"/>
          <cell r="C692" t="str">
            <v>A10-03-02</v>
          </cell>
          <cell r="D692"/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/>
          <cell r="B693"/>
          <cell r="C693"/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/>
          <cell r="B694"/>
          <cell r="C694"/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/>
          <cell r="B695"/>
          <cell r="C695"/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/>
          <cell r="B696"/>
          <cell r="C696" t="str">
            <v>A10-03-03</v>
          </cell>
          <cell r="D696"/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/>
          <cell r="B697"/>
          <cell r="C697"/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/>
          <cell r="B698"/>
          <cell r="C698" t="str">
            <v>A10-03-05</v>
          </cell>
          <cell r="D698"/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/>
          <cell r="B699"/>
          <cell r="C699"/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/>
          <cell r="B700"/>
          <cell r="C700"/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/>
          <cell r="B701"/>
          <cell r="C701"/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/>
          <cell r="B702"/>
          <cell r="C702" t="str">
            <v>A10-03-06</v>
          </cell>
          <cell r="D702"/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/>
          <cell r="B703"/>
          <cell r="C703"/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/>
          <cell r="B704"/>
          <cell r="C704" t="str">
            <v>A10-03-07</v>
          </cell>
          <cell r="D704"/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/>
          <cell r="B705"/>
          <cell r="C705"/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/>
          <cell r="B706"/>
          <cell r="C706"/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/>
          <cell r="B707"/>
          <cell r="C707"/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/>
          <cell r="B708"/>
          <cell r="C708" t="str">
            <v>A10-03-08</v>
          </cell>
          <cell r="D708"/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/>
          <cell r="B709"/>
          <cell r="C709"/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/>
          <cell r="B710"/>
          <cell r="C710"/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/>
          <cell r="B711"/>
          <cell r="C711"/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/>
          <cell r="B712"/>
          <cell r="C712" t="str">
            <v>A10-03-09</v>
          </cell>
          <cell r="D712"/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/>
          <cell r="B713"/>
          <cell r="C713"/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/>
          <cell r="B714"/>
          <cell r="C714" t="str">
            <v>A10-03-10</v>
          </cell>
          <cell r="D714"/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/>
          <cell r="B715"/>
          <cell r="C715"/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/>
          <cell r="B716"/>
          <cell r="C716"/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/>
          <cell r="B717"/>
          <cell r="C717" t="str">
            <v>A10-03-13</v>
          </cell>
          <cell r="D717"/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/>
          <cell r="B718"/>
          <cell r="C718"/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/>
          <cell r="B719"/>
          <cell r="C719"/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/>
          <cell r="B720"/>
          <cell r="C720" t="str">
            <v>A10-03-14</v>
          </cell>
          <cell r="D720"/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/>
          <cell r="B721"/>
          <cell r="C721"/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/>
          <cell r="B722"/>
          <cell r="C722"/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/>
          <cell r="B723"/>
          <cell r="C723"/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/>
          <cell r="B724"/>
          <cell r="C724"/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/>
          <cell r="B725" t="str">
            <v>A10-04</v>
          </cell>
          <cell r="C725"/>
          <cell r="D725"/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/>
          <cell r="B726"/>
          <cell r="C726" t="str">
            <v>A10-04-01</v>
          </cell>
          <cell r="D726"/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/>
          <cell r="B727"/>
          <cell r="C727"/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/>
          <cell r="B728"/>
          <cell r="C728"/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/>
          <cell r="B729"/>
          <cell r="C729"/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/>
          <cell r="B730"/>
          <cell r="C730" t="str">
            <v>A10-04-02</v>
          </cell>
          <cell r="D730"/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/>
          <cell r="B731"/>
          <cell r="C731"/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/>
          <cell r="B732"/>
          <cell r="C732"/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/>
          <cell r="B733"/>
          <cell r="C733"/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/>
          <cell r="B734"/>
          <cell r="C734" t="str">
            <v>A10-04-03</v>
          </cell>
          <cell r="D734"/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/>
          <cell r="B735"/>
          <cell r="C735"/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/>
          <cell r="B736"/>
          <cell r="C736"/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/>
          <cell r="B737"/>
          <cell r="C737" t="str">
            <v>A10-04-04</v>
          </cell>
          <cell r="D737"/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/>
          <cell r="B738"/>
          <cell r="C738"/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/>
          <cell r="B739"/>
          <cell r="C739"/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/>
          <cell r="B740"/>
          <cell r="C740"/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/>
          <cell r="B741"/>
          <cell r="C741" t="str">
            <v>A10-04-05</v>
          </cell>
          <cell r="D741"/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/>
          <cell r="B742"/>
          <cell r="C742"/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/>
          <cell r="B743"/>
          <cell r="C743"/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/>
          <cell r="B744"/>
          <cell r="C744"/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/>
          <cell r="B745"/>
          <cell r="C745" t="str">
            <v>A10-04-06</v>
          </cell>
          <cell r="D745"/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/>
          <cell r="B746"/>
          <cell r="C746"/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/>
          <cell r="B747"/>
          <cell r="C747"/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/>
          <cell r="B748"/>
          <cell r="C748" t="str">
            <v>A10-04-07</v>
          </cell>
          <cell r="D748"/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/>
          <cell r="B749"/>
          <cell r="C749"/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/>
          <cell r="B750"/>
          <cell r="C750"/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/>
          <cell r="B751"/>
          <cell r="C751"/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/>
          <cell r="B752"/>
          <cell r="C752" t="str">
            <v>A10-04-08</v>
          </cell>
          <cell r="D752"/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/>
          <cell r="B753"/>
          <cell r="C753"/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/>
          <cell r="B754"/>
          <cell r="C754"/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/>
          <cell r="B755"/>
          <cell r="C755"/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/>
          <cell r="B756"/>
          <cell r="C756" t="str">
            <v>A10-04-09</v>
          </cell>
          <cell r="D756"/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/>
          <cell r="B757"/>
          <cell r="C757"/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/>
          <cell r="B758"/>
          <cell r="C758"/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/>
          <cell r="B759"/>
          <cell r="C759" t="str">
            <v>A10-04-10</v>
          </cell>
          <cell r="D759"/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/>
          <cell r="B760"/>
          <cell r="C760"/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/>
          <cell r="B761"/>
          <cell r="C761"/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/>
          <cell r="B762"/>
          <cell r="C762"/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/>
          <cell r="B763"/>
          <cell r="C763" t="str">
            <v>A10-04-11</v>
          </cell>
          <cell r="D763"/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/>
          <cell r="B764"/>
          <cell r="C764"/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/>
          <cell r="B765"/>
          <cell r="C765" t="str">
            <v>A10-04-12</v>
          </cell>
          <cell r="D765"/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/>
          <cell r="B766"/>
          <cell r="C766"/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/>
          <cell r="B767"/>
          <cell r="C767" t="str">
            <v>A10-04-13</v>
          </cell>
          <cell r="D767"/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/>
          <cell r="B768"/>
          <cell r="C768"/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/>
          <cell r="B769"/>
          <cell r="C769"/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/>
          <cell r="B770"/>
          <cell r="C770"/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/>
          <cell r="B771"/>
          <cell r="C771"/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/>
          <cell r="B772"/>
          <cell r="C772"/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/>
          <cell r="B773"/>
          <cell r="C773"/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/>
          <cell r="B774"/>
          <cell r="C774"/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/>
          <cell r="B775"/>
          <cell r="C775"/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/>
          <cell r="B776"/>
          <cell r="C776"/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/>
          <cell r="B777"/>
          <cell r="C777"/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/>
          <cell r="B778"/>
          <cell r="C778"/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/>
          <cell r="B779"/>
          <cell r="C779"/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/>
          <cell r="B780"/>
          <cell r="C780"/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/>
          <cell r="B781"/>
          <cell r="C781" t="str">
            <v>A10-04-14</v>
          </cell>
          <cell r="D781"/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/>
          <cell r="B782"/>
          <cell r="C782"/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/>
          <cell r="B783"/>
          <cell r="C783"/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/>
          <cell r="B784"/>
          <cell r="C784"/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/>
          <cell r="B785"/>
          <cell r="C785"/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/>
          <cell r="B786"/>
          <cell r="C786"/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/>
          <cell r="B787"/>
          <cell r="C787"/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/>
          <cell r="B788"/>
          <cell r="C788"/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/>
          <cell r="B789"/>
          <cell r="C789"/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/>
          <cell r="B790"/>
          <cell r="C790"/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/>
          <cell r="B791"/>
          <cell r="C791"/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/>
          <cell r="B792"/>
          <cell r="C792"/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/>
          <cell r="B793"/>
          <cell r="C793"/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/>
          <cell r="B794"/>
          <cell r="C794"/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/>
          <cell r="B795"/>
          <cell r="C795"/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/>
          <cell r="B796"/>
          <cell r="C796" t="str">
            <v>A10-04-15</v>
          </cell>
          <cell r="D796"/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/>
          <cell r="B797"/>
          <cell r="C797"/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/>
          <cell r="B798"/>
          <cell r="C798"/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/>
          <cell r="B799"/>
          <cell r="C799"/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/>
          <cell r="B800"/>
          <cell r="C800"/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/>
          <cell r="B801"/>
          <cell r="C801"/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/>
          <cell r="B802"/>
          <cell r="C802"/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/>
          <cell r="B803"/>
          <cell r="C803"/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/>
          <cell r="B804"/>
          <cell r="C804"/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/>
          <cell r="B805"/>
          <cell r="C805"/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/>
          <cell r="B806"/>
          <cell r="C806"/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/>
          <cell r="B807"/>
          <cell r="C807" t="str">
            <v>A10-04-16</v>
          </cell>
          <cell r="D807"/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/>
          <cell r="B808"/>
          <cell r="C808"/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/>
          <cell r="B809"/>
          <cell r="C809"/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/>
          <cell r="B810"/>
          <cell r="C810"/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/>
          <cell r="B811"/>
          <cell r="C811"/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/>
          <cell r="B812"/>
          <cell r="C812"/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/>
          <cell r="B813"/>
          <cell r="C813"/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/>
          <cell r="B814"/>
          <cell r="C814"/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/>
          <cell r="B815"/>
          <cell r="C815"/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/>
          <cell r="B816"/>
          <cell r="C816"/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/>
          <cell r="B817"/>
          <cell r="C817" t="str">
            <v>A10-04-17</v>
          </cell>
          <cell r="D817"/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/>
          <cell r="B818"/>
          <cell r="C818"/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/>
          <cell r="B819"/>
          <cell r="C819"/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/>
          <cell r="B820"/>
          <cell r="C820"/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/>
          <cell r="B821"/>
          <cell r="C821"/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/>
          <cell r="B822"/>
          <cell r="C822"/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/>
          <cell r="B823"/>
          <cell r="C823"/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/>
          <cell r="B824"/>
          <cell r="C824"/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/>
          <cell r="B825"/>
          <cell r="C825"/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/>
          <cell r="B826"/>
          <cell r="C826"/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/>
          <cell r="B827"/>
          <cell r="C827"/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/>
          <cell r="B828"/>
          <cell r="C828"/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/>
          <cell r="B829"/>
          <cell r="C829"/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/>
          <cell r="B830"/>
          <cell r="C830"/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/>
          <cell r="B831"/>
          <cell r="C831" t="str">
            <v>A10-04-18</v>
          </cell>
          <cell r="D831"/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/>
          <cell r="B832"/>
          <cell r="C832"/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/>
          <cell r="B833"/>
          <cell r="C833"/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/>
          <cell r="B834"/>
          <cell r="C834"/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/>
          <cell r="B835"/>
          <cell r="C835"/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/>
          <cell r="B836"/>
          <cell r="C836"/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/>
          <cell r="B837"/>
          <cell r="C837"/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/>
          <cell r="B838"/>
          <cell r="C838"/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/>
          <cell r="B839"/>
          <cell r="C839"/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/>
          <cell r="B840"/>
          <cell r="C840"/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/>
          <cell r="B841"/>
          <cell r="C841"/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/>
          <cell r="B842"/>
          <cell r="C842" t="str">
            <v>A10-04-19</v>
          </cell>
          <cell r="D842"/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/>
          <cell r="B843"/>
          <cell r="C843"/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/>
          <cell r="B844"/>
          <cell r="C844"/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/>
          <cell r="B845"/>
          <cell r="C845"/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/>
          <cell r="B846"/>
          <cell r="C846"/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/>
          <cell r="B847"/>
          <cell r="C847"/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/>
          <cell r="B848"/>
          <cell r="C848"/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/>
          <cell r="B849"/>
          <cell r="C849"/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/>
          <cell r="B850"/>
          <cell r="C850"/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/>
          <cell r="B851"/>
          <cell r="C851"/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/>
          <cell r="B852"/>
          <cell r="C852" t="str">
            <v>A10-04-20</v>
          </cell>
          <cell r="D852"/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/>
          <cell r="B853"/>
          <cell r="C853"/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/>
          <cell r="B854"/>
          <cell r="C854"/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/>
          <cell r="B855"/>
          <cell r="C855"/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/>
          <cell r="B856"/>
          <cell r="C856"/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/>
          <cell r="B857"/>
          <cell r="C857"/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/>
          <cell r="B858"/>
          <cell r="C858"/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/>
          <cell r="B859"/>
          <cell r="C859"/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/>
          <cell r="B860"/>
          <cell r="C860"/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/>
          <cell r="B861"/>
          <cell r="C861"/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/>
          <cell r="B862"/>
          <cell r="C862"/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/>
          <cell r="B863"/>
          <cell r="C863"/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/>
          <cell r="B864"/>
          <cell r="C864"/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/>
          <cell r="B865"/>
          <cell r="C865" t="str">
            <v>A10-04-21</v>
          </cell>
          <cell r="D865"/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/>
          <cell r="B866"/>
          <cell r="C866"/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/>
          <cell r="B867"/>
          <cell r="C867"/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/>
          <cell r="B868"/>
          <cell r="C868"/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/>
          <cell r="B869"/>
          <cell r="C869"/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/>
          <cell r="B870"/>
          <cell r="C870"/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/>
          <cell r="B871"/>
          <cell r="C871"/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/>
          <cell r="B872"/>
          <cell r="C872"/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/>
          <cell r="B873"/>
          <cell r="C873"/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/>
          <cell r="B874"/>
          <cell r="C874" t="str">
            <v>A10-04-22</v>
          </cell>
          <cell r="D874"/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/>
          <cell r="B875"/>
          <cell r="C875"/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/>
          <cell r="B876"/>
          <cell r="C876"/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/>
          <cell r="B877"/>
          <cell r="C877"/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/>
          <cell r="B878"/>
          <cell r="C878" t="str">
            <v>A10-04-23</v>
          </cell>
          <cell r="D878"/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/>
          <cell r="B879"/>
          <cell r="C879"/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/>
          <cell r="B880"/>
          <cell r="C880" t="str">
            <v>A10-04-24</v>
          </cell>
          <cell r="D880"/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/>
          <cell r="B881"/>
          <cell r="C881"/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/>
          <cell r="B882"/>
          <cell r="C882"/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/>
          <cell r="B883"/>
          <cell r="C883"/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/>
          <cell r="B884"/>
          <cell r="C884" t="str">
            <v>A10-04-25</v>
          </cell>
          <cell r="D884"/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/>
          <cell r="B885"/>
          <cell r="C885"/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/>
          <cell r="B886"/>
          <cell r="C886"/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/>
          <cell r="B887"/>
          <cell r="C887"/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/>
          <cell r="B888"/>
          <cell r="C888"/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/>
          <cell r="B889"/>
          <cell r="C889"/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/>
          <cell r="B890"/>
          <cell r="C890"/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/>
          <cell r="B891"/>
          <cell r="C891"/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/>
          <cell r="B892"/>
          <cell r="C892"/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/>
          <cell r="B893"/>
          <cell r="C893"/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/>
          <cell r="B894"/>
          <cell r="C894"/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/>
          <cell r="B895"/>
          <cell r="C895"/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/>
          <cell r="B896"/>
          <cell r="C896"/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/>
          <cell r="B897"/>
          <cell r="C897"/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/>
          <cell r="B898"/>
          <cell r="C898"/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/>
          <cell r="B899"/>
          <cell r="C899"/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/>
          <cell r="B900"/>
          <cell r="C900"/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/>
          <cell r="B901"/>
          <cell r="C901" t="str">
            <v>A10-04-26</v>
          </cell>
          <cell r="D901"/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/>
          <cell r="B902"/>
          <cell r="C902"/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/>
          <cell r="B903"/>
          <cell r="C903"/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/>
          <cell r="B904"/>
          <cell r="C904"/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/>
          <cell r="B905"/>
          <cell r="C905"/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/>
          <cell r="B906"/>
          <cell r="C906"/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/>
          <cell r="B907"/>
          <cell r="C907"/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/>
          <cell r="B908"/>
          <cell r="C908"/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/>
          <cell r="B909"/>
          <cell r="C909"/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/>
          <cell r="B910"/>
          <cell r="C910"/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/>
          <cell r="B911"/>
          <cell r="C911"/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/>
          <cell r="B912"/>
          <cell r="C912"/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/>
          <cell r="B913"/>
          <cell r="C913"/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/>
          <cell r="B914"/>
          <cell r="C914"/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/>
          <cell r="B915"/>
          <cell r="C915"/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/>
          <cell r="B916"/>
          <cell r="C916"/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/>
          <cell r="B917"/>
          <cell r="C917"/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/>
          <cell r="B918"/>
          <cell r="C918"/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/>
          <cell r="B919"/>
          <cell r="C919"/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/>
          <cell r="B920"/>
          <cell r="C920"/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/>
          <cell r="B921"/>
          <cell r="C921"/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/>
          <cell r="B922"/>
          <cell r="C922"/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/>
          <cell r="B923"/>
          <cell r="C923"/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/>
          <cell r="B924" t="str">
            <v>A10-05</v>
          </cell>
          <cell r="C924"/>
          <cell r="D924"/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/>
          <cell r="B925"/>
          <cell r="C925" t="str">
            <v>A10-05-01</v>
          </cell>
          <cell r="D925"/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/>
          <cell r="B926"/>
          <cell r="C926"/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/>
          <cell r="B927"/>
          <cell r="C927"/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/>
          <cell r="B928"/>
          <cell r="C928" t="str">
            <v>A10-05-02</v>
          </cell>
          <cell r="D928"/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/>
          <cell r="B929"/>
          <cell r="C929"/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/>
          <cell r="B930"/>
          <cell r="C930" t="str">
            <v>A10-05-03</v>
          </cell>
          <cell r="D930"/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/>
          <cell r="B931"/>
          <cell r="C931"/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/>
          <cell r="B932"/>
          <cell r="C932" t="str">
            <v>A10-05-04</v>
          </cell>
          <cell r="D932"/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/>
          <cell r="B933"/>
          <cell r="C933"/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/>
          <cell r="B934"/>
          <cell r="C934"/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/>
          <cell r="B935"/>
          <cell r="C935"/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/>
          <cell r="B936" t="str">
            <v>A10-06</v>
          </cell>
          <cell r="C936"/>
          <cell r="D936"/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/>
          <cell r="B937"/>
          <cell r="C937" t="str">
            <v>A10-06-01</v>
          </cell>
          <cell r="D937"/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/>
          <cell r="B938"/>
          <cell r="C938"/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/>
          <cell r="B939"/>
          <cell r="C939"/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/>
          <cell r="B940"/>
          <cell r="C940"/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/>
          <cell r="B941"/>
          <cell r="C941" t="str">
            <v>A10-06-02</v>
          </cell>
          <cell r="D941"/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/>
          <cell r="B942"/>
          <cell r="C942"/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/>
          <cell r="B943"/>
          <cell r="C943"/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/>
          <cell r="B944"/>
          <cell r="C944" t="str">
            <v>A10-06-03</v>
          </cell>
          <cell r="D944"/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/>
          <cell r="B945"/>
          <cell r="C945"/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/>
          <cell r="B946"/>
          <cell r="C946" t="str">
            <v>A10-06-04</v>
          </cell>
          <cell r="D946"/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/>
          <cell r="B947"/>
          <cell r="C947"/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/>
          <cell r="B948"/>
          <cell r="C948"/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/>
          <cell r="B949"/>
          <cell r="C949"/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/>
          <cell r="B950"/>
          <cell r="C950" t="str">
            <v>A10-06-07</v>
          </cell>
          <cell r="D950"/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/>
          <cell r="B951"/>
          <cell r="C951"/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/>
          <cell r="B952"/>
          <cell r="C952"/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/>
          <cell r="B953"/>
          <cell r="C953"/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/>
          <cell r="B954"/>
          <cell r="C954"/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/>
          <cell r="B955"/>
          <cell r="C955" t="str">
            <v>A10-06-08</v>
          </cell>
          <cell r="D955"/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/>
          <cell r="B956"/>
          <cell r="C956"/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/>
          <cell r="B957"/>
          <cell r="C957"/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/>
          <cell r="B958"/>
          <cell r="C958"/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/>
          <cell r="B959"/>
          <cell r="C959"/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/>
          <cell r="B960"/>
          <cell r="C960" t="str">
            <v>A10-06-09</v>
          </cell>
          <cell r="D960"/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/>
          <cell r="B961"/>
          <cell r="C961"/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/>
          <cell r="B962"/>
          <cell r="C962"/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/>
          <cell r="B963"/>
          <cell r="C963"/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/>
          <cell r="B964" t="str">
            <v>A10-07</v>
          </cell>
          <cell r="C964"/>
          <cell r="D964"/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/>
          <cell r="B965"/>
          <cell r="C965" t="str">
            <v>A10-07-01</v>
          </cell>
          <cell r="D965"/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/>
          <cell r="B966"/>
          <cell r="C966"/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/>
          <cell r="B967"/>
          <cell r="C967" t="str">
            <v>A10-07-04</v>
          </cell>
          <cell r="D967"/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/>
          <cell r="B968"/>
          <cell r="C968"/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/>
          <cell r="B969"/>
          <cell r="C969"/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/>
          <cell r="B970"/>
          <cell r="C970" t="str">
            <v>A10-07-10</v>
          </cell>
          <cell r="D970"/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/>
          <cell r="B971"/>
          <cell r="C971"/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/>
          <cell r="B972"/>
          <cell r="C972" t="str">
            <v>A10-07-11</v>
          </cell>
          <cell r="D972"/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/>
          <cell r="B973"/>
          <cell r="C973"/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/>
          <cell r="B974"/>
          <cell r="C974"/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/>
          <cell r="B975"/>
          <cell r="C975" t="str">
            <v>A10-07-12</v>
          </cell>
          <cell r="D975"/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/>
          <cell r="B976"/>
          <cell r="C976"/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/>
          <cell r="B977"/>
          <cell r="C977"/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/>
          <cell r="B978" t="str">
            <v>A10-08</v>
          </cell>
          <cell r="C978"/>
          <cell r="D978"/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/>
          <cell r="B979"/>
          <cell r="C979" t="str">
            <v>A10-08-01</v>
          </cell>
          <cell r="D979"/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/>
          <cell r="B980"/>
          <cell r="C980"/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/>
          <cell r="B981"/>
          <cell r="C981"/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/>
          <cell r="B982"/>
          <cell r="C982" t="str">
            <v>A10-08-02</v>
          </cell>
          <cell r="D982"/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/>
          <cell r="B983"/>
          <cell r="C983"/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/>
          <cell r="B984"/>
          <cell r="C984" t="str">
            <v>A10-08-03</v>
          </cell>
          <cell r="D984"/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/>
          <cell r="B985"/>
          <cell r="C985"/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/>
          <cell r="B986"/>
          <cell r="C986" t="str">
            <v>A10-08-07</v>
          </cell>
          <cell r="D986"/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/>
          <cell r="B987"/>
          <cell r="C987"/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/>
          <cell r="B988"/>
          <cell r="C988"/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/>
          <cell r="B989"/>
          <cell r="C989"/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/>
          <cell r="B990"/>
          <cell r="C990" t="str">
            <v>A10-08-08</v>
          </cell>
          <cell r="D990"/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/>
          <cell r="B991"/>
          <cell r="C991"/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/>
          <cell r="B992"/>
          <cell r="C992"/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/>
          <cell r="B993"/>
          <cell r="C993"/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/>
          <cell r="B994" t="str">
            <v>A10-11</v>
          </cell>
          <cell r="C994"/>
          <cell r="D994"/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/>
          <cell r="B995"/>
          <cell r="C995" t="str">
            <v>A10-11-01</v>
          </cell>
          <cell r="D995"/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/>
          <cell r="B996"/>
          <cell r="C996"/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/>
          <cell r="B997"/>
          <cell r="C997"/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/>
          <cell r="B998"/>
          <cell r="C998" t="str">
            <v>A10-11-02</v>
          </cell>
          <cell r="D998"/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/>
          <cell r="B999"/>
          <cell r="C999"/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/>
          <cell r="B1000"/>
          <cell r="C1000"/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/>
          <cell r="B1001"/>
          <cell r="C1001" t="str">
            <v>A10-11-03</v>
          </cell>
          <cell r="D1001"/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/>
          <cell r="B1002"/>
          <cell r="C1002"/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/>
          <cell r="B1003"/>
          <cell r="C1003" t="str">
            <v>A10-11-04</v>
          </cell>
          <cell r="D1003"/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/>
          <cell r="B1004"/>
          <cell r="C1004"/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/>
          <cell r="B1005"/>
          <cell r="C1005"/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/>
          <cell r="B1006"/>
          <cell r="C1006"/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/>
          <cell r="B1007"/>
          <cell r="C1007" t="str">
            <v>A10-11-05</v>
          </cell>
          <cell r="D1007"/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/>
          <cell r="B1008"/>
          <cell r="C1008"/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/>
          <cell r="B1009"/>
          <cell r="C1009"/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/>
          <cell r="B1010"/>
          <cell r="C1010"/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/>
          <cell r="B1011" t="str">
            <v>A10-12</v>
          </cell>
          <cell r="C1011"/>
          <cell r="D1011"/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/>
          <cell r="B1012"/>
          <cell r="C1012" t="str">
            <v>A10-12-01</v>
          </cell>
          <cell r="D1012"/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/>
          <cell r="B1013"/>
          <cell r="C1013"/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/>
          <cell r="B1014"/>
          <cell r="C1014"/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/>
          <cell r="B1015"/>
          <cell r="C1015" t="str">
            <v>A10-12-02</v>
          </cell>
          <cell r="D1015"/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/>
          <cell r="B1016"/>
          <cell r="C1016"/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/>
          <cell r="B1017"/>
          <cell r="C1017" t="str">
            <v>A10-12-03</v>
          </cell>
          <cell r="D1017"/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/>
          <cell r="B1018"/>
          <cell r="C1018"/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/>
          <cell r="B1019"/>
          <cell r="C1019"/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/>
          <cell r="B1020"/>
          <cell r="C1020"/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/>
          <cell r="B1021"/>
          <cell r="C1021" t="str">
            <v>A10-12-05</v>
          </cell>
          <cell r="D1021"/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/>
          <cell r="B1022"/>
          <cell r="C1022"/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/>
          <cell r="B1023"/>
          <cell r="C1023"/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/>
          <cell r="B1024"/>
          <cell r="C1024" t="str">
            <v>A10-12-07</v>
          </cell>
          <cell r="D1024"/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/>
          <cell r="B1025"/>
          <cell r="C1025"/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/>
          <cell r="B1026"/>
          <cell r="C1026"/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/>
          <cell r="B1027"/>
          <cell r="C1027"/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/>
          <cell r="B1028"/>
          <cell r="C1028" t="str">
            <v>A10-12-08</v>
          </cell>
          <cell r="D1028"/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/>
          <cell r="B1029"/>
          <cell r="C1029"/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/>
          <cell r="B1030"/>
          <cell r="C1030"/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/>
          <cell r="B1031"/>
          <cell r="C1031"/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/>
          <cell r="B1032"/>
          <cell r="C1032" t="str">
            <v>A10-12-09</v>
          </cell>
          <cell r="D1032"/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/>
          <cell r="B1033"/>
          <cell r="C1033"/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/>
          <cell r="B1034"/>
          <cell r="C1034"/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/>
          <cell r="B1035"/>
          <cell r="C1035"/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/>
          <cell r="B1036"/>
          <cell r="C1036" t="str">
            <v>A10-12-12</v>
          </cell>
          <cell r="D1036"/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/>
          <cell r="B1037"/>
          <cell r="C1037"/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/>
          <cell r="B1038"/>
          <cell r="C1038"/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/>
          <cell r="B1039"/>
          <cell r="C1039"/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/>
          <cell r="B1040"/>
          <cell r="C1040" t="str">
            <v>A10-12-14</v>
          </cell>
          <cell r="D1040"/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/>
          <cell r="B1041"/>
          <cell r="C1041"/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/>
          <cell r="B1042"/>
          <cell r="C1042" t="str">
            <v>A10-12-15</v>
          </cell>
          <cell r="D1042"/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/>
          <cell r="B1043"/>
          <cell r="C1043"/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/>
          <cell r="B1044"/>
          <cell r="C1044" t="str">
            <v>A10-12-16</v>
          </cell>
          <cell r="D1044"/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/>
          <cell r="B1045"/>
          <cell r="C1045"/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/>
          <cell r="B1046" t="str">
            <v>A10-13</v>
          </cell>
          <cell r="C1046"/>
          <cell r="D1046"/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/>
          <cell r="B1047"/>
          <cell r="C1047" t="str">
            <v>A10-13-01</v>
          </cell>
          <cell r="D1047"/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/>
          <cell r="B1048"/>
          <cell r="C1048"/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/>
          <cell r="B1049" t="str">
            <v>A10-15</v>
          </cell>
          <cell r="C1049"/>
          <cell r="D1049"/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/>
          <cell r="B1050"/>
          <cell r="C1050" t="str">
            <v>A10-15-01</v>
          </cell>
          <cell r="D1050"/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/>
          <cell r="B1051"/>
          <cell r="C1051"/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/>
          <cell r="B1052"/>
          <cell r="C1052"/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/>
          <cell r="B1053"/>
          <cell r="C1053"/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/>
          <cell r="B1054"/>
          <cell r="C1054" t="str">
            <v>A10-15-03</v>
          </cell>
          <cell r="D1054"/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/>
          <cell r="B1055"/>
          <cell r="C1055"/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/>
          <cell r="B1056"/>
          <cell r="C1056" t="str">
            <v>A10-15-04</v>
          </cell>
          <cell r="D1056"/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/>
          <cell r="B1057"/>
          <cell r="C1057"/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/>
          <cell r="B1058"/>
          <cell r="C1058" t="str">
            <v>A10-15-05</v>
          </cell>
          <cell r="D1058"/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/>
          <cell r="B1059"/>
          <cell r="C1059"/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/>
          <cell r="B1060"/>
          <cell r="C1060" t="str">
            <v>A10-15-06</v>
          </cell>
          <cell r="D1060"/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/>
          <cell r="B1061"/>
          <cell r="C1061"/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/>
          <cell r="B1062"/>
          <cell r="C1062"/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/>
          <cell r="B1063"/>
          <cell r="C1063"/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/>
          <cell r="B1064"/>
          <cell r="C1064" t="str">
            <v>A10-15-07</v>
          </cell>
          <cell r="D1064"/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/>
          <cell r="B1065"/>
          <cell r="C1065"/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/>
          <cell r="B1066"/>
          <cell r="C1066"/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/>
          <cell r="B1067"/>
          <cell r="C1067"/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/>
          <cell r="B1068"/>
          <cell r="C1068"/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/>
          <cell r="B1069"/>
          <cell r="C1069"/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/>
          <cell r="B1070"/>
          <cell r="C1070" t="str">
            <v>A10-15-08</v>
          </cell>
          <cell r="D1070"/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/>
          <cell r="B1071"/>
          <cell r="C1071"/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/>
          <cell r="B1072"/>
          <cell r="C1072"/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/>
          <cell r="B1073"/>
          <cell r="C1073"/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/>
          <cell r="B1074"/>
          <cell r="C1074" t="str">
            <v>A10-15-09</v>
          </cell>
          <cell r="D1074"/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/>
          <cell r="B1075"/>
          <cell r="C1075"/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/>
          <cell r="B1076"/>
          <cell r="C1076"/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/>
          <cell r="B1077"/>
          <cell r="C1077"/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/>
          <cell r="B1078" t="str">
            <v>A10-16</v>
          </cell>
          <cell r="C1078"/>
          <cell r="D1078"/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/>
          <cell r="B1079"/>
          <cell r="C1079" t="str">
            <v>A10-16-01</v>
          </cell>
          <cell r="D1079"/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/>
          <cell r="B1080"/>
          <cell r="C1080"/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/>
          <cell r="B1081"/>
          <cell r="C1081"/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/>
          <cell r="B1082"/>
          <cell r="C1082"/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/>
          <cell r="B1083"/>
          <cell r="C1083" t="str">
            <v>A10-16-02</v>
          </cell>
          <cell r="D1083"/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/>
          <cell r="B1084"/>
          <cell r="C1084"/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/>
          <cell r="B1085"/>
          <cell r="C1085"/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/>
          <cell r="B1086"/>
          <cell r="C1086" t="str">
            <v>A10-16-04</v>
          </cell>
          <cell r="D1086"/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/>
          <cell r="B1087"/>
          <cell r="C1087"/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/>
          <cell r="B1088" t="str">
            <v>A10-18</v>
          </cell>
          <cell r="C1088"/>
          <cell r="D1088"/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/>
          <cell r="B1089"/>
          <cell r="C1089" t="str">
            <v>A10-18-01</v>
          </cell>
          <cell r="D1089"/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/>
          <cell r="B1090"/>
          <cell r="C1090"/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/>
          <cell r="B1091"/>
          <cell r="C1091"/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/>
          <cell r="B1092"/>
          <cell r="C1092"/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/>
          <cell r="B1093"/>
          <cell r="C1093"/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/>
          <cell r="B1094"/>
          <cell r="C1094"/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/>
          <cell r="B1095"/>
          <cell r="C1095"/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/>
          <cell r="B1096"/>
          <cell r="C1096" t="str">
            <v>A10-18-02</v>
          </cell>
          <cell r="D1096"/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/>
          <cell r="B1097"/>
          <cell r="C1097"/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/>
          <cell r="B1098"/>
          <cell r="C1098"/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/>
          <cell r="B1099"/>
          <cell r="C1099"/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/>
          <cell r="B1100"/>
          <cell r="C1100"/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/>
          <cell r="B1101"/>
          <cell r="C1101"/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/>
          <cell r="B1102"/>
          <cell r="C1102"/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/>
          <cell r="B1103"/>
          <cell r="C1103" t="str">
            <v>A10-18-03</v>
          </cell>
          <cell r="D1103"/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/>
          <cell r="B1104"/>
          <cell r="C1104"/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/>
          <cell r="B1105"/>
          <cell r="C1105"/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/>
          <cell r="B1106"/>
          <cell r="C1106"/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/>
          <cell r="B1107"/>
          <cell r="C1107"/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/>
          <cell r="B1108"/>
          <cell r="C1108"/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/>
          <cell r="B1109"/>
          <cell r="C1109" t="str">
            <v>A10-18-04</v>
          </cell>
          <cell r="D1109"/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/>
          <cell r="B1110"/>
          <cell r="C1110"/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/>
          <cell r="B1111"/>
          <cell r="C1111"/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/>
          <cell r="B1112"/>
          <cell r="C1112"/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/>
          <cell r="B1113"/>
          <cell r="C1113"/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/>
          <cell r="B1114"/>
          <cell r="C1114"/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/>
          <cell r="B1115"/>
          <cell r="C1115" t="str">
            <v>A10-18-05</v>
          </cell>
          <cell r="D1115"/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/>
          <cell r="B1116"/>
          <cell r="C1116"/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/>
          <cell r="B1117"/>
          <cell r="C1117"/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/>
          <cell r="B1118"/>
          <cell r="C1118"/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/>
          <cell r="B1119"/>
          <cell r="C1119"/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/>
          <cell r="B1120"/>
          <cell r="C1120" t="str">
            <v>A10-18-06</v>
          </cell>
          <cell r="D1120"/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/>
          <cell r="B1121"/>
          <cell r="C1121"/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/>
          <cell r="B1122"/>
          <cell r="C1122" t="str">
            <v>A10-18-08</v>
          </cell>
          <cell r="D1122"/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/>
          <cell r="B1123"/>
          <cell r="C1123"/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/>
          <cell r="B1124"/>
          <cell r="C1124" t="str">
            <v>A10-18-09</v>
          </cell>
          <cell r="D1124"/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/>
          <cell r="B1125"/>
          <cell r="C1125"/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/>
          <cell r="B1126"/>
          <cell r="C1126"/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/>
          <cell r="B1127"/>
          <cell r="C1127"/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/>
          <cell r="B1128"/>
          <cell r="C1128"/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/>
          <cell r="B1129"/>
          <cell r="C1129"/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/>
          <cell r="B1130"/>
          <cell r="C1130"/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/>
          <cell r="B1131"/>
          <cell r="C1131" t="str">
            <v>A10-18-10</v>
          </cell>
          <cell r="D1131"/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/>
          <cell r="B1132"/>
          <cell r="C1132"/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/>
          <cell r="B1133"/>
          <cell r="C1133"/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/>
          <cell r="B1134"/>
          <cell r="C1134"/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/>
          <cell r="B1135"/>
          <cell r="C1135"/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/>
          <cell r="B1136"/>
          <cell r="C1136"/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/>
          <cell r="B1137"/>
          <cell r="C1137"/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/>
          <cell r="B1138"/>
          <cell r="C1138"/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/>
          <cell r="B1139"/>
          <cell r="C1139"/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/>
          <cell r="B1140"/>
          <cell r="C1140"/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/>
          <cell r="B1141"/>
          <cell r="C1141"/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/>
          <cell r="B1142"/>
          <cell r="C1142"/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/>
          <cell r="B1143"/>
          <cell r="C1143"/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/>
          <cell r="B1144"/>
          <cell r="C1144"/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/>
          <cell r="B1145"/>
          <cell r="C1145"/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/>
          <cell r="B1146"/>
          <cell r="C1146"/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/>
          <cell r="B1147"/>
          <cell r="C1147"/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/>
          <cell r="B1148"/>
          <cell r="C1148"/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/>
          <cell r="B1149"/>
          <cell r="C1149"/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/>
          <cell r="B1150"/>
          <cell r="C1150"/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/>
          <cell r="B1151"/>
          <cell r="C1151"/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/>
          <cell r="B1152"/>
          <cell r="C1152"/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/>
          <cell r="B1153"/>
          <cell r="C1153"/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/>
          <cell r="B1154"/>
          <cell r="C1154"/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/>
          <cell r="B1155"/>
          <cell r="C1155"/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/>
          <cell r="B1156"/>
          <cell r="C1156"/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/>
          <cell r="B1157"/>
          <cell r="C1157"/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/>
          <cell r="B1158"/>
          <cell r="C1158"/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/>
          <cell r="B1159"/>
          <cell r="C1159" t="str">
            <v>A10-18-11</v>
          </cell>
          <cell r="D1159"/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/>
          <cell r="B1160"/>
          <cell r="C1160"/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/>
          <cell r="B1161"/>
          <cell r="C1161"/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/>
          <cell r="B1162"/>
          <cell r="C1162"/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/>
          <cell r="B1163"/>
          <cell r="C1163"/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/>
          <cell r="B1164"/>
          <cell r="C1164"/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/>
          <cell r="B1165" t="str">
            <v>A10-19</v>
          </cell>
          <cell r="C1165"/>
          <cell r="D1165"/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/>
          <cell r="B1166"/>
          <cell r="C1166" t="str">
            <v>A10-19-01</v>
          </cell>
          <cell r="D1166"/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/>
          <cell r="B1167"/>
          <cell r="C1167"/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/>
          <cell r="B1168" t="str">
            <v>A10-20</v>
          </cell>
          <cell r="C1168"/>
          <cell r="D1168"/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/>
          <cell r="B1169"/>
          <cell r="C1169" t="str">
            <v>A10-20-01</v>
          </cell>
          <cell r="D1169"/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/>
          <cell r="B1170"/>
          <cell r="C1170"/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/>
          <cell r="C1171"/>
          <cell r="D1171"/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/>
          <cell r="B1172" t="str">
            <v>A11-01</v>
          </cell>
          <cell r="C1172"/>
          <cell r="D1172"/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/>
          <cell r="B1173"/>
          <cell r="C1173" t="str">
            <v>A11-01-01</v>
          </cell>
          <cell r="D1173"/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/>
          <cell r="B1174"/>
          <cell r="C1174"/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/>
          <cell r="B1175"/>
          <cell r="C1175"/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/>
          <cell r="B1176"/>
          <cell r="C1176"/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/>
          <cell r="B1177"/>
          <cell r="C1177"/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/>
          <cell r="B1178"/>
          <cell r="C1178"/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/>
          <cell r="B1179"/>
          <cell r="C1179"/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/>
          <cell r="B1180"/>
          <cell r="C1180"/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/>
          <cell r="B1181"/>
          <cell r="C1181"/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/>
          <cell r="B1182"/>
          <cell r="C1182"/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/>
          <cell r="B1183"/>
          <cell r="C1183"/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/>
          <cell r="B1184"/>
          <cell r="C1184"/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/>
          <cell r="B1185"/>
          <cell r="C1185"/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/>
          <cell r="B1186"/>
          <cell r="C1186"/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/>
          <cell r="B1187"/>
          <cell r="C1187"/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/>
          <cell r="B1188"/>
          <cell r="C1188" t="str">
            <v>A11-01-02</v>
          </cell>
          <cell r="D1188"/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/>
          <cell r="B1189"/>
          <cell r="C1189"/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/>
          <cell r="B1190"/>
          <cell r="C1190"/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/>
          <cell r="B1191"/>
          <cell r="C1191"/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/>
          <cell r="B1192"/>
          <cell r="C1192"/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/>
          <cell r="B1193"/>
          <cell r="C1193"/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/>
          <cell r="B1194"/>
          <cell r="C1194"/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/>
          <cell r="B1195"/>
          <cell r="C1195"/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/>
          <cell r="B1196"/>
          <cell r="C1196"/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/>
          <cell r="B1197"/>
          <cell r="C1197"/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/>
          <cell r="B1198"/>
          <cell r="C1198"/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/>
          <cell r="B1199"/>
          <cell r="C1199"/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/>
          <cell r="B1200"/>
          <cell r="C1200"/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/>
          <cell r="B1201"/>
          <cell r="C1201"/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/>
          <cell r="B1202"/>
          <cell r="C1202" t="str">
            <v>A11-01-03</v>
          </cell>
          <cell r="D1202"/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/>
          <cell r="B1203"/>
          <cell r="C1203"/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/>
          <cell r="B1204"/>
          <cell r="C1204"/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/>
          <cell r="B1205"/>
          <cell r="C1205"/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/>
          <cell r="B1206"/>
          <cell r="C1206"/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/>
          <cell r="B1207"/>
          <cell r="C1207"/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/>
          <cell r="B1208"/>
          <cell r="C1208"/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/>
          <cell r="B1209"/>
          <cell r="C1209"/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/>
          <cell r="B1210"/>
          <cell r="C1210"/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/>
          <cell r="B1211"/>
          <cell r="C1211"/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/>
          <cell r="B1212"/>
          <cell r="C1212"/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/>
          <cell r="B1213"/>
          <cell r="C1213" t="str">
            <v>A11-01-04</v>
          </cell>
          <cell r="D1213"/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/>
          <cell r="B1214"/>
          <cell r="C1214"/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/>
          <cell r="B1215"/>
          <cell r="C1215"/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/>
          <cell r="B1216"/>
          <cell r="C1216"/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/>
          <cell r="B1217"/>
          <cell r="C1217"/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/>
          <cell r="B1218"/>
          <cell r="C1218"/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/>
          <cell r="B1219"/>
          <cell r="C1219"/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/>
          <cell r="B1220"/>
          <cell r="C1220"/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/>
          <cell r="B1221"/>
          <cell r="C1221"/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/>
          <cell r="B1222"/>
          <cell r="C1222"/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/>
          <cell r="B1223"/>
          <cell r="C1223"/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/>
          <cell r="B1224"/>
          <cell r="C1224"/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/>
          <cell r="B1225"/>
          <cell r="C1225"/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/>
          <cell r="B1226"/>
          <cell r="C1226" t="str">
            <v>A11-01-05</v>
          </cell>
          <cell r="D1226"/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/>
          <cell r="B1227"/>
          <cell r="C1227"/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/>
          <cell r="B1228"/>
          <cell r="C1228"/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/>
          <cell r="B1229"/>
          <cell r="C1229"/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/>
          <cell r="B1230"/>
          <cell r="C1230"/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/>
          <cell r="B1231"/>
          <cell r="C1231"/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/>
          <cell r="B1232"/>
          <cell r="C1232"/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/>
          <cell r="B1233"/>
          <cell r="C1233"/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/>
          <cell r="B1234"/>
          <cell r="C1234"/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/>
          <cell r="B1235"/>
          <cell r="C1235"/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/>
          <cell r="B1236"/>
          <cell r="C1236"/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/>
          <cell r="B1237"/>
          <cell r="C1237"/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/>
          <cell r="B1238"/>
          <cell r="C1238"/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/>
          <cell r="B1239"/>
          <cell r="C1239"/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/>
          <cell r="B1240" t="str">
            <v>A11-02</v>
          </cell>
          <cell r="C1240"/>
          <cell r="D1240"/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/>
          <cell r="B1241"/>
          <cell r="C1241" t="str">
            <v>A11-02-01</v>
          </cell>
          <cell r="D1241"/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/>
          <cell r="B1242"/>
          <cell r="C1242"/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/>
          <cell r="B1243"/>
          <cell r="C1243"/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/>
          <cell r="B1244"/>
          <cell r="C1244"/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/>
          <cell r="B1245"/>
          <cell r="C1245"/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/>
          <cell r="B1246"/>
          <cell r="C1246"/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/>
          <cell r="B1247"/>
          <cell r="C1247"/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/>
          <cell r="B1248"/>
          <cell r="C1248"/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/>
          <cell r="B1249"/>
          <cell r="C1249"/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/>
          <cell r="B1250"/>
          <cell r="C1250"/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/>
          <cell r="B1251"/>
          <cell r="C1251"/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/>
          <cell r="B1252"/>
          <cell r="C1252"/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/>
          <cell r="B1253"/>
          <cell r="C1253"/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/>
          <cell r="B1254"/>
          <cell r="C1254" t="str">
            <v>A11-02-02</v>
          </cell>
          <cell r="D1254"/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/>
          <cell r="B1255"/>
          <cell r="C1255"/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/>
          <cell r="B1256"/>
          <cell r="C1256"/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/>
          <cell r="B1257"/>
          <cell r="C1257"/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/>
          <cell r="B1258"/>
          <cell r="C1258"/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/>
          <cell r="B1259"/>
          <cell r="C1259"/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/>
          <cell r="B1260"/>
          <cell r="C1260"/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/>
          <cell r="B1261"/>
          <cell r="C1261"/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/>
          <cell r="B1262"/>
          <cell r="C1262"/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/>
          <cell r="B1263"/>
          <cell r="C1263"/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/>
          <cell r="B1264"/>
          <cell r="C1264"/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/>
          <cell r="B1265"/>
          <cell r="C1265"/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/>
          <cell r="B1266"/>
          <cell r="C1266"/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/>
          <cell r="B1267"/>
          <cell r="C1267" t="str">
            <v>A11-02-03</v>
          </cell>
          <cell r="D1267"/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/>
          <cell r="B1268"/>
          <cell r="C1268"/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/>
          <cell r="B1269"/>
          <cell r="C1269"/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/>
          <cell r="B1270"/>
          <cell r="C1270"/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/>
          <cell r="B1271"/>
          <cell r="C1271"/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/>
          <cell r="B1272"/>
          <cell r="C1272"/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/>
          <cell r="B1273"/>
          <cell r="C1273"/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/>
          <cell r="B1274"/>
          <cell r="C1274"/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/>
          <cell r="B1275"/>
          <cell r="C1275" t="str">
            <v>A11-02-04</v>
          </cell>
          <cell r="D1275"/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/>
          <cell r="B1276"/>
          <cell r="C1276"/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/>
          <cell r="B1277"/>
          <cell r="C1277"/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/>
          <cell r="B1278"/>
          <cell r="C1278"/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/>
          <cell r="B1279"/>
          <cell r="C1279"/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/>
          <cell r="B1280"/>
          <cell r="C1280"/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/>
          <cell r="B1281"/>
          <cell r="C1281"/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/>
          <cell r="B1282"/>
          <cell r="C1282"/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/>
          <cell r="B1283"/>
          <cell r="C1283"/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/>
          <cell r="B1284"/>
          <cell r="C1284"/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/>
          <cell r="B1285"/>
          <cell r="C1285"/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/>
          <cell r="B1286"/>
          <cell r="C1286" t="str">
            <v>A11-02-05</v>
          </cell>
          <cell r="D1286"/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/>
          <cell r="B1287"/>
          <cell r="C1287"/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/>
          <cell r="B1288"/>
          <cell r="C1288"/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/>
          <cell r="B1289"/>
          <cell r="C1289"/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/>
          <cell r="B1290"/>
          <cell r="C1290"/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/>
          <cell r="B1291"/>
          <cell r="C1291"/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/>
          <cell r="B1292"/>
          <cell r="C1292"/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/>
          <cell r="B1293"/>
          <cell r="C1293"/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/>
          <cell r="B1294"/>
          <cell r="C1294"/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/>
          <cell r="B1295"/>
          <cell r="C1295"/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/>
          <cell r="B1296"/>
          <cell r="C1296"/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/>
          <cell r="B1297"/>
          <cell r="C1297"/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/>
          <cell r="B1298" t="str">
            <v>A11-03</v>
          </cell>
          <cell r="C1298"/>
          <cell r="D1298"/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/>
          <cell r="B1299"/>
          <cell r="C1299" t="str">
            <v>A11-03-01</v>
          </cell>
          <cell r="D1299"/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/>
          <cell r="B1300"/>
          <cell r="C1300"/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/>
          <cell r="B1301"/>
          <cell r="C1301"/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/>
          <cell r="B1302"/>
          <cell r="C1302"/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/>
          <cell r="B1303"/>
          <cell r="C1303"/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/>
          <cell r="B1304"/>
          <cell r="C1304"/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/>
          <cell r="B1305"/>
          <cell r="C1305"/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/>
          <cell r="B1306"/>
          <cell r="C1306"/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/>
          <cell r="B1307"/>
          <cell r="C1307"/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/>
          <cell r="B1308"/>
          <cell r="C1308"/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/>
          <cell r="B1309"/>
          <cell r="C1309"/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/>
          <cell r="B1310"/>
          <cell r="C1310" t="str">
            <v>A11-03-02</v>
          </cell>
          <cell r="D1310"/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/>
          <cell r="B1311"/>
          <cell r="C1311"/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/>
          <cell r="B1312"/>
          <cell r="C1312"/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/>
          <cell r="B1313"/>
          <cell r="C1313"/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/>
          <cell r="B1314"/>
          <cell r="C1314"/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/>
          <cell r="B1315"/>
          <cell r="C1315"/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/>
          <cell r="B1316"/>
          <cell r="C1316"/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/>
          <cell r="B1317"/>
          <cell r="C1317"/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/>
          <cell r="B1318"/>
          <cell r="C1318"/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/>
          <cell r="B1319"/>
          <cell r="C1319"/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/>
          <cell r="B1320"/>
          <cell r="C1320"/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/>
          <cell r="B1321"/>
          <cell r="C1321"/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/>
          <cell r="B1322"/>
          <cell r="C1322"/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/>
          <cell r="B1323"/>
          <cell r="C1323"/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/>
          <cell r="B1324"/>
          <cell r="C1324" t="str">
            <v>A11-03-03</v>
          </cell>
          <cell r="D1324"/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/>
          <cell r="B1325"/>
          <cell r="C1325"/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/>
          <cell r="B1326"/>
          <cell r="C1326"/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/>
          <cell r="B1327"/>
          <cell r="C1327"/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/>
          <cell r="B1328"/>
          <cell r="C1328"/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/>
          <cell r="B1329"/>
          <cell r="C1329"/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/>
          <cell r="B1330"/>
          <cell r="C1330"/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/>
          <cell r="B1331"/>
          <cell r="C1331"/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/>
          <cell r="B1332"/>
          <cell r="C1332"/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/>
          <cell r="B1333"/>
          <cell r="C1333"/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/>
          <cell r="B1334"/>
          <cell r="C1334"/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/>
          <cell r="B1335"/>
          <cell r="C1335"/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/>
          <cell r="B1336"/>
          <cell r="C1336"/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/>
          <cell r="B1337"/>
          <cell r="C1337" t="str">
            <v>A11-03-04</v>
          </cell>
          <cell r="D1337"/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/>
          <cell r="B1338"/>
          <cell r="C1338"/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/>
          <cell r="B1339"/>
          <cell r="C1339"/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/>
          <cell r="B1340"/>
          <cell r="C1340"/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/>
          <cell r="B1341"/>
          <cell r="C1341"/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/>
          <cell r="B1342"/>
          <cell r="C1342"/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/>
          <cell r="B1343"/>
          <cell r="C1343"/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/>
          <cell r="B1344"/>
          <cell r="C1344"/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/>
          <cell r="B1345"/>
          <cell r="C1345"/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/>
          <cell r="B1346"/>
          <cell r="C1346"/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/>
          <cell r="B1347"/>
          <cell r="C1347"/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/>
          <cell r="B1348"/>
          <cell r="C1348"/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/>
          <cell r="B1349"/>
          <cell r="C1349"/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/>
          <cell r="B1350"/>
          <cell r="C1350" t="str">
            <v>A11-03-05</v>
          </cell>
          <cell r="D1350"/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/>
          <cell r="B1351"/>
          <cell r="C1351"/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/>
          <cell r="B1352"/>
          <cell r="C1352"/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/>
          <cell r="B1353"/>
          <cell r="C1353"/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/>
          <cell r="B1354"/>
          <cell r="C1354"/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/>
          <cell r="B1355"/>
          <cell r="C1355"/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/>
          <cell r="B1356"/>
          <cell r="C1356"/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/>
          <cell r="B1357"/>
          <cell r="C1357"/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/>
          <cell r="B1358"/>
          <cell r="C1358"/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/>
          <cell r="B1359"/>
          <cell r="C1359"/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/>
          <cell r="B1360"/>
          <cell r="C1360"/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/>
          <cell r="B1361"/>
          <cell r="C1361"/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/>
          <cell r="B1362"/>
          <cell r="C1362"/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/>
          <cell r="B1363" t="str">
            <v>A11-04</v>
          </cell>
          <cell r="C1363"/>
          <cell r="D1363"/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/>
          <cell r="B1364"/>
          <cell r="C1364" t="str">
            <v>A11-04-01</v>
          </cell>
          <cell r="D1364"/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/>
          <cell r="B1365"/>
          <cell r="C1365"/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/>
          <cell r="B1366"/>
          <cell r="C1366"/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/>
          <cell r="B1367"/>
          <cell r="C1367" t="str">
            <v>A11-04-02</v>
          </cell>
          <cell r="D1367"/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/>
          <cell r="B1368"/>
          <cell r="C1368"/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/>
          <cell r="B1369"/>
          <cell r="C1369"/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/>
          <cell r="B1370"/>
          <cell r="C1370"/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/>
          <cell r="B1371"/>
          <cell r="C1371" t="str">
            <v>A11-04-03</v>
          </cell>
          <cell r="D1371"/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/>
          <cell r="B1372"/>
          <cell r="C1372"/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/>
          <cell r="B1373"/>
          <cell r="C1373"/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/>
          <cell r="B1374"/>
          <cell r="C1374" t="str">
            <v>A11-04-05</v>
          </cell>
          <cell r="D1374"/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/>
          <cell r="B1375"/>
          <cell r="C1375"/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/>
          <cell r="B1376"/>
          <cell r="C1376"/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/>
          <cell r="B1377" t="str">
            <v>A11-05</v>
          </cell>
          <cell r="C1377"/>
          <cell r="D1377"/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/>
          <cell r="B1378"/>
          <cell r="C1378" t="str">
            <v>A11-05-01</v>
          </cell>
          <cell r="D1378"/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/>
          <cell r="B1379"/>
          <cell r="C1379"/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/>
          <cell r="B1380"/>
          <cell r="C1380"/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/>
          <cell r="B1381"/>
          <cell r="C1381" t="str">
            <v>A11-05-02</v>
          </cell>
          <cell r="D1381"/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/>
          <cell r="B1382"/>
          <cell r="C1382"/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/>
          <cell r="B1383"/>
          <cell r="C1383"/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/>
          <cell r="B1384"/>
          <cell r="C1384"/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/>
          <cell r="B1385"/>
          <cell r="C1385" t="str">
            <v>A11-05-04</v>
          </cell>
          <cell r="D1385"/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/>
          <cell r="B1386"/>
          <cell r="C1386"/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/>
          <cell r="B1387" t="str">
            <v>A11-06</v>
          </cell>
          <cell r="C1387"/>
          <cell r="D1387"/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/>
          <cell r="B1388"/>
          <cell r="C1388" t="str">
            <v>A11-06-01</v>
          </cell>
          <cell r="D1388"/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/>
          <cell r="B1389"/>
          <cell r="C1389"/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/>
          <cell r="B1390"/>
          <cell r="C1390"/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/>
          <cell r="B1391"/>
          <cell r="C1391" t="str">
            <v>A11-06-02</v>
          </cell>
          <cell r="D1391"/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/>
          <cell r="B1392"/>
          <cell r="C1392"/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/>
          <cell r="B1393"/>
          <cell r="C1393" t="str">
            <v>A11-06-03</v>
          </cell>
          <cell r="D1393"/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/>
          <cell r="B1394"/>
          <cell r="C1394"/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/>
          <cell r="B1395"/>
          <cell r="C1395" t="str">
            <v>A11-06-05</v>
          </cell>
          <cell r="D1395"/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/>
          <cell r="B1396"/>
          <cell r="C1396"/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/>
          <cell r="B1397"/>
          <cell r="C1397"/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/>
          <cell r="B1398" t="str">
            <v>A11-07</v>
          </cell>
          <cell r="C1398"/>
          <cell r="D1398"/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/>
          <cell r="B1399"/>
          <cell r="C1399" t="str">
            <v>A11-07-01</v>
          </cell>
          <cell r="D1399"/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/>
          <cell r="B1400"/>
          <cell r="C1400"/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/>
          <cell r="B1401"/>
          <cell r="C1401"/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/>
          <cell r="B1402"/>
          <cell r="C1402" t="str">
            <v>A11-07-02</v>
          </cell>
          <cell r="D1402"/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/>
          <cell r="B1403"/>
          <cell r="C1403"/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/>
          <cell r="B1404"/>
          <cell r="C1404"/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/>
          <cell r="B1405"/>
          <cell r="C1405"/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/>
          <cell r="B1406"/>
          <cell r="C1406"/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/>
          <cell r="B1407"/>
          <cell r="C1407"/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/>
          <cell r="B1408"/>
          <cell r="C1408"/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/>
          <cell r="B1409"/>
          <cell r="C1409" t="str">
            <v>A11-07-03</v>
          </cell>
          <cell r="D1409"/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/>
          <cell r="B1410"/>
          <cell r="C1410"/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/>
          <cell r="B1411"/>
          <cell r="C1411" t="str">
            <v>A11-07-04</v>
          </cell>
          <cell r="D1411"/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/>
          <cell r="B1412"/>
          <cell r="C1412"/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/>
          <cell r="B1413"/>
          <cell r="C1413"/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/>
          <cell r="B1414"/>
          <cell r="C1414"/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/>
          <cell r="B1415"/>
          <cell r="C1415"/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/>
          <cell r="B1416"/>
          <cell r="C1416"/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/>
          <cell r="B1417"/>
          <cell r="C1417"/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/>
          <cell r="B1418"/>
          <cell r="C1418"/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/>
          <cell r="B1419"/>
          <cell r="C1419"/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/>
          <cell r="B1420"/>
          <cell r="C1420"/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/>
          <cell r="B1421"/>
          <cell r="C1421"/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/>
          <cell r="B1422"/>
          <cell r="C1422"/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/>
          <cell r="B1423"/>
          <cell r="C1423" t="str">
            <v>A11-07-05</v>
          </cell>
          <cell r="D1423"/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/>
          <cell r="B1424"/>
          <cell r="C1424"/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/>
          <cell r="B1425"/>
          <cell r="C1425"/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/>
          <cell r="B1426"/>
          <cell r="C1426"/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/>
          <cell r="B1427"/>
          <cell r="C1427"/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/>
          <cell r="B1428"/>
          <cell r="C1428"/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/>
          <cell r="B1429"/>
          <cell r="C1429"/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/>
          <cell r="B1430"/>
          <cell r="C1430"/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/>
          <cell r="B1431"/>
          <cell r="C1431"/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/>
          <cell r="B1432" t="str">
            <v>A11-08</v>
          </cell>
          <cell r="C1432"/>
          <cell r="D1432"/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/>
          <cell r="B1433"/>
          <cell r="C1433" t="str">
            <v>A11-08-01</v>
          </cell>
          <cell r="D1433"/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/>
          <cell r="B1434"/>
          <cell r="C1434"/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/>
          <cell r="B1435"/>
          <cell r="C1435" t="str">
            <v>A11-08-02</v>
          </cell>
          <cell r="D1435"/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/>
          <cell r="B1436"/>
          <cell r="C1436"/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/>
          <cell r="B1437"/>
          <cell r="C1437" t="str">
            <v>A11-08-03</v>
          </cell>
          <cell r="D1437"/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/>
          <cell r="B1438"/>
          <cell r="C1438"/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/>
          <cell r="B1439"/>
          <cell r="C1439" t="str">
            <v>A11-08-04</v>
          </cell>
          <cell r="D1439"/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/>
          <cell r="B1440"/>
          <cell r="C1440"/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/>
          <cell r="B1441"/>
          <cell r="C1441" t="str">
            <v>A11-08-05</v>
          </cell>
          <cell r="D1441"/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/>
          <cell r="B1442"/>
          <cell r="C1442"/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/>
          <cell r="B1443" t="str">
            <v>A11-09</v>
          </cell>
          <cell r="C1443"/>
          <cell r="D1443"/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/>
          <cell r="B1444"/>
          <cell r="C1444" t="str">
            <v>A11-09-01</v>
          </cell>
          <cell r="D1444"/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/>
          <cell r="B1445"/>
          <cell r="C1445"/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/>
          <cell r="B1446"/>
          <cell r="C1446"/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/>
          <cell r="B1447"/>
          <cell r="C1447" t="str">
            <v>A11-09-02</v>
          </cell>
          <cell r="D1447"/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/>
          <cell r="B1448"/>
          <cell r="C1448"/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/>
          <cell r="B1449"/>
          <cell r="C1449"/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/>
          <cell r="B1450"/>
          <cell r="C1450" t="str">
            <v>A11-09-03</v>
          </cell>
          <cell r="D1450"/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/>
          <cell r="B1451"/>
          <cell r="C1451"/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/>
          <cell r="B1452"/>
          <cell r="C1452" t="str">
            <v>A11-09-05</v>
          </cell>
          <cell r="D1452"/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/>
          <cell r="B1453"/>
          <cell r="C1453"/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/>
          <cell r="B1454"/>
          <cell r="C1454"/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/>
          <cell r="B1455" t="str">
            <v>A11-11</v>
          </cell>
          <cell r="C1455"/>
          <cell r="D1455"/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/>
          <cell r="B1456"/>
          <cell r="C1456" t="str">
            <v>A11-11-01</v>
          </cell>
          <cell r="D1456"/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/>
          <cell r="B1457"/>
          <cell r="C1457"/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/>
          <cell r="B1458"/>
          <cell r="C1458"/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/>
          <cell r="B1459"/>
          <cell r="C1459"/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/>
          <cell r="B1460"/>
          <cell r="C1460"/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/>
          <cell r="B1461"/>
          <cell r="C1461"/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/>
          <cell r="B1462"/>
          <cell r="C1462"/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/>
          <cell r="B1463"/>
          <cell r="C1463"/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/>
          <cell r="B1464"/>
          <cell r="C1464" t="str">
            <v>A11-11-02</v>
          </cell>
          <cell r="D1464"/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/>
          <cell r="B1465"/>
          <cell r="C1465"/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/>
          <cell r="B1466"/>
          <cell r="C1466"/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/>
          <cell r="B1467"/>
          <cell r="C1467"/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/>
          <cell r="B1468"/>
          <cell r="C1468"/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/>
          <cell r="B1469"/>
          <cell r="C1469"/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/>
          <cell r="B1470"/>
          <cell r="C1470"/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/>
          <cell r="B1471"/>
          <cell r="C1471"/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/>
          <cell r="C1472"/>
          <cell r="D1472"/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/>
          <cell r="B1473" t="str">
            <v>A12-01</v>
          </cell>
          <cell r="C1473"/>
          <cell r="D1473"/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/>
          <cell r="B1474"/>
          <cell r="C1474" t="str">
            <v>A12-01-11</v>
          </cell>
          <cell r="D1474"/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/>
          <cell r="B1475"/>
          <cell r="C1475"/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/>
          <cell r="B1476"/>
          <cell r="C1476" t="str">
            <v>A12-01-12</v>
          </cell>
          <cell r="D1476"/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/>
          <cell r="B1477"/>
          <cell r="C1477"/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/>
          <cell r="B1478" t="str">
            <v>A12-02</v>
          </cell>
          <cell r="C1478"/>
          <cell r="D1478"/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/>
          <cell r="B1479"/>
          <cell r="C1479" t="str">
            <v>A12-02-01</v>
          </cell>
          <cell r="D1479"/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/>
          <cell r="B1480"/>
          <cell r="C1480"/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/>
          <cell r="B1481"/>
          <cell r="C1481" t="str">
            <v>A12-02-13</v>
          </cell>
          <cell r="D1481"/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/>
          <cell r="B1482"/>
          <cell r="C1482"/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/>
          <cell r="C1483"/>
          <cell r="D1483"/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/>
          <cell r="B1484" t="str">
            <v>A13-01</v>
          </cell>
          <cell r="C1484"/>
          <cell r="D1484"/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/>
          <cell r="B1485"/>
          <cell r="C1485" t="str">
            <v>A13-01-01</v>
          </cell>
          <cell r="D1485"/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/>
          <cell r="B1486"/>
          <cell r="C1486"/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/>
          <cell r="B1487"/>
          <cell r="C1487"/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/>
          <cell r="B1488"/>
          <cell r="C1488"/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/>
          <cell r="B1489"/>
          <cell r="C1489"/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/>
          <cell r="B1490"/>
          <cell r="C1490"/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/>
          <cell r="B1491"/>
          <cell r="C1491"/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/>
          <cell r="B1492"/>
          <cell r="C1492" t="str">
            <v>A13-01-02</v>
          </cell>
          <cell r="D1492"/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/>
          <cell r="B1493"/>
          <cell r="C1493"/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/>
          <cell r="B1494"/>
          <cell r="C1494"/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/>
          <cell r="B1495"/>
          <cell r="C1495"/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/>
          <cell r="B1496"/>
          <cell r="C1496"/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/>
          <cell r="B1497"/>
          <cell r="C1497"/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/>
          <cell r="B1498"/>
          <cell r="C1498"/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/>
          <cell r="B1499"/>
          <cell r="C1499" t="str">
            <v>A13-01-03</v>
          </cell>
          <cell r="D1499"/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/>
          <cell r="B1500"/>
          <cell r="C1500"/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/>
          <cell r="B1501"/>
          <cell r="C1501"/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/>
          <cell r="B1502"/>
          <cell r="C1502"/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/>
          <cell r="B1503"/>
          <cell r="C1503"/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/>
          <cell r="B1504"/>
          <cell r="C1504"/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/>
          <cell r="B1505"/>
          <cell r="C1505"/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/>
          <cell r="B1506"/>
          <cell r="C1506" t="str">
            <v>A13-01-04</v>
          </cell>
          <cell r="D1506"/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/>
          <cell r="B1507"/>
          <cell r="C1507"/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/>
          <cell r="B1508"/>
          <cell r="C1508"/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/>
          <cell r="B1509"/>
          <cell r="C1509"/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/>
          <cell r="B1510"/>
          <cell r="C1510"/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/>
          <cell r="B1511"/>
          <cell r="C1511"/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/>
          <cell r="B1512"/>
          <cell r="C1512" t="str">
            <v>A13-01-05</v>
          </cell>
          <cell r="D1512"/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/>
          <cell r="B1513"/>
          <cell r="C1513"/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/>
          <cell r="B1514"/>
          <cell r="C1514"/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/>
          <cell r="B1515"/>
          <cell r="C1515"/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/>
          <cell r="B1516"/>
          <cell r="C1516"/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/>
          <cell r="B1517"/>
          <cell r="C1517"/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/>
          <cell r="B1518"/>
          <cell r="C1518" t="str">
            <v>A13-01-06</v>
          </cell>
          <cell r="D1518"/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/>
          <cell r="B1519"/>
          <cell r="C1519"/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/>
          <cell r="B1520"/>
          <cell r="C1520"/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/>
          <cell r="B1521"/>
          <cell r="C1521"/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/>
          <cell r="B1522"/>
          <cell r="C1522"/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/>
          <cell r="B1523"/>
          <cell r="C1523"/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/>
          <cell r="B1524"/>
          <cell r="C1524"/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/>
          <cell r="B1525"/>
          <cell r="C1525" t="str">
            <v>A13-01-07</v>
          </cell>
          <cell r="D1525"/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/>
          <cell r="B1526"/>
          <cell r="C1526"/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/>
          <cell r="B1527"/>
          <cell r="C1527"/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/>
          <cell r="B1528"/>
          <cell r="C1528"/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/>
          <cell r="B1529"/>
          <cell r="C1529"/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/>
          <cell r="B1530"/>
          <cell r="C1530"/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/>
          <cell r="B1531"/>
          <cell r="C1531"/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/>
          <cell r="B1532"/>
          <cell r="C1532" t="str">
            <v>A13-01-08</v>
          </cell>
          <cell r="D1532"/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/>
          <cell r="B1533"/>
          <cell r="C1533"/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/>
          <cell r="B1534"/>
          <cell r="C1534"/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/>
          <cell r="B1535"/>
          <cell r="C1535"/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/>
          <cell r="B1536"/>
          <cell r="C1536"/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/>
          <cell r="B1537"/>
          <cell r="C1537" t="str">
            <v>A13-01-09</v>
          </cell>
          <cell r="D1537"/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/>
          <cell r="B1538"/>
          <cell r="C1538"/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/>
          <cell r="B1539"/>
          <cell r="C1539"/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/>
          <cell r="B1540"/>
          <cell r="C1540"/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/>
          <cell r="B1541"/>
          <cell r="C1541"/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/>
          <cell r="B1542" t="str">
            <v>A13-02</v>
          </cell>
          <cell r="C1542"/>
          <cell r="D1542"/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/>
          <cell r="B1543"/>
          <cell r="C1543" t="str">
            <v>A13-02-01</v>
          </cell>
          <cell r="D1543"/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/>
          <cell r="B1544"/>
          <cell r="C1544"/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/>
          <cell r="B1545"/>
          <cell r="C1545"/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/>
          <cell r="B1546"/>
          <cell r="C1546"/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/>
          <cell r="B1547"/>
          <cell r="C1547"/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/>
          <cell r="B1548"/>
          <cell r="C1548"/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/>
          <cell r="B1549"/>
          <cell r="C1549"/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/>
          <cell r="B1550"/>
          <cell r="C1550" t="str">
            <v>A13-02-02</v>
          </cell>
          <cell r="D1550"/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/>
          <cell r="B1551"/>
          <cell r="C1551"/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/>
          <cell r="B1552"/>
          <cell r="C1552"/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/>
          <cell r="B1553"/>
          <cell r="C1553"/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/>
          <cell r="B1554"/>
          <cell r="C1554"/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/>
          <cell r="B1555"/>
          <cell r="C1555"/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/>
          <cell r="B1556"/>
          <cell r="C1556"/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/>
          <cell r="B1557" t="str">
            <v>A13-03</v>
          </cell>
          <cell r="C1557"/>
          <cell r="D1557"/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/>
          <cell r="B1558"/>
          <cell r="C1558" t="str">
            <v>A13-03-01</v>
          </cell>
          <cell r="D1558"/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/>
          <cell r="B1559"/>
          <cell r="C1559"/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/>
          <cell r="B1560"/>
          <cell r="C1560"/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/>
          <cell r="B1561"/>
          <cell r="C1561" t="str">
            <v>A13-03-02</v>
          </cell>
          <cell r="D1561"/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/>
          <cell r="B1562"/>
          <cell r="C1562"/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/>
          <cell r="B1563" t="str">
            <v>A13-04</v>
          </cell>
          <cell r="C1563"/>
          <cell r="D1563"/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/>
          <cell r="B1564"/>
          <cell r="C1564" t="str">
            <v>A13-04-01</v>
          </cell>
          <cell r="D1564"/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/>
          <cell r="B1565"/>
          <cell r="C1565"/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/>
          <cell r="B1566" t="str">
            <v>A13-05</v>
          </cell>
          <cell r="C1566"/>
          <cell r="D1566"/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/>
          <cell r="B1567"/>
          <cell r="C1567" t="str">
            <v>A13-05-01</v>
          </cell>
          <cell r="D1567"/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/>
          <cell r="B1568"/>
          <cell r="C1568"/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/>
          <cell r="B1569"/>
          <cell r="C1569"/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/>
          <cell r="B1570"/>
          <cell r="C1570"/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/>
          <cell r="B1571"/>
          <cell r="C1571"/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/>
          <cell r="B1572"/>
          <cell r="C1572"/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/>
          <cell r="B1573"/>
          <cell r="C1573"/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/>
          <cell r="B1574"/>
          <cell r="C1574" t="str">
            <v>A13-05-02</v>
          </cell>
          <cell r="D1574"/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/>
          <cell r="B1575"/>
          <cell r="C1575"/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/>
          <cell r="B1576"/>
          <cell r="C1576"/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/>
          <cell r="B1577"/>
          <cell r="C1577"/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/>
          <cell r="B1578" t="str">
            <v>A13-06</v>
          </cell>
          <cell r="C1578"/>
          <cell r="D1578"/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/>
          <cell r="B1579"/>
          <cell r="C1579" t="str">
            <v>A13-06-01</v>
          </cell>
          <cell r="D1579"/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/>
          <cell r="B1580"/>
          <cell r="C1580"/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/>
          <cell r="B1581"/>
          <cell r="C1581"/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/>
          <cell r="B1582"/>
          <cell r="C1582" t="str">
            <v>A13-06-02</v>
          </cell>
          <cell r="D1582"/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/>
          <cell r="B1583"/>
          <cell r="C1583"/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/>
          <cell r="B1584"/>
          <cell r="C1584"/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/>
          <cell r="B1585"/>
          <cell r="C1585" t="str">
            <v>A13-06-03</v>
          </cell>
          <cell r="D1585"/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/>
          <cell r="B1586"/>
          <cell r="C1586"/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/>
          <cell r="B1587"/>
          <cell r="C1587"/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/>
          <cell r="B1588"/>
          <cell r="C1588"/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/>
          <cell r="B1589"/>
          <cell r="C1589"/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/>
          <cell r="B1590"/>
          <cell r="C1590" t="str">
            <v>A13-06-04</v>
          </cell>
          <cell r="D1590"/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/>
          <cell r="B1591"/>
          <cell r="C1591"/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/>
          <cell r="B1592"/>
          <cell r="C1592"/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/>
          <cell r="B1593"/>
          <cell r="C1593" t="str">
            <v>A13-06-05</v>
          </cell>
          <cell r="D1593"/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/>
          <cell r="B1594"/>
          <cell r="C1594"/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/>
          <cell r="B1595"/>
          <cell r="C1595"/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/>
          <cell r="B1596"/>
          <cell r="C1596"/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/>
          <cell r="B1597"/>
          <cell r="C1597"/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/>
          <cell r="B1598"/>
          <cell r="C1598"/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/>
          <cell r="B1599"/>
          <cell r="C1599"/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/>
          <cell r="B1600"/>
          <cell r="C1600"/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/>
          <cell r="B1601"/>
          <cell r="C1601"/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/>
          <cell r="B1602"/>
          <cell r="C1602"/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/>
          <cell r="B1603"/>
          <cell r="C1603"/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/>
          <cell r="B1604"/>
          <cell r="C1604"/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/>
          <cell r="B1605"/>
          <cell r="C1605"/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/>
          <cell r="B1606"/>
          <cell r="C1606" t="str">
            <v>A13-06-06</v>
          </cell>
          <cell r="D1606"/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/>
          <cell r="B1607"/>
          <cell r="C1607"/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/>
          <cell r="B1608"/>
          <cell r="C1608" t="str">
            <v>A13-06-07</v>
          </cell>
          <cell r="D1608"/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/>
          <cell r="B1609"/>
          <cell r="C1609"/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/>
          <cell r="B1610"/>
          <cell r="C1610"/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/>
          <cell r="B1611"/>
          <cell r="C1611"/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/>
          <cell r="B1612"/>
          <cell r="C1612"/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/>
          <cell r="B1613"/>
          <cell r="C1613"/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/>
          <cell r="B1614" t="str">
            <v>A13-07</v>
          </cell>
          <cell r="C1614"/>
          <cell r="D1614"/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/>
          <cell r="B1615"/>
          <cell r="C1615" t="str">
            <v>A13-07-01</v>
          </cell>
          <cell r="D1615"/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/>
          <cell r="B1616"/>
          <cell r="C1616"/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/>
          <cell r="B1617"/>
          <cell r="C1617"/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/>
          <cell r="B1618"/>
          <cell r="C1618"/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/>
          <cell r="B1619"/>
          <cell r="C1619"/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/>
          <cell r="B1620"/>
          <cell r="C1620"/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/>
          <cell r="B1621"/>
          <cell r="C1621"/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/>
          <cell r="B1622"/>
          <cell r="C1622"/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/>
          <cell r="B1623"/>
          <cell r="C1623"/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/>
          <cell r="B1624"/>
          <cell r="C1624"/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/>
          <cell r="B1625"/>
          <cell r="C1625"/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/>
          <cell r="B1626"/>
          <cell r="C1626"/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/>
          <cell r="B1627"/>
          <cell r="C1627"/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/>
          <cell r="B1628"/>
          <cell r="C1628"/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/>
          <cell r="B1629"/>
          <cell r="C1629" t="str">
            <v>A13-07-02</v>
          </cell>
          <cell r="D1629"/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/>
          <cell r="B1630"/>
          <cell r="C1630"/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/>
          <cell r="B1631"/>
          <cell r="C1631"/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/>
          <cell r="C1632"/>
          <cell r="D1632"/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/>
          <cell r="B1633" t="str">
            <v>A14-01</v>
          </cell>
          <cell r="C1633"/>
          <cell r="D1633"/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/>
          <cell r="B1634"/>
          <cell r="C1634" t="str">
            <v>A14-01-01</v>
          </cell>
          <cell r="D1634"/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/>
          <cell r="B1635"/>
          <cell r="C1635"/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/>
          <cell r="B1636"/>
          <cell r="C1636"/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/>
          <cell r="B1637"/>
          <cell r="C1637"/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/>
          <cell r="B1638"/>
          <cell r="C1638"/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/>
          <cell r="B1639"/>
          <cell r="C1639"/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/>
          <cell r="B1640"/>
          <cell r="C1640" t="str">
            <v>A14-01-02</v>
          </cell>
          <cell r="D1640"/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/>
          <cell r="B1641"/>
          <cell r="C1641"/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/>
          <cell r="B1642"/>
          <cell r="C1642"/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/>
          <cell r="B1643"/>
          <cell r="C1643"/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/>
          <cell r="B1644"/>
          <cell r="C1644"/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/>
          <cell r="B1645"/>
          <cell r="C1645"/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/>
          <cell r="C1646"/>
          <cell r="D1646"/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/>
          <cell r="B1647" t="str">
            <v>A15-02</v>
          </cell>
          <cell r="C1647"/>
          <cell r="D1647"/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/>
          <cell r="B1648"/>
          <cell r="C1648" t="str">
            <v>A15-02-01</v>
          </cell>
          <cell r="D1648"/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/>
          <cell r="B1649"/>
          <cell r="C1649"/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/>
          <cell r="B1650"/>
          <cell r="C1650"/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/>
          <cell r="B1651" t="str">
            <v>A15-03</v>
          </cell>
          <cell r="C1651"/>
          <cell r="D1651"/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/>
          <cell r="B1652"/>
          <cell r="C1652" t="str">
            <v>A15-03-01</v>
          </cell>
          <cell r="D1652"/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/>
          <cell r="B1653"/>
          <cell r="C1653"/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/>
          <cell r="B1654" t="str">
            <v>A15-05</v>
          </cell>
          <cell r="C1654"/>
          <cell r="D1654"/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/>
          <cell r="B1655"/>
          <cell r="C1655" t="str">
            <v>A15-05-01</v>
          </cell>
          <cell r="D1655"/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/>
          <cell r="B1656"/>
          <cell r="C1656"/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/>
          <cell r="B1657"/>
          <cell r="C1657"/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/>
          <cell r="B1658"/>
          <cell r="C1658"/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/>
          <cell r="B1659"/>
          <cell r="C1659"/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/>
          <cell r="B1660" t="str">
            <v>A15-06</v>
          </cell>
          <cell r="C1660"/>
          <cell r="D1660"/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/>
          <cell r="B1661"/>
          <cell r="C1661" t="str">
            <v>A15-06-01</v>
          </cell>
          <cell r="D1661"/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/>
          <cell r="B1662"/>
          <cell r="C1662"/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/>
          <cell r="B1663"/>
          <cell r="C1663"/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/>
          <cell r="B1664"/>
          <cell r="C1664"/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/>
          <cell r="B1665"/>
          <cell r="C1665"/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/>
          <cell r="B1666"/>
          <cell r="C1666"/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/>
          <cell r="B1667" t="str">
            <v>A15-07</v>
          </cell>
          <cell r="C1667"/>
          <cell r="D1667"/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/>
          <cell r="B1668"/>
          <cell r="C1668" t="str">
            <v>A15-07-01</v>
          </cell>
          <cell r="D1668"/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/>
          <cell r="B1669"/>
          <cell r="C1669"/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/>
          <cell r="B1670"/>
          <cell r="C1670"/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/>
          <cell r="B1671"/>
          <cell r="C1671"/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/>
          <cell r="B1672"/>
          <cell r="C1672"/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/>
          <cell r="B1673"/>
          <cell r="C1673"/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/>
          <cell r="B1674"/>
          <cell r="C1674"/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/>
          <cell r="B1675"/>
          <cell r="C1675"/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/>
          <cell r="B1676"/>
          <cell r="C1676"/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/>
          <cell r="B1677"/>
          <cell r="C1677"/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/>
          <cell r="C1678"/>
          <cell r="D1678"/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/>
          <cell r="B1679" t="str">
            <v>A16-01</v>
          </cell>
          <cell r="C1679"/>
          <cell r="D1679"/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/>
          <cell r="B1680"/>
          <cell r="C1680" t="str">
            <v>A16-01-01</v>
          </cell>
          <cell r="D1680"/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/>
          <cell r="B1681"/>
          <cell r="C1681"/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/>
          <cell r="B1682" t="str">
            <v>A16-02</v>
          </cell>
          <cell r="C1682"/>
          <cell r="D1682"/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/>
          <cell r="B1683"/>
          <cell r="C1683" t="str">
            <v>A16-02-01</v>
          </cell>
          <cell r="D1683"/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/>
          <cell r="B1684"/>
          <cell r="C1684"/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/>
          <cell r="B1685"/>
          <cell r="C1685"/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/>
          <cell r="B1686"/>
          <cell r="C1686"/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/>
          <cell r="B1687" t="str">
            <v>A16-03</v>
          </cell>
          <cell r="C1687"/>
          <cell r="D1687"/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/>
          <cell r="B1688"/>
          <cell r="C1688" t="str">
            <v>A16-03-01</v>
          </cell>
          <cell r="D1688"/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/>
          <cell r="B1689"/>
          <cell r="C1689"/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/>
          <cell r="B1690"/>
          <cell r="C1690"/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/>
          <cell r="B1691"/>
          <cell r="C1691"/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/>
          <cell r="B1692"/>
          <cell r="C1692"/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/>
          <cell r="B1693"/>
          <cell r="C1693"/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/>
          <cell r="B1694"/>
          <cell r="C1694"/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/>
          <cell r="B1695"/>
          <cell r="C1695"/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/>
          <cell r="B1696"/>
          <cell r="C1696"/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/>
          <cell r="B1697"/>
          <cell r="C1697"/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/>
          <cell r="B1698" t="str">
            <v>A16-04</v>
          </cell>
          <cell r="C1698"/>
          <cell r="D1698"/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/>
          <cell r="B1699"/>
          <cell r="C1699" t="str">
            <v>A16-04-01</v>
          </cell>
          <cell r="D1699"/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/>
          <cell r="B1700"/>
          <cell r="C1700"/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/>
          <cell r="B1701"/>
          <cell r="C1701"/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/>
          <cell r="B1702"/>
          <cell r="C1702"/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/>
          <cell r="B1703" t="str">
            <v>A16-05</v>
          </cell>
          <cell r="C1703"/>
          <cell r="D1703"/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/>
          <cell r="B1704"/>
          <cell r="C1704" t="str">
            <v>A16-05-01</v>
          </cell>
          <cell r="D1704"/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/>
          <cell r="B1705"/>
          <cell r="C1705"/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/>
          <cell r="B1706" t="str">
            <v>A16-06</v>
          </cell>
          <cell r="C1706"/>
          <cell r="D1706"/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/>
          <cell r="B1707"/>
          <cell r="C1707" t="str">
            <v>A16-06-01</v>
          </cell>
          <cell r="D1707"/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/>
          <cell r="B1708"/>
          <cell r="C1708"/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/>
          <cell r="B1709"/>
          <cell r="C1709"/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/>
          <cell r="B1710"/>
          <cell r="C1710"/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/>
          <cell r="B1711"/>
          <cell r="C1711"/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/>
          <cell r="B1712"/>
          <cell r="C1712"/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/>
          <cell r="B1713"/>
          <cell r="C1713"/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/>
          <cell r="B1714"/>
          <cell r="C1714"/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/>
          <cell r="B1715"/>
          <cell r="C1715"/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/>
          <cell r="B1716"/>
          <cell r="C1716"/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/>
          <cell r="B1717"/>
          <cell r="C1717"/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/>
          <cell r="B1718"/>
          <cell r="C1718"/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/>
          <cell r="B1719"/>
          <cell r="C1719"/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/>
          <cell r="B1720"/>
          <cell r="C1720"/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/>
          <cell r="B1721"/>
          <cell r="C1721"/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/>
          <cell r="B1722" t="str">
            <v>A16-07</v>
          </cell>
          <cell r="C1722"/>
          <cell r="D1722"/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/>
          <cell r="B1723"/>
          <cell r="C1723" t="str">
            <v>A16-07-01</v>
          </cell>
          <cell r="D1723"/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/>
          <cell r="B1724"/>
          <cell r="C1724"/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/>
          <cell r="B1725"/>
          <cell r="C1725"/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/>
          <cell r="B1726"/>
          <cell r="C1726"/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/>
          <cell r="B1727"/>
          <cell r="C1727"/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/>
          <cell r="B1728"/>
          <cell r="C1728"/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/>
          <cell r="C1729"/>
          <cell r="D1729"/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/>
          <cell r="B1730" t="str">
            <v>A17-01</v>
          </cell>
          <cell r="C1730"/>
          <cell r="D1730"/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/>
          <cell r="B1731"/>
          <cell r="C1731" t="str">
            <v>A17-01-01</v>
          </cell>
          <cell r="D1731"/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/>
          <cell r="B1732"/>
          <cell r="C1732"/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/>
          <cell r="B1733"/>
          <cell r="C1733"/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/>
          <cell r="B1734"/>
          <cell r="C1734"/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/>
          <cell r="B1735" t="str">
            <v>A17-02</v>
          </cell>
          <cell r="C1735"/>
          <cell r="D1735"/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/>
          <cell r="B1736"/>
          <cell r="C1736" t="str">
            <v>A17-02-01</v>
          </cell>
          <cell r="D1736"/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/>
          <cell r="B1737"/>
          <cell r="C1737"/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/>
          <cell r="B1738"/>
          <cell r="C1738"/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/>
          <cell r="C1739"/>
          <cell r="D1739"/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/>
          <cell r="B1740" t="str">
            <v>A18-01</v>
          </cell>
          <cell r="C1740"/>
          <cell r="D1740"/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/>
          <cell r="B1741"/>
          <cell r="C1741" t="str">
            <v>A18-01-01</v>
          </cell>
          <cell r="D1741"/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/>
          <cell r="B1742"/>
          <cell r="C1742"/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/>
          <cell r="B1743"/>
          <cell r="C1743"/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/>
          <cell r="B1744"/>
          <cell r="C1744" t="str">
            <v>A18-01-02</v>
          </cell>
          <cell r="D1744"/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/>
          <cell r="B1745"/>
          <cell r="C1745"/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/>
          <cell r="B1746"/>
          <cell r="C1746"/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/>
          <cell r="B1747"/>
          <cell r="C1747"/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/>
          <cell r="B1748"/>
          <cell r="C1748" t="str">
            <v>A18-01-03</v>
          </cell>
          <cell r="D1748"/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/>
          <cell r="B1749"/>
          <cell r="C1749"/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/>
          <cell r="B1750"/>
          <cell r="C1750"/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/>
          <cell r="B1751"/>
          <cell r="C1751"/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/>
          <cell r="B1752"/>
          <cell r="C1752" t="str">
            <v>A18-01-05</v>
          </cell>
          <cell r="D1752"/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/>
          <cell r="B1753"/>
          <cell r="C1753"/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/>
          <cell r="B1754"/>
          <cell r="C1754"/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/>
          <cell r="B1755"/>
          <cell r="C1755" t="str">
            <v>A18-01-06</v>
          </cell>
          <cell r="D1755"/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/>
          <cell r="B1756"/>
          <cell r="C1756"/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/>
          <cell r="B1757"/>
          <cell r="C1757"/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/>
          <cell r="B1758"/>
          <cell r="C1758"/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/>
          <cell r="B1759"/>
          <cell r="C1759"/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/>
          <cell r="B1760"/>
          <cell r="C1760" t="str">
            <v>A18-01-07</v>
          </cell>
          <cell r="D1760"/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/>
          <cell r="B1761"/>
          <cell r="C1761"/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/>
          <cell r="B1762" t="str">
            <v>A18-02</v>
          </cell>
          <cell r="C1762"/>
          <cell r="D1762"/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/>
          <cell r="B1763"/>
          <cell r="C1763" t="str">
            <v>A18-02-01</v>
          </cell>
          <cell r="D1763"/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/>
          <cell r="B1764"/>
          <cell r="C1764"/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/>
          <cell r="B1765"/>
          <cell r="C1765"/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/>
          <cell r="B1766"/>
          <cell r="C1766"/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/>
          <cell r="B1767"/>
          <cell r="C1767" t="str">
            <v>A18-02-02</v>
          </cell>
          <cell r="D1767"/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/>
          <cell r="B1768"/>
          <cell r="C1768"/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/>
          <cell r="B1769"/>
          <cell r="C1769"/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/>
          <cell r="B1770"/>
          <cell r="C1770" t="str">
            <v>A18-02-03</v>
          </cell>
          <cell r="D1770"/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/>
          <cell r="B1771"/>
          <cell r="C1771"/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/>
          <cell r="B1772"/>
          <cell r="C1772"/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/>
          <cell r="B1773"/>
          <cell r="C1773" t="str">
            <v>A18-02-05</v>
          </cell>
          <cell r="D1773"/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/>
          <cell r="B1774"/>
          <cell r="C1774"/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/>
          <cell r="B1775"/>
          <cell r="C1775"/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/>
          <cell r="B1776"/>
          <cell r="C1776" t="str">
            <v>A18-02-06</v>
          </cell>
          <cell r="D1776"/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/>
          <cell r="B1777"/>
          <cell r="C1777"/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/>
          <cell r="B1778"/>
          <cell r="C1778" t="str">
            <v>A18-02-07</v>
          </cell>
          <cell r="D1778"/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/>
          <cell r="B1779"/>
          <cell r="C1779"/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/>
          <cell r="B1780" t="str">
            <v>A18-04</v>
          </cell>
          <cell r="C1780"/>
          <cell r="D1780"/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/>
          <cell r="B1781"/>
          <cell r="C1781" t="str">
            <v>A18-04-01</v>
          </cell>
          <cell r="D1781"/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/>
          <cell r="B1782"/>
          <cell r="C1782"/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/>
          <cell r="B1783"/>
          <cell r="C1783"/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/>
          <cell r="B1784"/>
          <cell r="C1784"/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/>
          <cell r="B1785"/>
          <cell r="C1785"/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/>
          <cell r="B1786"/>
          <cell r="C1786" t="str">
            <v>A18-04-02</v>
          </cell>
          <cell r="D1786"/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/>
          <cell r="B1787"/>
          <cell r="C1787"/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/>
          <cell r="B1788"/>
          <cell r="C1788"/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/>
          <cell r="B1789"/>
          <cell r="C1789"/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/>
          <cell r="B1790"/>
          <cell r="C1790" t="str">
            <v>A18-04-03</v>
          </cell>
          <cell r="D1790"/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/>
          <cell r="B1791"/>
          <cell r="C1791"/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/>
          <cell r="B1792"/>
          <cell r="C1792"/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/>
          <cell r="B1793"/>
          <cell r="C1793"/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/>
          <cell r="B1794"/>
          <cell r="C1794" t="str">
            <v>A18-04-04</v>
          </cell>
          <cell r="D1794"/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/>
          <cell r="B1795"/>
          <cell r="C1795"/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/>
          <cell r="B1796"/>
          <cell r="C1796"/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/>
          <cell r="B1797"/>
          <cell r="C1797"/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/>
          <cell r="B1798"/>
          <cell r="C1798" t="str">
            <v>A18-04-05</v>
          </cell>
          <cell r="D1798"/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/>
          <cell r="B1799"/>
          <cell r="C1799"/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/>
          <cell r="B1800"/>
          <cell r="C1800"/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/>
          <cell r="B1801"/>
          <cell r="C1801"/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/>
          <cell r="B1802"/>
          <cell r="C1802"/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/>
          <cell r="B1803"/>
          <cell r="C1803" t="str">
            <v>A18-04-06</v>
          </cell>
          <cell r="D1803"/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/>
          <cell r="B1804"/>
          <cell r="C1804"/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/>
          <cell r="B1805"/>
          <cell r="C1805"/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/>
          <cell r="B1806" t="str">
            <v>A18-05</v>
          </cell>
          <cell r="C1806"/>
          <cell r="D1806"/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/>
          <cell r="B1807"/>
          <cell r="C1807" t="str">
            <v>A18-05-01</v>
          </cell>
          <cell r="D1807"/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/>
          <cell r="B1808"/>
          <cell r="C1808"/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/>
          <cell r="B1809"/>
          <cell r="C1809"/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/>
          <cell r="B1810"/>
          <cell r="C1810"/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/>
          <cell r="B1811"/>
          <cell r="C1811" t="str">
            <v>A18-05-02</v>
          </cell>
          <cell r="D1811"/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/>
          <cell r="B1812"/>
          <cell r="C1812"/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/>
          <cell r="B1813"/>
          <cell r="C1813"/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/>
          <cell r="B1814"/>
          <cell r="C1814" t="str">
            <v>A18-05-04</v>
          </cell>
          <cell r="D1814"/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/>
          <cell r="B1815"/>
          <cell r="C1815"/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/>
          <cell r="B1816"/>
          <cell r="C1816" t="str">
            <v>A18-05-05</v>
          </cell>
          <cell r="D1816"/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/>
          <cell r="B1817"/>
          <cell r="C1817"/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/>
          <cell r="B1818"/>
          <cell r="C1818" t="str">
            <v>A18-05-06</v>
          </cell>
          <cell r="D1818"/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/>
          <cell r="B1819"/>
          <cell r="C1819"/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/>
          <cell r="B1820"/>
          <cell r="C1820"/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/>
          <cell r="B1821"/>
          <cell r="C1821"/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/>
          <cell r="B1822" t="str">
            <v>A18-07</v>
          </cell>
          <cell r="C1822"/>
          <cell r="D1822"/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/>
          <cell r="B1823"/>
          <cell r="C1823" t="str">
            <v>A18-07-01</v>
          </cell>
          <cell r="D1823"/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/>
          <cell r="B1824"/>
          <cell r="C1824"/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/>
          <cell r="B1825"/>
          <cell r="C1825"/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/>
          <cell r="B1826"/>
          <cell r="C1826"/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/>
          <cell r="B1827"/>
          <cell r="C1827"/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/>
          <cell r="B1828" t="str">
            <v>A18-08</v>
          </cell>
          <cell r="C1828"/>
          <cell r="D1828"/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/>
          <cell r="B1829"/>
          <cell r="C1829" t="str">
            <v>A18-08-01</v>
          </cell>
          <cell r="D1829"/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/>
          <cell r="B1830"/>
          <cell r="C1830"/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/>
          <cell r="B1831"/>
          <cell r="C1831"/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/>
          <cell r="B1832"/>
          <cell r="C1832"/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/>
          <cell r="B1833"/>
          <cell r="C1833"/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/>
          <cell r="B1834"/>
          <cell r="C1834"/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/>
          <cell r="C1835"/>
          <cell r="D1835"/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/>
          <cell r="B1836" t="str">
            <v>P01-02</v>
          </cell>
          <cell r="C1836"/>
          <cell r="D1836"/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/>
          <cell r="B1837"/>
          <cell r="C1837" t="str">
            <v>P01-02-01</v>
          </cell>
          <cell r="D1837"/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/>
          <cell r="B1838"/>
          <cell r="C1838"/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/>
          <cell r="B1839" t="str">
            <v>P01-03</v>
          </cell>
          <cell r="C1839"/>
          <cell r="D1839"/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/>
          <cell r="B1840"/>
          <cell r="C1840" t="str">
            <v>P01-03-01</v>
          </cell>
          <cell r="D1840"/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/>
          <cell r="B1841"/>
          <cell r="C1841"/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/>
          <cell r="B1842" t="str">
            <v>P01-04</v>
          </cell>
          <cell r="C1842"/>
          <cell r="D1842"/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/>
          <cell r="B1843"/>
          <cell r="C1843" t="str">
            <v>P01-04-01</v>
          </cell>
          <cell r="D1843"/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/>
          <cell r="B1844"/>
          <cell r="C1844"/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/>
          <cell r="C1845"/>
          <cell r="D1845"/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/>
          <cell r="B1846" t="str">
            <v>P02-02</v>
          </cell>
          <cell r="C1846"/>
          <cell r="D1846"/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/>
          <cell r="B1847"/>
          <cell r="C1847" t="str">
            <v>P02-02-01</v>
          </cell>
          <cell r="D1847"/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/>
          <cell r="B1848"/>
          <cell r="C1848"/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/>
          <cell r="B1849"/>
          <cell r="C1849"/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/>
          <cell r="B1850"/>
          <cell r="C1850" t="str">
            <v>P02-02-02</v>
          </cell>
          <cell r="D1850"/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/>
          <cell r="B1851"/>
          <cell r="C1851"/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/>
          <cell r="C1852"/>
          <cell r="D1852"/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/>
          <cell r="B1853" t="str">
            <v>P03-01</v>
          </cell>
          <cell r="C1853"/>
          <cell r="D1853"/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/>
          <cell r="B1854"/>
          <cell r="C1854" t="str">
            <v>P03-01-02</v>
          </cell>
          <cell r="D1854"/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/>
          <cell r="B1855"/>
          <cell r="C1855"/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/>
          <cell r="B1856" t="str">
            <v>P03-02</v>
          </cell>
          <cell r="C1856"/>
          <cell r="D1856"/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/>
          <cell r="B1857"/>
          <cell r="C1857" t="str">
            <v>P03-02-01</v>
          </cell>
          <cell r="D1857"/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/>
          <cell r="B1858"/>
          <cell r="C1858"/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/>
          <cell r="B1859"/>
          <cell r="C1859"/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/>
          <cell r="B1860"/>
          <cell r="C1860"/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/>
          <cell r="B1861"/>
          <cell r="C1861"/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/>
          <cell r="B1862"/>
          <cell r="C1862"/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/>
          <cell r="B1863"/>
          <cell r="C1863"/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/>
          <cell r="B1864"/>
          <cell r="C1864"/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/>
          <cell r="B1865"/>
          <cell r="C1865" t="str">
            <v>P03-02-02</v>
          </cell>
          <cell r="D1865"/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/>
          <cell r="B1866"/>
          <cell r="C1866"/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/>
          <cell r="B1867"/>
          <cell r="C1867"/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/>
          <cell r="B1868"/>
          <cell r="C1868"/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/>
          <cell r="B1869"/>
          <cell r="C1869"/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/>
          <cell r="B1870"/>
          <cell r="C1870"/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/>
          <cell r="B1871"/>
          <cell r="C1871"/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/>
          <cell r="B1872"/>
          <cell r="C1872"/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/>
          <cell r="B1873"/>
          <cell r="C1873" t="str">
            <v>P03-02-03</v>
          </cell>
          <cell r="D1873"/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/>
          <cell r="B1874"/>
          <cell r="C1874"/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/>
          <cell r="B1875"/>
          <cell r="C1875"/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/>
          <cell r="B1876" t="str">
            <v>P03-03</v>
          </cell>
          <cell r="C1876"/>
          <cell r="D1876"/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/>
          <cell r="B1877"/>
          <cell r="C1877" t="str">
            <v>P03-03-01</v>
          </cell>
          <cell r="D1877"/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/>
          <cell r="B1878"/>
          <cell r="C1878"/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/>
          <cell r="B1879"/>
          <cell r="C1879"/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/>
          <cell r="B1880"/>
          <cell r="C1880"/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/>
          <cell r="B1881"/>
          <cell r="C1881" t="str">
            <v>P03-03-02</v>
          </cell>
          <cell r="D1881"/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/>
          <cell r="B1882"/>
          <cell r="C1882"/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/>
          <cell r="B1883"/>
          <cell r="C1883"/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/>
          <cell r="B1884"/>
          <cell r="C1884"/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/>
          <cell r="B1885"/>
          <cell r="C1885" t="str">
            <v>P03-03-03</v>
          </cell>
          <cell r="D1885"/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/>
          <cell r="B1886"/>
          <cell r="C1886"/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/>
          <cell r="B1887" t="str">
            <v>P03-04</v>
          </cell>
          <cell r="C1887"/>
          <cell r="D1887"/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/>
          <cell r="B1888"/>
          <cell r="C1888" t="str">
            <v>P03-04-01</v>
          </cell>
          <cell r="D1888"/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/>
          <cell r="B1889"/>
          <cell r="C1889"/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/>
          <cell r="B1890"/>
          <cell r="C1890"/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/>
          <cell r="B1891"/>
          <cell r="C1891"/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/>
          <cell r="B1892"/>
          <cell r="C1892"/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/>
          <cell r="B1893"/>
          <cell r="C1893"/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/>
          <cell r="B1894"/>
          <cell r="C1894" t="str">
            <v>P03-04-02</v>
          </cell>
          <cell r="D1894"/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/>
          <cell r="B1895"/>
          <cell r="C1895"/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/>
          <cell r="B1896"/>
          <cell r="C1896"/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/>
          <cell r="B1897"/>
          <cell r="C1897"/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/>
          <cell r="B1898"/>
          <cell r="C1898"/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/>
          <cell r="B1899"/>
          <cell r="C1899"/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/>
          <cell r="B1900"/>
          <cell r="C1900"/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/>
          <cell r="B1901"/>
          <cell r="C1901"/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/>
          <cell r="B1902"/>
          <cell r="C1902"/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/>
          <cell r="B1903"/>
          <cell r="C1903"/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/>
          <cell r="B1904"/>
          <cell r="C1904" t="str">
            <v>P03-04-03</v>
          </cell>
          <cell r="D1904"/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/>
          <cell r="B1905"/>
          <cell r="C1905"/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/>
          <cell r="B1906"/>
          <cell r="C1906"/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/>
          <cell r="B1907"/>
          <cell r="C1907"/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/>
          <cell r="B1908"/>
          <cell r="C1908"/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/>
          <cell r="B1909"/>
          <cell r="C1909"/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/>
          <cell r="B1910"/>
          <cell r="C1910"/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/>
          <cell r="B1911"/>
          <cell r="C1911"/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/>
          <cell r="B1912" t="str">
            <v>P03-05</v>
          </cell>
          <cell r="C1912"/>
          <cell r="D1912"/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/>
          <cell r="B1913"/>
          <cell r="C1913" t="str">
            <v>P03-05-01</v>
          </cell>
          <cell r="D1913"/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/>
          <cell r="B1914"/>
          <cell r="C1914"/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/>
          <cell r="B1915"/>
          <cell r="C1915"/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/>
          <cell r="B1916"/>
          <cell r="C1916"/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/>
          <cell r="B1917"/>
          <cell r="C1917"/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/>
          <cell r="B1918"/>
          <cell r="C1918" t="str">
            <v>P03-05-02</v>
          </cell>
          <cell r="D1918"/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/>
          <cell r="B1919"/>
          <cell r="C1919"/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/>
          <cell r="B1920"/>
          <cell r="C1920"/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/>
          <cell r="B1921"/>
          <cell r="C1921"/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/>
          <cell r="B1922"/>
          <cell r="C1922"/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/>
          <cell r="B1923"/>
          <cell r="C1923"/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/>
          <cell r="B1924"/>
          <cell r="C1924" t="str">
            <v>P03-05-03</v>
          </cell>
          <cell r="D1924"/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/>
          <cell r="B1925"/>
          <cell r="C1925"/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/>
          <cell r="B1926"/>
          <cell r="C1926"/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/>
          <cell r="B1927"/>
          <cell r="C1927"/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/>
          <cell r="B1928"/>
          <cell r="C1928"/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/>
          <cell r="B1929"/>
          <cell r="C1929"/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/>
          <cell r="B1930" t="str">
            <v>P03-06</v>
          </cell>
          <cell r="C1930"/>
          <cell r="D1930"/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/>
          <cell r="B1931"/>
          <cell r="C1931" t="str">
            <v>P03-06-01</v>
          </cell>
          <cell r="D1931"/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/>
          <cell r="B1932"/>
          <cell r="C1932"/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/>
          <cell r="B1933"/>
          <cell r="C1933"/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/>
          <cell r="B1934"/>
          <cell r="C1934"/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/>
          <cell r="B1935"/>
          <cell r="C1935"/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/>
          <cell r="B1936"/>
          <cell r="C1936"/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/>
          <cell r="B1937"/>
          <cell r="C1937" t="str">
            <v>P03-06-02</v>
          </cell>
          <cell r="D1937"/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/>
          <cell r="B1938"/>
          <cell r="C1938"/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/>
          <cell r="B1939"/>
          <cell r="C1939"/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/>
          <cell r="B1940"/>
          <cell r="C1940"/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/>
          <cell r="B1941"/>
          <cell r="C1941"/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/>
          <cell r="B1942"/>
          <cell r="C1942"/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/>
          <cell r="B1943"/>
          <cell r="C1943"/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/>
          <cell r="B1944"/>
          <cell r="C1944"/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/>
          <cell r="B1945"/>
          <cell r="C1945" t="str">
            <v>P03-06-03</v>
          </cell>
          <cell r="D1945"/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/>
          <cell r="B1946"/>
          <cell r="C1946"/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/>
          <cell r="B1947"/>
          <cell r="C1947"/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/>
          <cell r="B1948"/>
          <cell r="C1948"/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/>
          <cell r="B1949" t="str">
            <v>P03-07</v>
          </cell>
          <cell r="C1949"/>
          <cell r="D1949"/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/>
          <cell r="B1950"/>
          <cell r="C1950" t="str">
            <v>P03-07-01</v>
          </cell>
          <cell r="D1950"/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/>
          <cell r="B1951"/>
          <cell r="C1951"/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/>
          <cell r="B1952"/>
          <cell r="C1952"/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/>
          <cell r="B1953"/>
          <cell r="C1953"/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/>
          <cell r="B1954"/>
          <cell r="C1954"/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/>
          <cell r="B1955"/>
          <cell r="C1955" t="str">
            <v>P03-07-02</v>
          </cell>
          <cell r="D1955"/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/>
          <cell r="B1956"/>
          <cell r="C1956"/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/>
          <cell r="B1957"/>
          <cell r="C1957"/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/>
          <cell r="B1958"/>
          <cell r="C1958"/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/>
          <cell r="B1959"/>
          <cell r="C1959" t="str">
            <v>P03-07-03</v>
          </cell>
          <cell r="D1959"/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/>
          <cell r="B1960"/>
          <cell r="C1960"/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/>
          <cell r="B1961" t="str">
            <v>P03-08</v>
          </cell>
          <cell r="C1961"/>
          <cell r="D1961"/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/>
          <cell r="B1962"/>
          <cell r="C1962" t="str">
            <v>P03-08-01</v>
          </cell>
          <cell r="D1962"/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/>
          <cell r="B1963"/>
          <cell r="C1963"/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/>
          <cell r="B1964"/>
          <cell r="C1964"/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/>
          <cell r="B1965"/>
          <cell r="C1965"/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/>
          <cell r="B1966"/>
          <cell r="C1966"/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/>
          <cell r="B1967"/>
          <cell r="C1967"/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/>
          <cell r="B1968"/>
          <cell r="C1968"/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/>
          <cell r="B1969"/>
          <cell r="C1969"/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/>
          <cell r="B1970"/>
          <cell r="C1970"/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/>
          <cell r="B1971"/>
          <cell r="C1971"/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/>
          <cell r="B1972"/>
          <cell r="C1972"/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/>
          <cell r="B1973"/>
          <cell r="C1973"/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/>
          <cell r="B1974"/>
          <cell r="C1974"/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/>
          <cell r="B1975"/>
          <cell r="C1975" t="str">
            <v>P03-08-02</v>
          </cell>
          <cell r="D1975"/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/>
          <cell r="B1976"/>
          <cell r="C1976"/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/>
          <cell r="B1977"/>
          <cell r="C1977"/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/>
          <cell r="B1978"/>
          <cell r="C1978"/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/>
          <cell r="B1979"/>
          <cell r="C1979"/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/>
          <cell r="B1980"/>
          <cell r="C1980"/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/>
          <cell r="B1981"/>
          <cell r="C1981"/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/>
          <cell r="B1982"/>
          <cell r="C1982"/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/>
          <cell r="B1983"/>
          <cell r="C1983"/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/>
          <cell r="B1984"/>
          <cell r="C1984"/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/>
          <cell r="B1985"/>
          <cell r="C1985"/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/>
          <cell r="B1986"/>
          <cell r="C1986" t="str">
            <v>P03-08-03</v>
          </cell>
          <cell r="D1986"/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/>
          <cell r="B1987"/>
          <cell r="C1987"/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/>
          <cell r="B1988"/>
          <cell r="C1988"/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/>
          <cell r="B1989"/>
          <cell r="C1989"/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/>
          <cell r="B1990"/>
          <cell r="C1990"/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/>
          <cell r="B1991"/>
          <cell r="C1991"/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/>
          <cell r="B1992"/>
          <cell r="C1992"/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/>
          <cell r="B1993"/>
          <cell r="C1993"/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/>
          <cell r="B1994"/>
          <cell r="C1994"/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/>
          <cell r="B1995"/>
          <cell r="C1995" t="str">
            <v>P03-08-04</v>
          </cell>
          <cell r="D1995"/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/>
          <cell r="B1996"/>
          <cell r="C1996"/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/>
          <cell r="B1997"/>
          <cell r="C1997"/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/>
          <cell r="B1998"/>
          <cell r="C1998" t="str">
            <v>P03-08-05</v>
          </cell>
          <cell r="D1998"/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/>
          <cell r="B1999"/>
          <cell r="C1999"/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/>
          <cell r="B2000"/>
          <cell r="C2000"/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/>
          <cell r="B2001"/>
          <cell r="C2001" t="str">
            <v>P03-08-06</v>
          </cell>
          <cell r="D2001"/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/>
          <cell r="B2002"/>
          <cell r="C2002"/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/>
          <cell r="B2003"/>
          <cell r="C2003"/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/>
          <cell r="C2004"/>
          <cell r="D2004"/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/>
          <cell r="B2005" t="str">
            <v>P04-01</v>
          </cell>
          <cell r="C2005"/>
          <cell r="D2005"/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/>
          <cell r="B2006"/>
          <cell r="C2006" t="str">
            <v>P04-01-01</v>
          </cell>
          <cell r="D2006"/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/>
          <cell r="B2007"/>
          <cell r="C2007"/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/>
          <cell r="B2008"/>
          <cell r="C2008"/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/>
          <cell r="B2009"/>
          <cell r="C2009"/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/>
          <cell r="B2010"/>
          <cell r="C2010" t="str">
            <v>P04-01-02</v>
          </cell>
          <cell r="D2010"/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/>
          <cell r="B2011"/>
          <cell r="C2011"/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/>
          <cell r="B2012"/>
          <cell r="C2012"/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/>
          <cell r="B2013"/>
          <cell r="C2013"/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/>
          <cell r="B2014" t="str">
            <v>P04-02</v>
          </cell>
          <cell r="C2014"/>
          <cell r="D2014"/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/>
          <cell r="B2015"/>
          <cell r="C2015" t="str">
            <v>P04-02-01</v>
          </cell>
          <cell r="D2015"/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/>
          <cell r="B2016"/>
          <cell r="C2016"/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/>
          <cell r="B2017"/>
          <cell r="C2017"/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/>
          <cell r="B2018"/>
          <cell r="C2018"/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/>
          <cell r="B2019"/>
          <cell r="C2019" t="str">
            <v>P04-02-02</v>
          </cell>
          <cell r="D2019"/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/>
          <cell r="B2020"/>
          <cell r="C2020"/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/>
          <cell r="B2021"/>
          <cell r="C2021"/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/>
          <cell r="B2022"/>
          <cell r="C2022" t="str">
            <v>P04-02-03</v>
          </cell>
          <cell r="D2022"/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/>
          <cell r="B2023"/>
          <cell r="C2023"/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/>
          <cell r="B2024"/>
          <cell r="C2024"/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/>
          <cell r="B2025" t="str">
            <v>P04-03</v>
          </cell>
          <cell r="C2025"/>
          <cell r="D2025"/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/>
          <cell r="B2026"/>
          <cell r="C2026" t="str">
            <v>P04-03-01</v>
          </cell>
          <cell r="D2026"/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/>
          <cell r="B2027"/>
          <cell r="C2027"/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/>
          <cell r="B2028"/>
          <cell r="C2028"/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/>
          <cell r="B2029"/>
          <cell r="C2029"/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/>
          <cell r="B2030" t="str">
            <v>P04-04</v>
          </cell>
          <cell r="C2030"/>
          <cell r="D2030"/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/>
          <cell r="B2031"/>
          <cell r="C2031" t="str">
            <v>P04-04-01</v>
          </cell>
          <cell r="D2031"/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/>
          <cell r="B2032"/>
          <cell r="C2032"/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/>
          <cell r="B2033"/>
          <cell r="C2033"/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/>
          <cell r="B2034"/>
          <cell r="C2034" t="str">
            <v>P04-04-02</v>
          </cell>
          <cell r="D2034"/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/>
          <cell r="B2035"/>
          <cell r="C2035"/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/>
          <cell r="B2036"/>
          <cell r="C2036"/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/>
          <cell r="B2037" t="str">
            <v>P04-05</v>
          </cell>
          <cell r="C2037"/>
          <cell r="D2037"/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/>
          <cell r="B2038"/>
          <cell r="C2038" t="str">
            <v>P04-05-01</v>
          </cell>
          <cell r="D2038"/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/>
          <cell r="B2039"/>
          <cell r="C2039"/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/>
          <cell r="B2040"/>
          <cell r="C2040"/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/>
          <cell r="B2041"/>
          <cell r="C2041" t="str">
            <v>P04-05-02</v>
          </cell>
          <cell r="D2041"/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/>
          <cell r="B2042"/>
          <cell r="C2042"/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/>
          <cell r="B2043"/>
          <cell r="C2043" t="str">
            <v>P04-05-03</v>
          </cell>
          <cell r="D2043"/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/>
          <cell r="B2044"/>
          <cell r="C2044"/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/>
          <cell r="B2045"/>
          <cell r="C2045" t="str">
            <v>P04-05-04</v>
          </cell>
          <cell r="D2045"/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/>
          <cell r="B2046"/>
          <cell r="C2046"/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/>
          <cell r="B2047"/>
          <cell r="C2047"/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/>
          <cell r="B2048" t="str">
            <v>P04-06</v>
          </cell>
          <cell r="C2048"/>
          <cell r="D2048"/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/>
          <cell r="B2049"/>
          <cell r="C2049" t="str">
            <v>P04-06-01</v>
          </cell>
          <cell r="D2049"/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/>
          <cell r="B2050"/>
          <cell r="C2050"/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/>
          <cell r="B2051"/>
          <cell r="C2051"/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/>
          <cell r="B2052"/>
          <cell r="C2052" t="str">
            <v>P04-06-02</v>
          </cell>
          <cell r="D2052"/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/>
          <cell r="B2053"/>
          <cell r="C2053"/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/>
          <cell r="B2054" t="str">
            <v>P04-07</v>
          </cell>
          <cell r="C2054"/>
          <cell r="D2054"/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/>
          <cell r="B2055"/>
          <cell r="C2055" t="str">
            <v>P04-07-01</v>
          </cell>
          <cell r="D2055"/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/>
          <cell r="B2056"/>
          <cell r="C2056"/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/>
          <cell r="B2057"/>
          <cell r="C2057" t="str">
            <v>P04-07-02</v>
          </cell>
          <cell r="D2057"/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/>
          <cell r="B2058"/>
          <cell r="C2058"/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/>
          <cell r="B2059"/>
          <cell r="C2059" t="str">
            <v>P04-07-03</v>
          </cell>
          <cell r="D2059"/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/>
          <cell r="B2060"/>
          <cell r="C2060"/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/>
          <cell r="B2061" t="str">
            <v>P04-08</v>
          </cell>
          <cell r="C2061"/>
          <cell r="D2061"/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/>
          <cell r="B2062"/>
          <cell r="C2062" t="str">
            <v>P04-08-01</v>
          </cell>
          <cell r="D2062"/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/>
          <cell r="B2063"/>
          <cell r="C2063"/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/>
          <cell r="B2064"/>
          <cell r="C2064"/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/>
          <cell r="B2065" t="str">
            <v>P04-09</v>
          </cell>
          <cell r="C2065"/>
          <cell r="D2065"/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/>
          <cell r="B2066"/>
          <cell r="C2066" t="str">
            <v>P04-09-01</v>
          </cell>
          <cell r="D2066"/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/>
          <cell r="B2067"/>
          <cell r="C2067"/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/>
          <cell r="B2068"/>
          <cell r="C2068"/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/>
          <cell r="B2069"/>
          <cell r="C2069" t="str">
            <v>P04-09-02</v>
          </cell>
          <cell r="D2069"/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/>
          <cell r="B2070"/>
          <cell r="C2070"/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/>
          <cell r="B2071"/>
          <cell r="C2071"/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/>
          <cell r="B2072" t="str">
            <v>P04-10</v>
          </cell>
          <cell r="C2072"/>
          <cell r="D2072"/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/>
          <cell r="B2073"/>
          <cell r="C2073" t="str">
            <v>P04-10-01</v>
          </cell>
          <cell r="D2073"/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/>
          <cell r="B2074"/>
          <cell r="C2074"/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/>
          <cell r="B2075"/>
          <cell r="C2075" t="str">
            <v>P04-10-02</v>
          </cell>
          <cell r="D2075"/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/>
          <cell r="B2076"/>
          <cell r="C2076"/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/>
          <cell r="B2077"/>
          <cell r="C2077" t="str">
            <v>P04-10-03</v>
          </cell>
          <cell r="D2077"/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/>
          <cell r="B2078"/>
          <cell r="C2078"/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/>
          <cell r="B2079"/>
          <cell r="C2079" t="str">
            <v>P04-10-04</v>
          </cell>
          <cell r="D2079"/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/>
          <cell r="B2080"/>
          <cell r="C2080"/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/>
          <cell r="B2081"/>
          <cell r="C2081"/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/>
          <cell r="B2082" t="str">
            <v>P04-11</v>
          </cell>
          <cell r="C2082"/>
          <cell r="D2082"/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/>
          <cell r="B2083"/>
          <cell r="C2083" t="str">
            <v>P04-11-01</v>
          </cell>
          <cell r="D2083"/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/>
          <cell r="B2084"/>
          <cell r="C2084"/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/>
          <cell r="B2085"/>
          <cell r="C2085" t="str">
            <v>P04-11-02</v>
          </cell>
          <cell r="D2085"/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/>
          <cell r="B2086"/>
          <cell r="C2086"/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/>
          <cell r="B2087"/>
          <cell r="C2087" t="str">
            <v>P04-11-03</v>
          </cell>
          <cell r="D2087"/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/>
          <cell r="B2088"/>
          <cell r="C2088"/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/>
          <cell r="B2089" t="str">
            <v>P04-12</v>
          </cell>
          <cell r="C2089"/>
          <cell r="D2089"/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/>
          <cell r="B2090"/>
          <cell r="C2090" t="str">
            <v>P04-12-01</v>
          </cell>
          <cell r="D2090"/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/>
          <cell r="B2091"/>
          <cell r="C2091"/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/>
          <cell r="B2092"/>
          <cell r="C2092"/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/>
          <cell r="B2093"/>
          <cell r="C2093"/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/>
          <cell r="B2094"/>
          <cell r="C2094"/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/>
          <cell r="B2095"/>
          <cell r="C2095"/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/>
          <cell r="B2096"/>
          <cell r="C2096"/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/>
          <cell r="B2097"/>
          <cell r="C2097"/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/>
          <cell r="B2098"/>
          <cell r="C2098"/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/>
          <cell r="B2099"/>
          <cell r="C2099"/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/>
          <cell r="B2100"/>
          <cell r="C2100"/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/>
          <cell r="B2101"/>
          <cell r="C2101"/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/>
          <cell r="B2102"/>
          <cell r="C2102" t="str">
            <v>P04-12-02</v>
          </cell>
          <cell r="D2102"/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/>
          <cell r="B2103"/>
          <cell r="C2103"/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/>
          <cell r="B2104"/>
          <cell r="C2104"/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/>
          <cell r="B2105"/>
          <cell r="C2105"/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/>
          <cell r="B2106"/>
          <cell r="C2106"/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/>
          <cell r="B2107"/>
          <cell r="C2107"/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/>
          <cell r="B2108"/>
          <cell r="C2108"/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/>
          <cell r="B2109"/>
          <cell r="C2109"/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/>
          <cell r="B2110"/>
          <cell r="C2110"/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/>
          <cell r="B2111"/>
          <cell r="C2111"/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/>
          <cell r="B2112"/>
          <cell r="C2112"/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/>
          <cell r="B2113"/>
          <cell r="C2113" t="str">
            <v>P04-12-03</v>
          </cell>
          <cell r="D2113"/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/>
          <cell r="B2114"/>
          <cell r="C2114"/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/>
          <cell r="B2115"/>
          <cell r="C2115"/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/>
          <cell r="B2116"/>
          <cell r="C2116" t="str">
            <v>P04-12-04</v>
          </cell>
          <cell r="D2116"/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/>
          <cell r="B2117"/>
          <cell r="C2117"/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/>
          <cell r="B2118"/>
          <cell r="C2118"/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/>
          <cell r="B2119"/>
          <cell r="C2119"/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/>
          <cell r="B2120"/>
          <cell r="C2120"/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/>
          <cell r="B2121"/>
          <cell r="C2121"/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/>
          <cell r="B2122"/>
          <cell r="C2122"/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/>
          <cell r="B2123"/>
          <cell r="C2123" t="str">
            <v>P04-12-05</v>
          </cell>
          <cell r="D2123"/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/>
          <cell r="B2124"/>
          <cell r="C2124"/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/>
          <cell r="B2125"/>
          <cell r="C2125"/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/>
          <cell r="B2126"/>
          <cell r="C2126" t="str">
            <v>P04-12-07</v>
          </cell>
          <cell r="D2126"/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/>
          <cell r="B2127"/>
          <cell r="C2127"/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/>
          <cell r="B2128"/>
          <cell r="C2128" t="str">
            <v>P04-12-09</v>
          </cell>
          <cell r="D2128"/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/>
          <cell r="B2129"/>
          <cell r="C2129"/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/>
          <cell r="B2130"/>
          <cell r="C2130" t="str">
            <v>P04-12-10</v>
          </cell>
          <cell r="D2130"/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/>
          <cell r="B2131"/>
          <cell r="C2131"/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/>
          <cell r="B2132"/>
          <cell r="C2132"/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/>
          <cell r="B2133"/>
          <cell r="C2133"/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/>
          <cell r="B2134"/>
          <cell r="C2134"/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/>
          <cell r="B2135"/>
          <cell r="C2135" t="str">
            <v>P04-12-11</v>
          </cell>
          <cell r="D2135"/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/>
          <cell r="B2136"/>
          <cell r="C2136"/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/>
          <cell r="B2137"/>
          <cell r="C2137"/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/>
          <cell r="C2138"/>
          <cell r="D2138"/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/>
          <cell r="B2139" t="str">
            <v>P05-01</v>
          </cell>
          <cell r="C2139"/>
          <cell r="D2139"/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/>
          <cell r="B2140"/>
          <cell r="C2140" t="str">
            <v>P05-01-01</v>
          </cell>
          <cell r="D2140"/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/>
          <cell r="B2141"/>
          <cell r="C2141"/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/>
          <cell r="B2142"/>
          <cell r="C2142"/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/>
          <cell r="B2143"/>
          <cell r="C2143"/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/>
          <cell r="B2144"/>
          <cell r="C2144" t="str">
            <v>P05-01-02</v>
          </cell>
          <cell r="D2144"/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/>
          <cell r="B2145"/>
          <cell r="C2145"/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/>
          <cell r="B2146"/>
          <cell r="C2146"/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/>
          <cell r="B2147"/>
          <cell r="C2147"/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/>
          <cell r="B2148" t="str">
            <v>P05-02</v>
          </cell>
          <cell r="C2148"/>
          <cell r="D2148"/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/>
          <cell r="B2149"/>
          <cell r="C2149" t="str">
            <v>P05-02-01</v>
          </cell>
          <cell r="D2149"/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/>
          <cell r="B2150"/>
          <cell r="C2150"/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/>
          <cell r="B2151"/>
          <cell r="C2151"/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/>
          <cell r="B2152"/>
          <cell r="C2152"/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/>
          <cell r="B2153"/>
          <cell r="C2153" t="str">
            <v>P05-02-02</v>
          </cell>
          <cell r="D2153"/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/>
          <cell r="B2154"/>
          <cell r="C2154"/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/>
          <cell r="B2155" t="str">
            <v>P05-03</v>
          </cell>
          <cell r="C2155"/>
          <cell r="D2155"/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/>
          <cell r="B2156"/>
          <cell r="C2156" t="str">
            <v>P05-03-01</v>
          </cell>
          <cell r="D2156"/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/>
          <cell r="B2157"/>
          <cell r="C2157"/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/>
          <cell r="B2158"/>
          <cell r="C2158"/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/>
          <cell r="B2159"/>
          <cell r="C2159"/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/>
          <cell r="B2160" t="str">
            <v>P05-04</v>
          </cell>
          <cell r="C2160"/>
          <cell r="D2160"/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/>
          <cell r="B2161"/>
          <cell r="C2161" t="str">
            <v>P05-04-01</v>
          </cell>
          <cell r="D2161"/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/>
          <cell r="B2162"/>
          <cell r="C2162"/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/>
          <cell r="B2163"/>
          <cell r="C2163"/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/>
          <cell r="B2164"/>
          <cell r="C2164"/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/>
          <cell r="B2165"/>
          <cell r="C2165" t="str">
            <v>P05-04-02</v>
          </cell>
          <cell r="D2165"/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/>
          <cell r="B2166"/>
          <cell r="C2166"/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/>
          <cell r="B2167"/>
          <cell r="C2167"/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/>
          <cell r="B2168"/>
          <cell r="C2168"/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/>
          <cell r="B2169" t="str">
            <v>P05-05</v>
          </cell>
          <cell r="C2169"/>
          <cell r="D2169"/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/>
          <cell r="B2170"/>
          <cell r="C2170" t="str">
            <v>P05-05-01</v>
          </cell>
          <cell r="D2170"/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/>
          <cell r="B2171"/>
          <cell r="C2171"/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/>
          <cell r="B2172"/>
          <cell r="C2172" t="str">
            <v>P05-05-02</v>
          </cell>
          <cell r="D2172"/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/>
          <cell r="B2173"/>
          <cell r="C2173"/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/>
          <cell r="B2174"/>
          <cell r="C2174" t="str">
            <v>P05-05-03</v>
          </cell>
          <cell r="D2174"/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/>
          <cell r="B2175"/>
          <cell r="C2175"/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/>
          <cell r="B2176"/>
          <cell r="C2176" t="str">
            <v>P05-05-04</v>
          </cell>
          <cell r="D2176"/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/>
          <cell r="B2177"/>
          <cell r="C2177"/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/>
          <cell r="B2178"/>
          <cell r="C2178"/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/>
          <cell r="B2179"/>
          <cell r="C2179"/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/>
          <cell r="B2180" t="str">
            <v>P05-06</v>
          </cell>
          <cell r="C2180"/>
          <cell r="D2180"/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/>
          <cell r="B2181"/>
          <cell r="C2181" t="str">
            <v>P05-06-01</v>
          </cell>
          <cell r="D2181"/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/>
          <cell r="B2182"/>
          <cell r="C2182"/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/>
          <cell r="B2183"/>
          <cell r="C2183"/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/>
          <cell r="B2184"/>
          <cell r="C2184"/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/>
          <cell r="B2185"/>
          <cell r="C2185" t="str">
            <v>P05-06-02</v>
          </cell>
          <cell r="D2185"/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/>
          <cell r="B2186"/>
          <cell r="C2186"/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/>
          <cell r="B2187" t="str">
            <v>P05-08</v>
          </cell>
          <cell r="C2187"/>
          <cell r="D2187"/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/>
          <cell r="B2188"/>
          <cell r="C2188" t="str">
            <v>P05-08-01</v>
          </cell>
          <cell r="D2188"/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/>
          <cell r="B2189"/>
          <cell r="C2189"/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/>
          <cell r="B2190"/>
          <cell r="C2190"/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/>
          <cell r="B2191"/>
          <cell r="C2191"/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/>
          <cell r="B2192" t="str">
            <v>P05-09</v>
          </cell>
          <cell r="C2192"/>
          <cell r="D2192"/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/>
          <cell r="B2193"/>
          <cell r="C2193" t="str">
            <v>P05-09-01</v>
          </cell>
          <cell r="D2193"/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/>
          <cell r="B2194"/>
          <cell r="C2194"/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/>
          <cell r="B2195"/>
          <cell r="C2195"/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/>
          <cell r="B2196"/>
          <cell r="C2196"/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/>
          <cell r="B2197"/>
          <cell r="C2197" t="str">
            <v>P05-09-02</v>
          </cell>
          <cell r="D2197"/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/>
          <cell r="B2198"/>
          <cell r="C2198"/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/>
          <cell r="B2199"/>
          <cell r="C2199"/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/>
          <cell r="B2200"/>
          <cell r="C2200"/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/>
          <cell r="B2201" t="str">
            <v>P05-10</v>
          </cell>
          <cell r="C2201"/>
          <cell r="D2201"/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/>
          <cell r="B2202"/>
          <cell r="C2202" t="str">
            <v>P05-10-01</v>
          </cell>
          <cell r="D2202"/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/>
          <cell r="B2203"/>
          <cell r="C2203"/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/>
          <cell r="B2204"/>
          <cell r="C2204"/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/>
          <cell r="B2205"/>
          <cell r="C2205"/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/>
          <cell r="B2206"/>
          <cell r="C2206" t="str">
            <v>P05-10-02</v>
          </cell>
          <cell r="D2206"/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/>
          <cell r="B2207"/>
          <cell r="C2207"/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/>
          <cell r="B2208"/>
          <cell r="C2208" t="str">
            <v>P05-10-04</v>
          </cell>
          <cell r="D2208"/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/>
          <cell r="B2209"/>
          <cell r="C2209"/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/>
          <cell r="B2210"/>
          <cell r="C2210"/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/>
          <cell r="B2211"/>
          <cell r="C2211"/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/>
          <cell r="B2212" t="str">
            <v>P05-11</v>
          </cell>
          <cell r="C2212"/>
          <cell r="D2212"/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/>
          <cell r="B2213"/>
          <cell r="C2213" t="str">
            <v>P05-11-01</v>
          </cell>
          <cell r="D2213"/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/>
          <cell r="B2214"/>
          <cell r="C2214"/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/>
          <cell r="B2215"/>
          <cell r="C2215"/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/>
          <cell r="B2216"/>
          <cell r="C2216"/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/>
          <cell r="B2217" t="str">
            <v>P05-12</v>
          </cell>
          <cell r="C2217"/>
          <cell r="D2217"/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/>
          <cell r="B2218"/>
          <cell r="C2218" t="str">
            <v>P05-12-02</v>
          </cell>
          <cell r="D2218"/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/>
          <cell r="B2219"/>
          <cell r="C2219"/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/>
          <cell r="B2220" t="str">
            <v>P05-13</v>
          </cell>
          <cell r="C2220"/>
          <cell r="D2220"/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/>
          <cell r="B2221"/>
          <cell r="C2221" t="str">
            <v>P05-13-01</v>
          </cell>
          <cell r="D2221"/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/>
          <cell r="B2222"/>
          <cell r="C2222"/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/>
          <cell r="B2223"/>
          <cell r="C2223"/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/>
          <cell r="B2224" t="str">
            <v>P05-14</v>
          </cell>
          <cell r="C2224"/>
          <cell r="D2224"/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/>
          <cell r="B2225"/>
          <cell r="C2225" t="str">
            <v>P05-14-02</v>
          </cell>
          <cell r="D2225"/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/>
          <cell r="B2226"/>
          <cell r="C2226"/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/>
          <cell r="B2227"/>
          <cell r="C2227"/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/>
          <cell r="B2228"/>
          <cell r="C2228"/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/>
          <cell r="B2229" t="str">
            <v>P05-15</v>
          </cell>
          <cell r="C2229"/>
          <cell r="D2229"/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/>
          <cell r="B2230"/>
          <cell r="C2230" t="str">
            <v>P05-15-01</v>
          </cell>
          <cell r="D2230"/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/>
          <cell r="B2231"/>
          <cell r="C2231"/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/>
          <cell r="B2232" t="str">
            <v>P05-16</v>
          </cell>
          <cell r="C2232"/>
          <cell r="D2232"/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/>
          <cell r="B2233"/>
          <cell r="C2233" t="str">
            <v>P05-16-01</v>
          </cell>
          <cell r="D2233"/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/>
          <cell r="B2234"/>
          <cell r="C2234"/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/>
          <cell r="B2235"/>
          <cell r="C2235"/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/>
          <cell r="B2236"/>
          <cell r="C2236"/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/>
          <cell r="B2237"/>
          <cell r="C2237"/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/>
          <cell r="B2238"/>
          <cell r="C2238"/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/>
          <cell r="B2239"/>
          <cell r="C2239"/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/>
          <cell r="B2240"/>
          <cell r="C2240"/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/>
          <cell r="B2241"/>
          <cell r="C2241"/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/>
          <cell r="B2242"/>
          <cell r="C2242" t="str">
            <v>P05-16-02</v>
          </cell>
          <cell r="D2242"/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/>
          <cell r="B2243"/>
          <cell r="C2243"/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/>
          <cell r="B2244"/>
          <cell r="C2244"/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/>
          <cell r="B2245"/>
          <cell r="C2245"/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/>
          <cell r="B2246"/>
          <cell r="C2246"/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/>
          <cell r="B2247"/>
          <cell r="C2247"/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/>
          <cell r="B2248"/>
          <cell r="C2248"/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/>
          <cell r="B2249"/>
          <cell r="C2249" t="str">
            <v>P05-16-03</v>
          </cell>
          <cell r="D2249"/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/>
          <cell r="B2250"/>
          <cell r="C2250"/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/>
          <cell r="B2251"/>
          <cell r="C2251"/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/>
          <cell r="B2252"/>
          <cell r="C2252"/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/>
          <cell r="C2253"/>
          <cell r="D2253"/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/>
          <cell r="B2254" t="str">
            <v>P06-01</v>
          </cell>
          <cell r="C2254"/>
          <cell r="D2254"/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/>
          <cell r="B2255"/>
          <cell r="C2255" t="str">
            <v>P06-01-01</v>
          </cell>
          <cell r="D2255"/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/>
          <cell r="B2256"/>
          <cell r="C2256"/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/>
          <cell r="B2257"/>
          <cell r="C2257"/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/>
          <cell r="B2258"/>
          <cell r="C2258"/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/>
          <cell r="B2259"/>
          <cell r="C2259" t="str">
            <v>P06-01-02</v>
          </cell>
          <cell r="D2259"/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/>
          <cell r="B2260"/>
          <cell r="C2260"/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/>
          <cell r="B2261"/>
          <cell r="C2261"/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/>
          <cell r="B2262" t="str">
            <v>P06-03</v>
          </cell>
          <cell r="C2262"/>
          <cell r="D2262"/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/>
          <cell r="B2263"/>
          <cell r="C2263" t="str">
            <v>P06-03-01</v>
          </cell>
          <cell r="D2263"/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/>
          <cell r="B2264"/>
          <cell r="C2264"/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/>
          <cell r="B2265"/>
          <cell r="C2265"/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/>
          <cell r="B2266"/>
          <cell r="C2266"/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/>
          <cell r="B2267" t="str">
            <v>P06-04</v>
          </cell>
          <cell r="C2267"/>
          <cell r="D2267"/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/>
          <cell r="B2268"/>
          <cell r="C2268" t="str">
            <v>P06-04-01</v>
          </cell>
          <cell r="D2268"/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/>
          <cell r="B2269"/>
          <cell r="C2269"/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/>
          <cell r="B2270"/>
          <cell r="C2270"/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/>
          <cell r="B2271"/>
          <cell r="C2271" t="str">
            <v>P06-04-02</v>
          </cell>
          <cell r="D2271"/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/>
          <cell r="B2272"/>
          <cell r="C2272"/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/>
          <cell r="B2273"/>
          <cell r="C2273"/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/>
          <cell r="B2274"/>
          <cell r="C2274"/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/>
          <cell r="B2275" t="str">
            <v>P06-05</v>
          </cell>
          <cell r="C2275"/>
          <cell r="D2275"/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/>
          <cell r="B2276"/>
          <cell r="C2276" t="str">
            <v>P06-05-01</v>
          </cell>
          <cell r="D2276"/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/>
          <cell r="B2277"/>
          <cell r="C2277"/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/>
          <cell r="B2278"/>
          <cell r="C2278" t="str">
            <v>P06-05-04</v>
          </cell>
          <cell r="D2278"/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/>
          <cell r="B2279"/>
          <cell r="C2279"/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/>
          <cell r="B2280"/>
          <cell r="C2280"/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/>
          <cell r="B2281" t="str">
            <v>P06-06</v>
          </cell>
          <cell r="C2281"/>
          <cell r="D2281"/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/>
          <cell r="B2282"/>
          <cell r="C2282" t="str">
            <v>P06-06-01</v>
          </cell>
          <cell r="D2282"/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/>
          <cell r="B2283"/>
          <cell r="C2283"/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/>
          <cell r="B2284"/>
          <cell r="C2284"/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/>
          <cell r="B2285"/>
          <cell r="C2285"/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/>
          <cell r="B2286" t="str">
            <v>P06-08</v>
          </cell>
          <cell r="C2286"/>
          <cell r="D2286"/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/>
          <cell r="B2287"/>
          <cell r="C2287" t="str">
            <v>P06-08-01</v>
          </cell>
          <cell r="D2287"/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/>
          <cell r="B2288"/>
          <cell r="C2288"/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/>
          <cell r="B2289"/>
          <cell r="C2289"/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/>
          <cell r="B2290" t="str">
            <v>P06-09</v>
          </cell>
          <cell r="C2290"/>
          <cell r="D2290"/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/>
          <cell r="B2291"/>
          <cell r="C2291" t="str">
            <v>P06-09-01</v>
          </cell>
          <cell r="D2291"/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/>
          <cell r="B2292"/>
          <cell r="C2292"/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/>
          <cell r="B2293"/>
          <cell r="C2293"/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/>
          <cell r="B2294"/>
          <cell r="C2294"/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/>
          <cell r="B2295"/>
          <cell r="C2295" t="str">
            <v>P06-09-02</v>
          </cell>
          <cell r="D2295"/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/>
          <cell r="B2296"/>
          <cell r="C2296"/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/>
          <cell r="B2297"/>
          <cell r="C2297"/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/>
          <cell r="B2298"/>
          <cell r="C2298"/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/>
          <cell r="B2299" t="str">
            <v>P06-10</v>
          </cell>
          <cell r="C2299"/>
          <cell r="D2299"/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/>
          <cell r="B2300"/>
          <cell r="C2300" t="str">
            <v>P06-10-01</v>
          </cell>
          <cell r="D2300"/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/>
          <cell r="B2301"/>
          <cell r="C2301"/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/>
          <cell r="B2302"/>
          <cell r="C2302"/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/>
          <cell r="B2303"/>
          <cell r="C2303" t="str">
            <v>P06-10-04</v>
          </cell>
          <cell r="D2303"/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/>
          <cell r="B2304"/>
          <cell r="C2304"/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/>
          <cell r="B2305"/>
          <cell r="C2305"/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/>
          <cell r="B2306"/>
          <cell r="C2306"/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/>
          <cell r="B2307" t="str">
            <v>P06-11</v>
          </cell>
          <cell r="C2307"/>
          <cell r="D2307"/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/>
          <cell r="B2308"/>
          <cell r="C2308" t="str">
            <v>P06-11-01</v>
          </cell>
          <cell r="D2308"/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/>
          <cell r="B2309"/>
          <cell r="C2309"/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/>
          <cell r="B2310"/>
          <cell r="C2310"/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/>
          <cell r="B2311"/>
          <cell r="C2311"/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/>
          <cell r="B2312" t="str">
            <v>P06-13</v>
          </cell>
          <cell r="C2312"/>
          <cell r="D2312"/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/>
          <cell r="B2313"/>
          <cell r="C2313" t="str">
            <v>P06-13-01</v>
          </cell>
          <cell r="D2313"/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/>
          <cell r="B2314"/>
          <cell r="C2314"/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/>
          <cell r="B2315"/>
          <cell r="C2315"/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/>
          <cell r="B2316" t="str">
            <v>P06-14</v>
          </cell>
          <cell r="C2316"/>
          <cell r="D2316"/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/>
          <cell r="B2317"/>
          <cell r="C2317" t="str">
            <v>P06-14-02</v>
          </cell>
          <cell r="D2317"/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/>
          <cell r="B2318"/>
          <cell r="C2318"/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/>
          <cell r="B2319"/>
          <cell r="C2319"/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/>
          <cell r="B2320" t="str">
            <v>P06-16</v>
          </cell>
          <cell r="C2320"/>
          <cell r="D2320"/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/>
          <cell r="B2321"/>
          <cell r="C2321" t="str">
            <v>P06-16-01</v>
          </cell>
          <cell r="D2321"/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/>
          <cell r="B2322"/>
          <cell r="C2322"/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/>
          <cell r="B2323"/>
          <cell r="C2323"/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/>
          <cell r="B2324"/>
          <cell r="C2324"/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/>
          <cell r="B2325"/>
          <cell r="C2325"/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/>
          <cell r="B2326"/>
          <cell r="C2326"/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/>
          <cell r="B2327"/>
          <cell r="C2327"/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/>
          <cell r="B2328"/>
          <cell r="C2328"/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/>
          <cell r="B2329"/>
          <cell r="C2329"/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/>
          <cell r="B2330"/>
          <cell r="C2330"/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/>
          <cell r="B2331"/>
          <cell r="C2331" t="str">
            <v>P06-16-02</v>
          </cell>
          <cell r="D2331"/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/>
          <cell r="B2332"/>
          <cell r="C2332"/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/>
          <cell r="B2333"/>
          <cell r="C2333"/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/>
          <cell r="B2334"/>
          <cell r="C2334"/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/>
          <cell r="B2335"/>
          <cell r="C2335"/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/>
          <cell r="B2336"/>
          <cell r="C2336"/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/>
          <cell r="B2337"/>
          <cell r="C2337"/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/>
          <cell r="B2338"/>
          <cell r="C2338" t="str">
            <v>P06-16-03</v>
          </cell>
          <cell r="D2338"/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/>
          <cell r="B2339"/>
          <cell r="C2339"/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/>
          <cell r="B2340"/>
          <cell r="C2340"/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/>
          <cell r="B2341"/>
          <cell r="C2341"/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/>
          <cell r="C2342"/>
          <cell r="D2342"/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/>
          <cell r="B2343" t="str">
            <v>P07-03</v>
          </cell>
          <cell r="C2343"/>
          <cell r="D2343"/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/>
          <cell r="B2344"/>
          <cell r="C2344" t="str">
            <v>P07-03-01</v>
          </cell>
          <cell r="D2344"/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/>
          <cell r="B2345"/>
          <cell r="C2345"/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/>
          <cell r="C2346"/>
          <cell r="D2346"/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/>
          <cell r="B2347" t="str">
            <v>P08-01</v>
          </cell>
          <cell r="C2347"/>
          <cell r="D2347"/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/>
          <cell r="B2348"/>
          <cell r="C2348" t="str">
            <v>P08-01-01</v>
          </cell>
          <cell r="D2348"/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/>
          <cell r="B2349"/>
          <cell r="C2349"/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/>
          <cell r="B2350"/>
          <cell r="C2350"/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/>
          <cell r="B2351"/>
          <cell r="C2351" t="str">
            <v>P08-01-02</v>
          </cell>
          <cell r="D2351"/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/>
          <cell r="B2352"/>
          <cell r="C2352"/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/>
          <cell r="B2353"/>
          <cell r="C2353"/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/>
          <cell r="B2354"/>
          <cell r="C2354"/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/>
          <cell r="B2355"/>
          <cell r="C2355" t="str">
            <v>P08-01-03</v>
          </cell>
          <cell r="D2355"/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/>
          <cell r="B2356"/>
          <cell r="C2356"/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/>
          <cell r="B2357"/>
          <cell r="C2357" t="str">
            <v>P08-01-04</v>
          </cell>
          <cell r="D2357"/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/>
          <cell r="B2358"/>
          <cell r="C2358"/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/>
          <cell r="B2359"/>
          <cell r="C2359" t="str">
            <v>P08-01-06</v>
          </cell>
          <cell r="D2359"/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/>
          <cell r="B2360"/>
          <cell r="C2360"/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/>
          <cell r="B2361"/>
          <cell r="C2361" t="str">
            <v>P08-01-07</v>
          </cell>
          <cell r="D2361"/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/>
          <cell r="B2362"/>
          <cell r="C2362"/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/>
          <cell r="B2363"/>
          <cell r="C2363" t="str">
            <v>P08-01-08</v>
          </cell>
          <cell r="D2363"/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/>
          <cell r="B2364"/>
          <cell r="C2364"/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/>
          <cell r="B2365"/>
          <cell r="C2365"/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/>
          <cell r="B2366"/>
          <cell r="C2366"/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/>
          <cell r="B2367"/>
          <cell r="C2367" t="str">
            <v>P08-01-09</v>
          </cell>
          <cell r="D2367"/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/>
          <cell r="B2368"/>
          <cell r="C2368"/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/>
          <cell r="B2369"/>
          <cell r="C2369"/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/>
          <cell r="B2370"/>
          <cell r="C2370" t="str">
            <v>P08-01-11</v>
          </cell>
          <cell r="D2370"/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/>
          <cell r="B2371"/>
          <cell r="C2371"/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/>
          <cell r="B2372"/>
          <cell r="C2372" t="str">
            <v>P08-01-14</v>
          </cell>
          <cell r="D2372"/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/>
          <cell r="B2373"/>
          <cell r="C2373"/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/>
          <cell r="B2374"/>
          <cell r="C2374"/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/>
          <cell r="B2375"/>
          <cell r="C2375" t="str">
            <v>P08-01-15</v>
          </cell>
          <cell r="D2375"/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/>
          <cell r="B2376"/>
          <cell r="C2376"/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/>
          <cell r="B2377"/>
          <cell r="C2377"/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/>
          <cell r="B2378"/>
          <cell r="C2378" t="str">
            <v>P08-01-19</v>
          </cell>
          <cell r="D2378"/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/>
          <cell r="B2379"/>
          <cell r="C2379"/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/>
          <cell r="B2380"/>
          <cell r="C2380" t="str">
            <v>P08-01-20</v>
          </cell>
          <cell r="D2380"/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/>
          <cell r="B2381"/>
          <cell r="C2381"/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/>
          <cell r="B2382"/>
          <cell r="C2382"/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/>
          <cell r="B2383"/>
          <cell r="C2383"/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/>
          <cell r="B2384"/>
          <cell r="C2384"/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/>
          <cell r="B2385"/>
          <cell r="C2385"/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/>
          <cell r="B2386"/>
          <cell r="C2386"/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/>
          <cell r="B2387"/>
          <cell r="C2387" t="str">
            <v>P08-01-21</v>
          </cell>
          <cell r="D2387"/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/>
          <cell r="B2388"/>
          <cell r="C2388"/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/>
          <cell r="B2389"/>
          <cell r="C2389" t="str">
            <v>P08-01-22</v>
          </cell>
          <cell r="D2389"/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/>
          <cell r="B2390"/>
          <cell r="C2390"/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/>
          <cell r="B2391"/>
          <cell r="C2391"/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/>
          <cell r="B2392"/>
          <cell r="C2392"/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/>
          <cell r="B2393"/>
          <cell r="C2393" t="str">
            <v>P08-01-23</v>
          </cell>
          <cell r="D2393"/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/>
          <cell r="B2394"/>
          <cell r="C2394"/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/>
          <cell r="B2395"/>
          <cell r="C2395" t="str">
            <v>P08-01-25</v>
          </cell>
          <cell r="D2395"/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/>
          <cell r="B2396"/>
          <cell r="C2396"/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/>
          <cell r="B2397"/>
          <cell r="C2397" t="str">
            <v>P08-01-26</v>
          </cell>
          <cell r="D2397"/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/>
          <cell r="B2398"/>
          <cell r="C2398"/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/>
          <cell r="B2399"/>
          <cell r="C2399"/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/>
          <cell r="B2400"/>
          <cell r="C2400"/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/>
          <cell r="B2401"/>
          <cell r="C2401" t="str">
            <v>P08-01-27</v>
          </cell>
          <cell r="D2401"/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/>
          <cell r="B2402"/>
          <cell r="C2402"/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/>
          <cell r="B2403"/>
          <cell r="C2403" t="str">
            <v>P08-01-28</v>
          </cell>
          <cell r="D2403"/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/>
          <cell r="B2404"/>
          <cell r="C2404"/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/>
          <cell r="B2405"/>
          <cell r="C2405" t="str">
            <v>P08-01-29</v>
          </cell>
          <cell r="D2405"/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/>
          <cell r="B2406"/>
          <cell r="C2406"/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/>
          <cell r="B2407"/>
          <cell r="C2407"/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/>
          <cell r="B2408"/>
          <cell r="C2408" t="str">
            <v>P08-01-30</v>
          </cell>
          <cell r="D2408"/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/>
          <cell r="B2409"/>
          <cell r="C2409"/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/>
          <cell r="B2410"/>
          <cell r="C2410"/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/>
          <cell r="B2411"/>
          <cell r="C2411"/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/>
          <cell r="B2412" t="str">
            <v>P08-02</v>
          </cell>
          <cell r="C2412"/>
          <cell r="D2412"/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/>
          <cell r="B2413"/>
          <cell r="C2413" t="str">
            <v>P08-02-01</v>
          </cell>
          <cell r="D2413"/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/>
          <cell r="B2414"/>
          <cell r="C2414"/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/>
          <cell r="B2415"/>
          <cell r="C2415" t="str">
            <v>P08-02-03</v>
          </cell>
          <cell r="D2415"/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/>
          <cell r="B2416"/>
          <cell r="C2416"/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/>
          <cell r="B2417"/>
          <cell r="C2417" t="str">
            <v>P08-02-05</v>
          </cell>
          <cell r="D2417"/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/>
          <cell r="B2418"/>
          <cell r="C2418"/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/>
          <cell r="B2419"/>
          <cell r="C2419"/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/>
          <cell r="B2420"/>
          <cell r="C2420"/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/>
          <cell r="B2421"/>
          <cell r="C2421" t="str">
            <v>P08-02-08</v>
          </cell>
          <cell r="D2421"/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/>
          <cell r="B2422"/>
          <cell r="C2422"/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/>
          <cell r="B2423"/>
          <cell r="C2423"/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/>
          <cell r="B2424"/>
          <cell r="C2424"/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/>
          <cell r="B2425"/>
          <cell r="C2425" t="str">
            <v>P08-02-11</v>
          </cell>
          <cell r="D2425"/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/>
          <cell r="B2426"/>
          <cell r="C2426"/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/>
          <cell r="B2427"/>
          <cell r="C2427" t="str">
            <v>P08-02-12</v>
          </cell>
          <cell r="D2427"/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/>
          <cell r="B2428"/>
          <cell r="C2428"/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/>
          <cell r="B2429"/>
          <cell r="C2429"/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/>
          <cell r="B2430"/>
          <cell r="C2430"/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/>
          <cell r="B2431"/>
          <cell r="C2431" t="str">
            <v>P08-02-15</v>
          </cell>
          <cell r="D2431"/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/>
          <cell r="B2432"/>
          <cell r="C2432"/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/>
          <cell r="B2433"/>
          <cell r="C2433"/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/>
          <cell r="B2434"/>
          <cell r="C2434" t="str">
            <v>P08-02-17</v>
          </cell>
          <cell r="D2434"/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/>
          <cell r="B2435"/>
          <cell r="C2435"/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/>
          <cell r="B2436" t="str">
            <v>P08-03</v>
          </cell>
          <cell r="C2436"/>
          <cell r="D2436"/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/>
          <cell r="B2437"/>
          <cell r="C2437" t="str">
            <v>P08-03-05</v>
          </cell>
          <cell r="D2437"/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/>
          <cell r="B2438"/>
          <cell r="C2438"/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/>
          <cell r="B2439"/>
          <cell r="C2439"/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/>
          <cell r="B2440"/>
          <cell r="C2440" t="str">
            <v>P08-03-08</v>
          </cell>
          <cell r="D2440"/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/>
          <cell r="B2441"/>
          <cell r="C2441"/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/>
          <cell r="B2442"/>
          <cell r="C2442"/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/>
          <cell r="B2443"/>
          <cell r="C2443" t="str">
            <v>P08-03-11</v>
          </cell>
          <cell r="D2443"/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/>
          <cell r="B2444"/>
          <cell r="C2444"/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/>
          <cell r="B2445"/>
          <cell r="C2445" t="str">
            <v>P08-03-14</v>
          </cell>
          <cell r="D2445"/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/>
          <cell r="B2446"/>
          <cell r="C2446"/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/>
          <cell r="B2447"/>
          <cell r="C2447"/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/>
          <cell r="B2448"/>
          <cell r="C2448" t="str">
            <v>P08-03-15</v>
          </cell>
          <cell r="D2448"/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/>
          <cell r="B2449"/>
          <cell r="C2449"/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/>
          <cell r="B2450" t="str">
            <v>P08-04</v>
          </cell>
          <cell r="C2450"/>
          <cell r="D2450"/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/>
          <cell r="B2451"/>
          <cell r="C2451" t="str">
            <v>P08-04-06</v>
          </cell>
          <cell r="D2451"/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/>
          <cell r="B2452"/>
          <cell r="C2452"/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/>
          <cell r="B2453"/>
          <cell r="C2453" t="str">
            <v>P08-04-08</v>
          </cell>
          <cell r="D2453"/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/>
          <cell r="B2454"/>
          <cell r="C2454"/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/>
          <cell r="B2455"/>
          <cell r="C2455"/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/>
          <cell r="B2456"/>
          <cell r="C2456"/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/>
          <cell r="B2457"/>
          <cell r="C2457" t="str">
            <v>P08-04-16</v>
          </cell>
          <cell r="D2457"/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/>
          <cell r="B2458"/>
          <cell r="C2458"/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/>
          <cell r="B2459"/>
          <cell r="C2459"/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/>
          <cell r="B2460"/>
          <cell r="C2460" t="str">
            <v>P08-04-21</v>
          </cell>
          <cell r="D2460"/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/>
          <cell r="B2461"/>
          <cell r="C2461"/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/>
          <cell r="B2462"/>
          <cell r="C2462"/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/>
          <cell r="B2463"/>
          <cell r="C2463"/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/>
          <cell r="B2464"/>
          <cell r="C2464" t="str">
            <v>P08-04-23</v>
          </cell>
          <cell r="D2464"/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/>
          <cell r="B2465"/>
          <cell r="C2465"/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/>
          <cell r="B2466"/>
          <cell r="C2466"/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/>
          <cell r="B2467"/>
          <cell r="C2467" t="str">
            <v>P08-04-32</v>
          </cell>
          <cell r="D2467"/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/>
          <cell r="B2468"/>
          <cell r="C2468"/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/>
          <cell r="B2469"/>
          <cell r="C2469"/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/>
          <cell r="B2470"/>
          <cell r="C2470" t="str">
            <v>P08-04-33</v>
          </cell>
          <cell r="D2470"/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/>
          <cell r="B2471"/>
          <cell r="C2471"/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/>
          <cell r="B2472"/>
          <cell r="C2472"/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/>
          <cell r="B2473"/>
          <cell r="C2473" t="str">
            <v>P08-04-35</v>
          </cell>
          <cell r="D2473"/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/>
          <cell r="B2474"/>
          <cell r="C2474"/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/>
          <cell r="B2475"/>
          <cell r="C2475"/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/>
          <cell r="B2476" t="str">
            <v>P08-05</v>
          </cell>
          <cell r="C2476"/>
          <cell r="D2476"/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/>
          <cell r="B2477"/>
          <cell r="C2477" t="str">
            <v>P08-05-01</v>
          </cell>
          <cell r="D2477"/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/>
          <cell r="B2478"/>
          <cell r="C2478"/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/>
          <cell r="B2479"/>
          <cell r="C2479"/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/>
          <cell r="B2480"/>
          <cell r="C2480" t="str">
            <v>P08-05-07</v>
          </cell>
          <cell r="D2480"/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/>
          <cell r="B2481"/>
          <cell r="C2481"/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/>
          <cell r="B2482" t="str">
            <v>P08-07</v>
          </cell>
          <cell r="C2482"/>
          <cell r="D2482"/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/>
          <cell r="B2483"/>
          <cell r="C2483" t="str">
            <v>P08-07-04</v>
          </cell>
          <cell r="D2483"/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/>
          <cell r="B2484"/>
          <cell r="C2484"/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/>
          <cell r="B2485"/>
          <cell r="C2485" t="str">
            <v>P08-07-06</v>
          </cell>
          <cell r="D2485"/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/>
          <cell r="B2486"/>
          <cell r="C2486"/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/>
          <cell r="C2487"/>
          <cell r="D2487"/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/>
          <cell r="B2488" t="str">
            <v>P09-01</v>
          </cell>
          <cell r="C2488"/>
          <cell r="D2488"/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/>
          <cell r="B2489"/>
          <cell r="C2489" t="str">
            <v>P09-01-03</v>
          </cell>
          <cell r="D2489"/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/>
          <cell r="B2490"/>
          <cell r="C2490"/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/>
          <cell r="B2491" t="str">
            <v>P09-02</v>
          </cell>
          <cell r="C2491"/>
          <cell r="D2491"/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/>
          <cell r="B2492"/>
          <cell r="C2492" t="str">
            <v>P09-02-04</v>
          </cell>
          <cell r="D2492"/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/>
          <cell r="B2493"/>
          <cell r="C2493"/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/>
          <cell r="C2494"/>
          <cell r="D2494"/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/>
          <cell r="B2495" t="str">
            <v>P10-01</v>
          </cell>
          <cell r="C2495"/>
          <cell r="D2495"/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/>
          <cell r="B2496"/>
          <cell r="C2496" t="str">
            <v>P10-01-01</v>
          </cell>
          <cell r="D2496"/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/>
          <cell r="B2497"/>
          <cell r="C2497"/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/>
          <cell r="B2498" t="str">
            <v>P10-02</v>
          </cell>
          <cell r="C2498"/>
          <cell r="D2498"/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/>
          <cell r="B2499"/>
          <cell r="C2499" t="str">
            <v>P10-02-04</v>
          </cell>
          <cell r="D2499"/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/>
          <cell r="B2500"/>
          <cell r="C2500"/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/>
          <cell r="B2501"/>
          <cell r="C2501"/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/>
          <cell r="B2502" t="str">
            <v>P10-04</v>
          </cell>
          <cell r="C2502"/>
          <cell r="D2502"/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/>
          <cell r="B2503"/>
          <cell r="C2503" t="str">
            <v>P10-04-01</v>
          </cell>
          <cell r="D2503"/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/>
          <cell r="B2504"/>
          <cell r="C2504"/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/>
          <cell r="B2505"/>
          <cell r="C2505"/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/>
          <cell r="C2506"/>
          <cell r="D2506"/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/>
          <cell r="B2507" t="str">
            <v>P11-01</v>
          </cell>
          <cell r="C2507"/>
          <cell r="D2507"/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/>
          <cell r="B2508"/>
          <cell r="C2508" t="str">
            <v>P11-01-01</v>
          </cell>
          <cell r="D2508"/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/>
          <cell r="B2509"/>
          <cell r="C2509"/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/>
          <cell r="B2510"/>
          <cell r="C2510"/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/>
          <cell r="B2511"/>
          <cell r="C2511"/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/>
          <cell r="B2512"/>
          <cell r="C2512"/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/>
          <cell r="B2513"/>
          <cell r="C2513"/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/>
          <cell r="B2514"/>
          <cell r="C2514"/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/>
          <cell r="B2515"/>
          <cell r="C2515"/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/>
          <cell r="B2516"/>
          <cell r="C2516"/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/>
          <cell r="B2517"/>
          <cell r="C2517" t="str">
            <v>P11-01-02</v>
          </cell>
          <cell r="D2517"/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/>
          <cell r="B2518"/>
          <cell r="C2518"/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/>
          <cell r="B2519"/>
          <cell r="C2519"/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/>
          <cell r="B2520"/>
          <cell r="C2520"/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/>
          <cell r="B2521"/>
          <cell r="C2521"/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/>
          <cell r="B2522"/>
          <cell r="C2522"/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/>
          <cell r="B2523"/>
          <cell r="C2523"/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/>
          <cell r="B2524"/>
          <cell r="C2524"/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/>
          <cell r="B2525"/>
          <cell r="C2525" t="str">
            <v>P11-01-03</v>
          </cell>
          <cell r="D2525"/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/>
          <cell r="B2526"/>
          <cell r="C2526"/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/>
          <cell r="B2527"/>
          <cell r="C2527"/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/>
          <cell r="B2528"/>
          <cell r="C2528"/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/>
          <cell r="B2529"/>
          <cell r="C2529"/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/>
          <cell r="B2530"/>
          <cell r="C2530"/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/>
          <cell r="B2531"/>
          <cell r="C2531"/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/>
          <cell r="B2532"/>
          <cell r="C2532"/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/>
          <cell r="B2533"/>
          <cell r="C2533" t="str">
            <v>P11-01-04</v>
          </cell>
          <cell r="D2533"/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/>
          <cell r="B2534"/>
          <cell r="C2534"/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/>
          <cell r="B2535"/>
          <cell r="C2535"/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/>
          <cell r="B2536"/>
          <cell r="C2536"/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/>
          <cell r="B2537"/>
          <cell r="C2537"/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/>
          <cell r="B2538"/>
          <cell r="C2538"/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/>
          <cell r="B2539"/>
          <cell r="C2539"/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/>
          <cell r="B2540"/>
          <cell r="C2540"/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/>
          <cell r="B2541"/>
          <cell r="C2541" t="str">
            <v>P11-01-05</v>
          </cell>
          <cell r="D2541"/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/>
          <cell r="B2542"/>
          <cell r="C2542"/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/>
          <cell r="B2543"/>
          <cell r="C2543"/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/>
          <cell r="B2544"/>
          <cell r="C2544"/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/>
          <cell r="B2545"/>
          <cell r="C2545"/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/>
          <cell r="B2546"/>
          <cell r="C2546"/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/>
          <cell r="B2547"/>
          <cell r="C2547" t="str">
            <v>P11-01-06</v>
          </cell>
          <cell r="D2547"/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/>
          <cell r="B2548"/>
          <cell r="C2548"/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/>
          <cell r="B2549"/>
          <cell r="C2549"/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/>
          <cell r="B2550"/>
          <cell r="C2550"/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/>
          <cell r="B2551" t="str">
            <v>P11-02</v>
          </cell>
          <cell r="C2551"/>
          <cell r="D2551"/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/>
          <cell r="B2552"/>
          <cell r="C2552" t="str">
            <v>P11-02-01</v>
          </cell>
          <cell r="D2552"/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/>
          <cell r="B2553"/>
          <cell r="C2553"/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/>
          <cell r="B2554"/>
          <cell r="C2554"/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/>
          <cell r="B2555"/>
          <cell r="C2555"/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/>
          <cell r="B2556"/>
          <cell r="C2556"/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/>
          <cell r="B2557"/>
          <cell r="C2557"/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/>
          <cell r="B2558"/>
          <cell r="C2558"/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/>
          <cell r="B2559"/>
          <cell r="C2559"/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/>
          <cell r="B2560"/>
          <cell r="C2560"/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/>
          <cell r="B2561"/>
          <cell r="C2561"/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/>
          <cell r="B2562"/>
          <cell r="C2562"/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/>
          <cell r="B2563"/>
          <cell r="C2563"/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/>
          <cell r="B2564"/>
          <cell r="C2564"/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/>
          <cell r="B2565"/>
          <cell r="C2565"/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/>
          <cell r="B2566"/>
          <cell r="C2566"/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/>
          <cell r="B2567"/>
          <cell r="C2567"/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/>
          <cell r="B2568"/>
          <cell r="C2568"/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/>
          <cell r="B2569"/>
          <cell r="C2569"/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/>
          <cell r="B2570"/>
          <cell r="C2570" t="str">
            <v>P11-02-02</v>
          </cell>
          <cell r="D2570"/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/>
          <cell r="B2571"/>
          <cell r="C2571"/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/>
          <cell r="B2572"/>
          <cell r="C2572"/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/>
          <cell r="B2573"/>
          <cell r="C2573"/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/>
          <cell r="B2574"/>
          <cell r="C2574"/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/>
          <cell r="B2575"/>
          <cell r="C2575"/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/>
          <cell r="B2576"/>
          <cell r="C2576"/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/>
          <cell r="B2577"/>
          <cell r="C2577"/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/>
          <cell r="B2578"/>
          <cell r="C2578"/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/>
          <cell r="B2579"/>
          <cell r="C2579"/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/>
          <cell r="B2580"/>
          <cell r="C2580"/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/>
          <cell r="B2581"/>
          <cell r="C2581"/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/>
          <cell r="B2582"/>
          <cell r="C2582"/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/>
          <cell r="B2583"/>
          <cell r="C2583"/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/>
          <cell r="B2584"/>
          <cell r="C2584"/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/>
          <cell r="B2585"/>
          <cell r="C2585"/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/>
          <cell r="B2586"/>
          <cell r="C2586"/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/>
          <cell r="B2587"/>
          <cell r="C2587"/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/>
          <cell r="B2588"/>
          <cell r="C2588"/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/>
          <cell r="B2589"/>
          <cell r="C2589" t="str">
            <v>P11-02-03</v>
          </cell>
          <cell r="D2589"/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/>
          <cell r="B2590"/>
          <cell r="C2590"/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/>
          <cell r="B2591"/>
          <cell r="C2591"/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/>
          <cell r="B2592"/>
          <cell r="C2592"/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/>
          <cell r="B2593"/>
          <cell r="C2593"/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/>
          <cell r="B2594"/>
          <cell r="C2594"/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/>
          <cell r="B2595"/>
          <cell r="C2595"/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/>
          <cell r="B2596"/>
          <cell r="C2596"/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/>
          <cell r="B2597"/>
          <cell r="C2597"/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/>
          <cell r="B2598"/>
          <cell r="C2598"/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/>
          <cell r="B2599"/>
          <cell r="C2599"/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/>
          <cell r="B2600"/>
          <cell r="C2600"/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/>
          <cell r="B2601"/>
          <cell r="C2601"/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/>
          <cell r="B2602"/>
          <cell r="C2602" t="str">
            <v>P11-02-04</v>
          </cell>
          <cell r="D2602"/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/>
          <cell r="B2603"/>
          <cell r="C2603"/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/>
          <cell r="B2604"/>
          <cell r="C2604"/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/>
          <cell r="B2605"/>
          <cell r="C2605"/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/>
          <cell r="B2606"/>
          <cell r="C2606"/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/>
          <cell r="B2607"/>
          <cell r="C2607"/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/>
          <cell r="B2608"/>
          <cell r="C2608"/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/>
          <cell r="B2609"/>
          <cell r="C2609"/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/>
          <cell r="B2610"/>
          <cell r="C2610"/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/>
          <cell r="B2611"/>
          <cell r="C2611"/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/>
          <cell r="B2612"/>
          <cell r="C2612"/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/>
          <cell r="B2613"/>
          <cell r="C2613"/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/>
          <cell r="B2614"/>
          <cell r="C2614"/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/>
          <cell r="B2615"/>
          <cell r="C2615"/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/>
          <cell r="B2616"/>
          <cell r="C2616"/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/>
          <cell r="B2617"/>
          <cell r="C2617"/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/>
          <cell r="B2618"/>
          <cell r="C2618"/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/>
          <cell r="B2619"/>
          <cell r="C2619" t="str">
            <v>P11-02-05</v>
          </cell>
          <cell r="D2619"/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/>
          <cell r="B2620"/>
          <cell r="C2620"/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/>
          <cell r="B2621"/>
          <cell r="C2621"/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/>
          <cell r="B2622"/>
          <cell r="C2622"/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/>
          <cell r="B2623"/>
          <cell r="C2623"/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/>
          <cell r="B2624"/>
          <cell r="C2624"/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/>
          <cell r="B2625"/>
          <cell r="C2625"/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/>
          <cell r="B2626"/>
          <cell r="C2626"/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/>
          <cell r="B2627"/>
          <cell r="C2627" t="str">
            <v>P11-02-06</v>
          </cell>
          <cell r="D2627"/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/>
          <cell r="B2628"/>
          <cell r="C2628"/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/>
          <cell r="B2629"/>
          <cell r="C2629"/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/>
          <cell r="B2630"/>
          <cell r="C2630"/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/>
          <cell r="B2631"/>
          <cell r="C2631"/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/>
          <cell r="B2632"/>
          <cell r="C2632"/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/>
          <cell r="B2633" t="str">
            <v>P11-03</v>
          </cell>
          <cell r="C2633"/>
          <cell r="D2633"/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/>
          <cell r="B2634"/>
          <cell r="C2634" t="str">
            <v>P11-03-01</v>
          </cell>
          <cell r="D2634"/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/>
          <cell r="B2635"/>
          <cell r="C2635"/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/>
          <cell r="B2636"/>
          <cell r="C2636"/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/>
          <cell r="B2637"/>
          <cell r="C2637"/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/>
          <cell r="B2638"/>
          <cell r="C2638"/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/>
          <cell r="B2639"/>
          <cell r="C2639"/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/>
          <cell r="B2640"/>
          <cell r="C2640"/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/>
          <cell r="B2641"/>
          <cell r="C2641"/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/>
          <cell r="B2642"/>
          <cell r="C2642"/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/>
          <cell r="B2643"/>
          <cell r="C2643"/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/>
          <cell r="B2644"/>
          <cell r="C2644"/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/>
          <cell r="B2645"/>
          <cell r="C2645"/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/>
          <cell r="B2646"/>
          <cell r="C2646"/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/>
          <cell r="B2647"/>
          <cell r="C2647"/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/>
          <cell r="B2648"/>
          <cell r="C2648"/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/>
          <cell r="B2649"/>
          <cell r="C2649"/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/>
          <cell r="B2650"/>
          <cell r="C2650"/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/>
          <cell r="B2651"/>
          <cell r="C2651" t="str">
            <v>P11-03-02</v>
          </cell>
          <cell r="D2651"/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/>
          <cell r="B2652"/>
          <cell r="C2652"/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/>
          <cell r="B2653"/>
          <cell r="C2653"/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/>
          <cell r="B2654"/>
          <cell r="C2654"/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/>
          <cell r="B2655"/>
          <cell r="C2655"/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/>
          <cell r="B2656"/>
          <cell r="C2656"/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/>
          <cell r="B2657"/>
          <cell r="C2657"/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/>
          <cell r="B2658"/>
          <cell r="C2658"/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/>
          <cell r="B2659"/>
          <cell r="C2659"/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/>
          <cell r="B2660"/>
          <cell r="C2660"/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/>
          <cell r="B2661"/>
          <cell r="C2661"/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/>
          <cell r="B2662"/>
          <cell r="C2662"/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/>
          <cell r="B2663"/>
          <cell r="C2663"/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/>
          <cell r="B2664"/>
          <cell r="C2664"/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/>
          <cell r="B2665"/>
          <cell r="C2665"/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/>
          <cell r="B2666"/>
          <cell r="C2666"/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/>
          <cell r="B2667"/>
          <cell r="C2667" t="str">
            <v>P11-03-03</v>
          </cell>
          <cell r="D2667"/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/>
          <cell r="B2668"/>
          <cell r="C2668"/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/>
          <cell r="B2669"/>
          <cell r="C2669"/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/>
          <cell r="B2670"/>
          <cell r="C2670"/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/>
          <cell r="B2671"/>
          <cell r="C2671"/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/>
          <cell r="B2672"/>
          <cell r="C2672"/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/>
          <cell r="B2673"/>
          <cell r="C2673"/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/>
          <cell r="B2674"/>
          <cell r="C2674"/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/>
          <cell r="B2675"/>
          <cell r="C2675"/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/>
          <cell r="B2676"/>
          <cell r="C2676"/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/>
          <cell r="B2677"/>
          <cell r="C2677"/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/>
          <cell r="B2678"/>
          <cell r="C2678"/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/>
          <cell r="B2679"/>
          <cell r="C2679"/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/>
          <cell r="B2680"/>
          <cell r="C2680"/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/>
          <cell r="B2681"/>
          <cell r="C2681" t="str">
            <v>P11-03-04</v>
          </cell>
          <cell r="D2681"/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/>
          <cell r="B2682"/>
          <cell r="C2682"/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/>
          <cell r="B2683"/>
          <cell r="C2683"/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/>
          <cell r="B2684"/>
          <cell r="C2684"/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/>
          <cell r="B2685"/>
          <cell r="C2685"/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/>
          <cell r="B2686"/>
          <cell r="C2686"/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/>
          <cell r="B2687"/>
          <cell r="C2687"/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/>
          <cell r="B2688"/>
          <cell r="C2688"/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/>
          <cell r="B2689"/>
          <cell r="C2689"/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/>
          <cell r="B2690"/>
          <cell r="C2690"/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/>
          <cell r="B2691"/>
          <cell r="C2691"/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/>
          <cell r="B2692"/>
          <cell r="C2692"/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/>
          <cell r="B2693"/>
          <cell r="C2693"/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/>
          <cell r="B2694"/>
          <cell r="C2694" t="str">
            <v>P11-03-05</v>
          </cell>
          <cell r="D2694"/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/>
          <cell r="B2695"/>
          <cell r="C2695"/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/>
          <cell r="B2696"/>
          <cell r="C2696"/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/>
          <cell r="B2697"/>
          <cell r="C2697"/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/>
          <cell r="B2698"/>
          <cell r="C2698"/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/>
          <cell r="B2699"/>
          <cell r="C2699"/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/>
          <cell r="B2700"/>
          <cell r="C2700"/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/>
          <cell r="B2701"/>
          <cell r="C2701"/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/>
          <cell r="B2702"/>
          <cell r="C2702"/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/>
          <cell r="B2703"/>
          <cell r="C2703"/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/>
          <cell r="B2704"/>
          <cell r="C2704"/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/>
          <cell r="B2705"/>
          <cell r="C2705"/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/>
          <cell r="B2706"/>
          <cell r="C2706"/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/>
          <cell r="B2707"/>
          <cell r="C2707"/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/>
          <cell r="B2708"/>
          <cell r="C2708" t="str">
            <v>P11-03-06</v>
          </cell>
          <cell r="D2708"/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/>
          <cell r="B2709"/>
          <cell r="C2709"/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/>
          <cell r="B2710"/>
          <cell r="C2710"/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/>
          <cell r="B2711"/>
          <cell r="C2711"/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/>
          <cell r="B2712"/>
          <cell r="C2712"/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/>
          <cell r="B2713"/>
          <cell r="C2713"/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/>
          <cell r="B2714"/>
          <cell r="C2714"/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/>
          <cell r="B2715"/>
          <cell r="C2715"/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/>
          <cell r="B2716"/>
          <cell r="C2716"/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/>
          <cell r="B2717" t="str">
            <v>P11-04</v>
          </cell>
          <cell r="C2717"/>
          <cell r="D2717"/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/>
          <cell r="B2718"/>
          <cell r="C2718" t="str">
            <v>P11-04-01</v>
          </cell>
          <cell r="D2718"/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/>
          <cell r="B2719"/>
          <cell r="C2719"/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/>
          <cell r="B2720"/>
          <cell r="C2720"/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/>
          <cell r="B2721"/>
          <cell r="C2721"/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/>
          <cell r="B2722"/>
          <cell r="C2722" t="str">
            <v>P11-04-02</v>
          </cell>
          <cell r="D2722"/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/>
          <cell r="B2723"/>
          <cell r="C2723"/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/>
          <cell r="B2724"/>
          <cell r="C2724" t="str">
            <v>P11-04-03</v>
          </cell>
          <cell r="D2724"/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/>
          <cell r="B2725"/>
          <cell r="C2725"/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/>
          <cell r="B2726"/>
          <cell r="C2726" t="str">
            <v>P11-04-04</v>
          </cell>
          <cell r="D2726"/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/>
          <cell r="B2727"/>
          <cell r="C2727"/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/>
          <cell r="B2728" t="str">
            <v>P11-05</v>
          </cell>
          <cell r="C2728"/>
          <cell r="D2728"/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/>
          <cell r="B2729"/>
          <cell r="C2729" t="str">
            <v>P11-05-02</v>
          </cell>
          <cell r="D2729"/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/>
          <cell r="B2730"/>
          <cell r="C2730"/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/>
          <cell r="B2731"/>
          <cell r="C2731" t="str">
            <v>P11-05-03</v>
          </cell>
          <cell r="D2731"/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/>
          <cell r="B2732"/>
          <cell r="C2732"/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/>
          <cell r="B2733"/>
          <cell r="C2733"/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/>
          <cell r="B2734"/>
          <cell r="C2734" t="str">
            <v>P11-05-04</v>
          </cell>
          <cell r="D2734"/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/>
          <cell r="B2735"/>
          <cell r="C2735"/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/>
          <cell r="B2736"/>
          <cell r="C2736"/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/>
          <cell r="B2737" t="str">
            <v>P11-06</v>
          </cell>
          <cell r="C2737"/>
          <cell r="D2737"/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/>
          <cell r="B2738"/>
          <cell r="C2738" t="str">
            <v>P11-06-01</v>
          </cell>
          <cell r="D2738"/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/>
          <cell r="B2739"/>
          <cell r="C2739"/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/>
          <cell r="B2740"/>
          <cell r="C2740"/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/>
          <cell r="B2741"/>
          <cell r="C2741"/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/>
          <cell r="B2742"/>
          <cell r="C2742"/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/>
          <cell r="B2743"/>
          <cell r="C2743"/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/>
          <cell r="B2744"/>
          <cell r="C2744"/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/>
          <cell r="B2745"/>
          <cell r="C2745"/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/>
          <cell r="B2746"/>
          <cell r="C2746" t="str">
            <v>P11-06-02</v>
          </cell>
          <cell r="D2746"/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/>
          <cell r="B2747"/>
          <cell r="C2747"/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/>
          <cell r="B2748"/>
          <cell r="C2748"/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/>
          <cell r="B2749"/>
          <cell r="C2749"/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/>
          <cell r="B2750"/>
          <cell r="C2750"/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/>
          <cell r="B2751"/>
          <cell r="C2751"/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/>
          <cell r="B2752"/>
          <cell r="C2752" t="str">
            <v>P11-06-04</v>
          </cell>
          <cell r="D2752"/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/>
          <cell r="B2753"/>
          <cell r="C2753"/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/>
          <cell r="B2754"/>
          <cell r="C2754" t="str">
            <v>P11-06-05</v>
          </cell>
          <cell r="D2754"/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/>
          <cell r="B2755"/>
          <cell r="C2755"/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/>
          <cell r="B2756"/>
          <cell r="C2756" t="str">
            <v>P11-06-06</v>
          </cell>
          <cell r="D2756"/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/>
          <cell r="B2757"/>
          <cell r="C2757"/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/>
          <cell r="B2758"/>
          <cell r="C2758"/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/>
          <cell r="B2759" t="str">
            <v>P11-07</v>
          </cell>
          <cell r="C2759"/>
          <cell r="D2759"/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/>
          <cell r="B2760"/>
          <cell r="C2760" t="str">
            <v>P11-07-01</v>
          </cell>
          <cell r="D2760"/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/>
          <cell r="B2761"/>
          <cell r="C2761"/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/>
          <cell r="B2762"/>
          <cell r="C2762"/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/>
          <cell r="B2763"/>
          <cell r="C2763" t="str">
            <v>P11-07-02</v>
          </cell>
          <cell r="D2763"/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/>
          <cell r="B2764"/>
          <cell r="C2764"/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/>
          <cell r="C2765"/>
          <cell r="D2765"/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/>
          <cell r="B2766" t="str">
            <v>P12-01</v>
          </cell>
          <cell r="C2766"/>
          <cell r="D2766"/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/>
          <cell r="B2767"/>
          <cell r="C2767" t="str">
            <v>P12-01-01</v>
          </cell>
          <cell r="D2767"/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/>
          <cell r="B2768"/>
          <cell r="C2768"/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/>
          <cell r="B2769"/>
          <cell r="C2769"/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/>
          <cell r="B2770"/>
          <cell r="C2770"/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/>
          <cell r="B2771"/>
          <cell r="C2771"/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/>
          <cell r="B2772"/>
          <cell r="C2772" t="str">
            <v>P12-01-02</v>
          </cell>
          <cell r="D2772"/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/>
          <cell r="B2773"/>
          <cell r="C2773"/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/>
          <cell r="B2774"/>
          <cell r="C2774"/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/>
          <cell r="B2775"/>
          <cell r="C2775"/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/>
          <cell r="B2776"/>
          <cell r="C2776"/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/>
          <cell r="B2777"/>
          <cell r="C2777" t="str">
            <v>P12-01-03</v>
          </cell>
          <cell r="D2777"/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/>
          <cell r="B2778"/>
          <cell r="C2778"/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/>
          <cell r="B2779"/>
          <cell r="C2779"/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/>
          <cell r="B2780"/>
          <cell r="C2780" t="str">
            <v>P12-01-04</v>
          </cell>
          <cell r="D2780"/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/>
          <cell r="B2781"/>
          <cell r="C2781"/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/>
          <cell r="B2782"/>
          <cell r="C2782"/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/>
          <cell r="B2783"/>
          <cell r="C2783"/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/>
          <cell r="B2784"/>
          <cell r="C2784" t="str">
            <v>P12-01-05</v>
          </cell>
          <cell r="D2784"/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/>
          <cell r="B2785"/>
          <cell r="C2785"/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/>
          <cell r="B2786"/>
          <cell r="C2786" t="str">
            <v>P12-01-06</v>
          </cell>
          <cell r="D2786"/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/>
          <cell r="B2787"/>
          <cell r="C2787"/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/>
          <cell r="B2788"/>
          <cell r="C2788"/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/>
          <cell r="B2789"/>
          <cell r="C2789"/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/>
          <cell r="B2790" t="str">
            <v>P12-02</v>
          </cell>
          <cell r="C2790"/>
          <cell r="D2790"/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/>
          <cell r="B2791"/>
          <cell r="C2791" t="str">
            <v>P12-02-01</v>
          </cell>
          <cell r="D2791"/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/>
          <cell r="B2792"/>
          <cell r="C2792"/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/>
          <cell r="B2793"/>
          <cell r="C2793" t="str">
            <v>P12-02-02</v>
          </cell>
          <cell r="D2793"/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/>
          <cell r="B2794"/>
          <cell r="C2794"/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/>
          <cell r="B2795"/>
          <cell r="C2795" t="str">
            <v>P12-02-03</v>
          </cell>
          <cell r="D2795"/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/>
          <cell r="B2796"/>
          <cell r="C2796"/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/>
          <cell r="B2797"/>
          <cell r="C2797"/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/>
          <cell r="B2798"/>
          <cell r="C2798"/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/>
          <cell r="B2799"/>
          <cell r="C2799" t="str">
            <v>P12-02-04</v>
          </cell>
          <cell r="D2799"/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/>
          <cell r="B2800"/>
          <cell r="C2800"/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/>
          <cell r="B2801"/>
          <cell r="C2801"/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/>
          <cell r="B2802"/>
          <cell r="C2802"/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/>
          <cell r="B2803"/>
          <cell r="C2803"/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/>
          <cell r="B2804"/>
          <cell r="C2804"/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/>
          <cell r="B2805"/>
          <cell r="C2805"/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/>
          <cell r="B2806"/>
          <cell r="C2806" t="str">
            <v>P12-02-05</v>
          </cell>
          <cell r="D2806"/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/>
          <cell r="B2807"/>
          <cell r="C2807"/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/>
          <cell r="B2808"/>
          <cell r="C2808"/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/>
          <cell r="B2809"/>
          <cell r="C2809"/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/>
          <cell r="B2810"/>
          <cell r="C2810"/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/>
          <cell r="B2811"/>
          <cell r="C2811"/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/>
          <cell r="B2812"/>
          <cell r="C2812"/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/>
          <cell r="B2813"/>
          <cell r="C2813"/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/>
          <cell r="B2814"/>
          <cell r="C2814"/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/>
          <cell r="B2815"/>
          <cell r="C2815" t="str">
            <v>P12-02-06</v>
          </cell>
          <cell r="D2815"/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/>
          <cell r="B2816"/>
          <cell r="C2816"/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/>
          <cell r="B2817"/>
          <cell r="C2817"/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/>
          <cell r="B2818" t="str">
            <v>P12-03</v>
          </cell>
          <cell r="C2818"/>
          <cell r="D2818"/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/>
          <cell r="B2819"/>
          <cell r="C2819" t="str">
            <v>P12-03-01</v>
          </cell>
          <cell r="D2819"/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/>
          <cell r="B2820"/>
          <cell r="C2820"/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/>
          <cell r="B2821"/>
          <cell r="C2821"/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/>
          <cell r="B2822"/>
          <cell r="C2822"/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/>
          <cell r="B2823"/>
          <cell r="C2823"/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/>
          <cell r="B2824"/>
          <cell r="C2824"/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/>
          <cell r="B2825"/>
          <cell r="C2825"/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/>
          <cell r="B2826"/>
          <cell r="C2826"/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/>
          <cell r="B2827"/>
          <cell r="C2827" t="str">
            <v>P12-03-02</v>
          </cell>
          <cell r="D2827"/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/>
          <cell r="B2828"/>
          <cell r="C2828"/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/>
          <cell r="B2829"/>
          <cell r="C2829"/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/>
          <cell r="B2830"/>
          <cell r="C2830" t="str">
            <v>P12-03-03</v>
          </cell>
          <cell r="D2830"/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/>
          <cell r="B2831"/>
          <cell r="C2831"/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/>
          <cell r="B2832"/>
          <cell r="C2832"/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/>
          <cell r="B2833"/>
          <cell r="C2833"/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/>
          <cell r="B2834"/>
          <cell r="C2834" t="str">
            <v>P12-03-04</v>
          </cell>
          <cell r="D2834"/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/>
          <cell r="B2835"/>
          <cell r="C2835"/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/>
          <cell r="B2836"/>
          <cell r="C2836"/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/>
          <cell r="B2837"/>
          <cell r="C2837"/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/>
          <cell r="B2838"/>
          <cell r="C2838"/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/>
          <cell r="B2839"/>
          <cell r="C2839" t="str">
            <v>P12-03-05</v>
          </cell>
          <cell r="D2839"/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/>
          <cell r="B2840"/>
          <cell r="C2840"/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/>
          <cell r="B2841"/>
          <cell r="C2841"/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/>
          <cell r="B2842"/>
          <cell r="C2842"/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/>
          <cell r="B2843"/>
          <cell r="C2843"/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/>
          <cell r="B2844"/>
          <cell r="C2844" t="str">
            <v>P12-03-06</v>
          </cell>
          <cell r="D2844"/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/>
          <cell r="B2845"/>
          <cell r="C2845"/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/>
          <cell r="B2846"/>
          <cell r="C2846"/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/>
          <cell r="B2847"/>
          <cell r="C2847"/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/>
          <cell r="B2848"/>
          <cell r="C2848"/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/>
          <cell r="B2849"/>
          <cell r="C2849" t="str">
            <v>P12-03-07</v>
          </cell>
          <cell r="D2849"/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/>
          <cell r="B2850"/>
          <cell r="C2850"/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/>
          <cell r="B2851"/>
          <cell r="C2851"/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/>
          <cell r="B2852"/>
          <cell r="C2852"/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/>
          <cell r="B2853"/>
          <cell r="C2853" t="str">
            <v>P12-03-08</v>
          </cell>
          <cell r="D2853"/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/>
          <cell r="B2854"/>
          <cell r="C2854"/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/>
          <cell r="C2855"/>
          <cell r="D2855"/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/>
          <cell r="B2856" t="str">
            <v>P13-01</v>
          </cell>
          <cell r="C2856"/>
          <cell r="D2856"/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/>
          <cell r="B2857"/>
          <cell r="C2857" t="str">
            <v>P13-01-01</v>
          </cell>
          <cell r="D2857"/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/>
          <cell r="B2858"/>
          <cell r="C2858"/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/>
          <cell r="B2859"/>
          <cell r="C2859"/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/>
          <cell r="B2860"/>
          <cell r="C2860" t="str">
            <v>P13-01-02</v>
          </cell>
          <cell r="D2860"/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/>
          <cell r="B2861"/>
          <cell r="C2861"/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/>
          <cell r="B2862"/>
          <cell r="C2862" t="str">
            <v>P13-01-03</v>
          </cell>
          <cell r="D2862"/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/>
          <cell r="B2863"/>
          <cell r="C2863"/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/>
          <cell r="B2864"/>
          <cell r="C2864" t="str">
            <v>P13-01-06</v>
          </cell>
          <cell r="D2864"/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/>
          <cell r="B2865"/>
          <cell r="C2865"/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/>
          <cell r="C2866"/>
          <cell r="D2866"/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/>
          <cell r="B2867" t="str">
            <v>P14-01</v>
          </cell>
          <cell r="C2867"/>
          <cell r="D2867"/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/>
          <cell r="B2868"/>
          <cell r="C2868" t="str">
            <v>P14-01-01</v>
          </cell>
          <cell r="D2868"/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/>
          <cell r="B2869"/>
          <cell r="C2869"/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/>
          <cell r="B2870"/>
          <cell r="C2870"/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/>
          <cell r="B2871"/>
          <cell r="C2871"/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/>
          <cell r="B2872"/>
          <cell r="C2872" t="str">
            <v>P14-01-02</v>
          </cell>
          <cell r="D2872"/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/>
          <cell r="B2873"/>
          <cell r="C2873"/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/>
          <cell r="B2874"/>
          <cell r="C2874" t="str">
            <v>P14-01-03</v>
          </cell>
          <cell r="D2874"/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/>
          <cell r="B2875"/>
          <cell r="C2875"/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/>
          <cell r="B2876"/>
          <cell r="C2876"/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/>
          <cell r="B2877"/>
          <cell r="C2877" t="str">
            <v>P14-01-04</v>
          </cell>
          <cell r="D2877"/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/>
          <cell r="B2878"/>
          <cell r="C2878"/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/>
          <cell r="B2879" t="str">
            <v>P14-02</v>
          </cell>
          <cell r="C2879"/>
          <cell r="D2879"/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/>
          <cell r="B2880"/>
          <cell r="C2880" t="str">
            <v>P14-02-01</v>
          </cell>
          <cell r="D2880"/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/>
          <cell r="B2881"/>
          <cell r="C2881"/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/>
          <cell r="B2882"/>
          <cell r="C2882"/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/>
          <cell r="B2883"/>
          <cell r="C2883"/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/>
          <cell r="B2884"/>
          <cell r="C2884"/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/>
          <cell r="B2885" t="str">
            <v>P14-03</v>
          </cell>
          <cell r="C2885"/>
          <cell r="D2885"/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/>
          <cell r="B2886"/>
          <cell r="C2886" t="str">
            <v>P14-03-01</v>
          </cell>
          <cell r="D2886"/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/>
          <cell r="B2887"/>
          <cell r="C2887"/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/>
          <cell r="B2888"/>
          <cell r="C2888"/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/>
          <cell r="B2889"/>
          <cell r="C2889" t="str">
            <v>P14-03-02</v>
          </cell>
          <cell r="D2889"/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/>
          <cell r="B2890"/>
          <cell r="C2890"/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/>
          <cell r="B2891"/>
          <cell r="C2891"/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/>
          <cell r="B2892" t="str">
            <v>P14-04</v>
          </cell>
          <cell r="C2892"/>
          <cell r="D2892"/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/>
          <cell r="B2893"/>
          <cell r="C2893" t="str">
            <v>P14-04-01</v>
          </cell>
          <cell r="D2893"/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/>
          <cell r="B2894"/>
          <cell r="C2894"/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/>
          <cell r="B2895"/>
          <cell r="C2895"/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/>
          <cell r="B2896"/>
          <cell r="C2896"/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/>
          <cell r="B2897"/>
          <cell r="C2897"/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/>
          <cell r="B2898"/>
          <cell r="C2898"/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/>
          <cell r="B2899"/>
          <cell r="C2899"/>
          <cell r="D2899"/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/>
          <cell r="B2900"/>
          <cell r="C2900"/>
          <cell r="D2900"/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/>
          <cell r="C2901"/>
          <cell r="D2901"/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/>
          <cell r="B2902" t="str">
            <v>U01-01</v>
          </cell>
          <cell r="C2902"/>
          <cell r="D2902"/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/>
          <cell r="B2903"/>
          <cell r="C2903" t="str">
            <v>U01-01-01</v>
          </cell>
          <cell r="D2903"/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/>
          <cell r="B2904"/>
          <cell r="C2904"/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/>
          <cell r="B2905"/>
          <cell r="C2905"/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/>
          <cell r="B2906"/>
          <cell r="C2906"/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/>
          <cell r="B2907"/>
          <cell r="C2907"/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/>
          <cell r="B2908"/>
          <cell r="C2908" t="str">
            <v>U01-01-02</v>
          </cell>
          <cell r="D2908"/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/>
          <cell r="B2909"/>
          <cell r="C2909"/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/>
          <cell r="B2910"/>
          <cell r="C2910"/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/>
          <cell r="B2911"/>
          <cell r="C2911"/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/>
          <cell r="B2912" t="str">
            <v>U01-02</v>
          </cell>
          <cell r="C2912"/>
          <cell r="D2912"/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/>
          <cell r="B2913"/>
          <cell r="C2913" t="str">
            <v>U01-02-01</v>
          </cell>
          <cell r="D2913"/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/>
          <cell r="B2914"/>
          <cell r="C2914"/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/>
          <cell r="B2915"/>
          <cell r="C2915"/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/>
          <cell r="B2916"/>
          <cell r="C2916"/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/>
          <cell r="B2917"/>
          <cell r="C2917" t="str">
            <v>U01-02-02</v>
          </cell>
          <cell r="D2917"/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/>
          <cell r="B2918"/>
          <cell r="C2918"/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/>
          <cell r="B2919"/>
          <cell r="C2919"/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/>
          <cell r="B2920" t="str">
            <v>U01-03</v>
          </cell>
          <cell r="C2920"/>
          <cell r="D2920"/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/>
          <cell r="B2921"/>
          <cell r="C2921" t="str">
            <v>U01-03-01</v>
          </cell>
          <cell r="D2921"/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/>
          <cell r="B2922"/>
          <cell r="C2922"/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/>
          <cell r="B2923"/>
          <cell r="C2923"/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/>
          <cell r="B2924" t="str">
            <v>U01-04</v>
          </cell>
          <cell r="C2924"/>
          <cell r="D2924"/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/>
          <cell r="B2925"/>
          <cell r="C2925" t="str">
            <v>U01-04-01</v>
          </cell>
          <cell r="D2925"/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/>
          <cell r="B2926"/>
          <cell r="C2926"/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/>
          <cell r="B2927"/>
          <cell r="C2927"/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/>
          <cell r="B2928"/>
          <cell r="C2928" t="str">
            <v>U01-04-02</v>
          </cell>
          <cell r="D2928"/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/>
          <cell r="B2929"/>
          <cell r="C2929"/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/>
          <cell r="B2930"/>
          <cell r="C2930"/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/>
          <cell r="B2931"/>
          <cell r="C2931"/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/>
          <cell r="B2932"/>
          <cell r="C2932"/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/>
          <cell r="B2933"/>
          <cell r="C2933"/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/>
          <cell r="B2934"/>
          <cell r="C2934" t="str">
            <v>U01-04-03</v>
          </cell>
          <cell r="D2934"/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/>
          <cell r="B2935"/>
          <cell r="C2935"/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/>
          <cell r="B2936"/>
          <cell r="C2936"/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/>
          <cell r="B2937"/>
          <cell r="C2937" t="str">
            <v>U01-04-04</v>
          </cell>
          <cell r="D2937"/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/>
          <cell r="B2938"/>
          <cell r="C2938"/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/>
          <cell r="B2939"/>
          <cell r="C2939"/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/>
          <cell r="B2940"/>
          <cell r="C2940" t="str">
            <v>U01-04-05</v>
          </cell>
          <cell r="D2940"/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/>
          <cell r="B2941"/>
          <cell r="C2941"/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/>
          <cell r="B2942"/>
          <cell r="C2942"/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/>
          <cell r="B2943"/>
          <cell r="C2943" t="str">
            <v>U01-04-06</v>
          </cell>
          <cell r="D2943"/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/>
          <cell r="B2944"/>
          <cell r="C2944"/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/>
          <cell r="B2945"/>
          <cell r="C2945"/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/>
          <cell r="B2946"/>
          <cell r="C2946"/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/>
          <cell r="B2947"/>
          <cell r="C2947"/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/>
          <cell r="B2948" t="str">
            <v>U01-05</v>
          </cell>
          <cell r="C2948"/>
          <cell r="D2948"/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/>
          <cell r="B2949"/>
          <cell r="C2949" t="str">
            <v>U01-05-01</v>
          </cell>
          <cell r="D2949"/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/>
          <cell r="B2950"/>
          <cell r="C2950"/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/>
          <cell r="B2951"/>
          <cell r="C2951"/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/>
          <cell r="B2952"/>
          <cell r="C2952"/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/>
          <cell r="B2953"/>
          <cell r="C2953" t="str">
            <v>U01-05-02</v>
          </cell>
          <cell r="D2953"/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/>
          <cell r="B2954"/>
          <cell r="C2954"/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/>
          <cell r="B2955"/>
          <cell r="C2955"/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/>
          <cell r="B2956" t="str">
            <v>U01-06</v>
          </cell>
          <cell r="C2956"/>
          <cell r="D2956"/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/>
          <cell r="B2957"/>
          <cell r="C2957" t="str">
            <v>U01-06-01</v>
          </cell>
          <cell r="D2957"/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/>
          <cell r="B2958"/>
          <cell r="C2958"/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/>
          <cell r="B2959"/>
          <cell r="C2959"/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/>
          <cell r="B2960"/>
          <cell r="C2960"/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/>
          <cell r="B2961"/>
          <cell r="C2961" t="str">
            <v>U01-06-02</v>
          </cell>
          <cell r="D2961"/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/>
          <cell r="B2962"/>
          <cell r="C2962"/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/>
          <cell r="B2963"/>
          <cell r="C2963" t="str">
            <v>U01-06-03</v>
          </cell>
          <cell r="D2963"/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/>
          <cell r="B2964"/>
          <cell r="C2964"/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/>
          <cell r="B2965"/>
          <cell r="C2965" t="str">
            <v>U01-06-04</v>
          </cell>
          <cell r="D2965"/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/>
          <cell r="B2966"/>
          <cell r="C2966"/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/>
          <cell r="B2967"/>
          <cell r="C2967"/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/>
          <cell r="B2968"/>
          <cell r="C2968"/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/>
          <cell r="B2969"/>
          <cell r="C2969" t="str">
            <v>U01-06-05</v>
          </cell>
          <cell r="D2969"/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/>
          <cell r="B2970"/>
          <cell r="C2970"/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/>
          <cell r="B2971"/>
          <cell r="C2971"/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/>
          <cell r="B2972" t="str">
            <v>U01-07</v>
          </cell>
          <cell r="C2972"/>
          <cell r="D2972"/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/>
          <cell r="B2973"/>
          <cell r="C2973" t="str">
            <v>U01-07-01</v>
          </cell>
          <cell r="D2973"/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/>
          <cell r="B2974"/>
          <cell r="C2974"/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/>
          <cell r="B2975"/>
          <cell r="C2975"/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/>
          <cell r="B2976"/>
          <cell r="C2976"/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/>
          <cell r="C2977"/>
          <cell r="D2977"/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/>
          <cell r="B2978" t="str">
            <v>U02-01</v>
          </cell>
          <cell r="C2978"/>
          <cell r="D2978"/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/>
          <cell r="B2979"/>
          <cell r="C2979" t="str">
            <v>U02-01-01</v>
          </cell>
          <cell r="D2979"/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/>
          <cell r="B2980"/>
          <cell r="C2980"/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/>
          <cell r="B2981"/>
          <cell r="C2981"/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/>
          <cell r="B2982"/>
          <cell r="C2982"/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/>
          <cell r="B2983"/>
          <cell r="C2983"/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/>
          <cell r="B2984"/>
          <cell r="C2984"/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/>
          <cell r="B2985"/>
          <cell r="C2985"/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/>
          <cell r="B2986"/>
          <cell r="C2986" t="str">
            <v>U02-01-02</v>
          </cell>
          <cell r="D2986"/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/>
          <cell r="B2987"/>
          <cell r="C2987"/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/>
          <cell r="B2988"/>
          <cell r="C2988"/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/>
          <cell r="B2989"/>
          <cell r="C2989"/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/>
          <cell r="B2990" t="str">
            <v>U02-02</v>
          </cell>
          <cell r="C2990"/>
          <cell r="D2990"/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/>
          <cell r="B2991"/>
          <cell r="C2991" t="str">
            <v>U02-02-01</v>
          </cell>
          <cell r="D2991"/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/>
          <cell r="B2992"/>
          <cell r="C2992"/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/>
          <cell r="B2993"/>
          <cell r="C2993"/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/>
          <cell r="B2994"/>
          <cell r="C2994"/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/>
          <cell r="B2995"/>
          <cell r="C2995"/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/>
          <cell r="B2996"/>
          <cell r="C2996" t="str">
            <v>U02-02-02</v>
          </cell>
          <cell r="D2996"/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/>
          <cell r="B2997"/>
          <cell r="C2997"/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/>
          <cell r="B2998"/>
          <cell r="C2998"/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/>
          <cell r="B2999"/>
          <cell r="C2999" t="str">
            <v>U02-02-03</v>
          </cell>
          <cell r="D2999"/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/>
          <cell r="B3000"/>
          <cell r="C3000"/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/>
          <cell r="B3001" t="str">
            <v>U02-03</v>
          </cell>
          <cell r="C3001"/>
          <cell r="D3001"/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/>
          <cell r="B3002"/>
          <cell r="C3002" t="str">
            <v>U02-03-01</v>
          </cell>
          <cell r="D3002"/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/>
          <cell r="B3003"/>
          <cell r="C3003"/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/>
          <cell r="B3004"/>
          <cell r="C3004"/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/>
          <cell r="B3005"/>
          <cell r="C3005"/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/>
          <cell r="B3006" t="str">
            <v>U02-04</v>
          </cell>
          <cell r="C3006"/>
          <cell r="D3006"/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/>
          <cell r="B3007"/>
          <cell r="C3007" t="str">
            <v>U02-04-01</v>
          </cell>
          <cell r="D3007"/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/>
          <cell r="B3008"/>
          <cell r="C3008"/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/>
          <cell r="B3009"/>
          <cell r="C3009"/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/>
          <cell r="B3010"/>
          <cell r="C3010" t="str">
            <v>U02-04-02</v>
          </cell>
          <cell r="D3010"/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/>
          <cell r="B3011"/>
          <cell r="C3011"/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/>
          <cell r="B3012"/>
          <cell r="C3012"/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/>
          <cell r="B3013"/>
          <cell r="C3013"/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/>
          <cell r="B3014"/>
          <cell r="C3014"/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/>
          <cell r="B3015"/>
          <cell r="C3015"/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/>
          <cell r="B3016"/>
          <cell r="C3016" t="str">
            <v>U02-04-03</v>
          </cell>
          <cell r="D3016"/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/>
          <cell r="B3017"/>
          <cell r="C3017"/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/>
          <cell r="B3018"/>
          <cell r="C3018"/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/>
          <cell r="B3019"/>
          <cell r="C3019" t="str">
            <v>U02-04-04</v>
          </cell>
          <cell r="D3019"/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/>
          <cell r="B3020"/>
          <cell r="C3020"/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/>
          <cell r="B3021"/>
          <cell r="C3021"/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/>
          <cell r="B3022"/>
          <cell r="C3022" t="str">
            <v>U02-04-05</v>
          </cell>
          <cell r="D3022"/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/>
          <cell r="B3023"/>
          <cell r="C3023"/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/>
          <cell r="B3024"/>
          <cell r="C3024"/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/>
          <cell r="B3025"/>
          <cell r="C3025" t="str">
            <v>U02-04-06</v>
          </cell>
          <cell r="D3025"/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/>
          <cell r="B3026"/>
          <cell r="C3026"/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/>
          <cell r="B3027"/>
          <cell r="C3027"/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/>
          <cell r="B3028"/>
          <cell r="C3028"/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/>
          <cell r="B3029" t="str">
            <v>U02-05</v>
          </cell>
          <cell r="C3029"/>
          <cell r="D3029"/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/>
          <cell r="B3030"/>
          <cell r="C3030" t="str">
            <v>U02-05-01</v>
          </cell>
          <cell r="D3030"/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/>
          <cell r="B3031"/>
          <cell r="C3031"/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/>
          <cell r="B3032"/>
          <cell r="C3032"/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/>
          <cell r="B3033"/>
          <cell r="C3033" t="str">
            <v>U02-05-02</v>
          </cell>
          <cell r="D3033"/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/>
          <cell r="B3034"/>
          <cell r="C3034"/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/>
          <cell r="B3035"/>
          <cell r="C3035"/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/>
          <cell r="B3036"/>
          <cell r="C3036"/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/>
          <cell r="B3037" t="str">
            <v>U02-06</v>
          </cell>
          <cell r="C3037"/>
          <cell r="D3037"/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/>
          <cell r="B3038"/>
          <cell r="C3038" t="str">
            <v>U02-06-01</v>
          </cell>
          <cell r="D3038"/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/>
          <cell r="B3039"/>
          <cell r="C3039"/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/>
          <cell r="B3040"/>
          <cell r="C3040"/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/>
          <cell r="B3041"/>
          <cell r="C3041"/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/>
          <cell r="B3042"/>
          <cell r="C3042"/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/>
          <cell r="B3043"/>
          <cell r="C3043"/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/>
          <cell r="B3044"/>
          <cell r="C3044" t="str">
            <v>U02-06-02</v>
          </cell>
          <cell r="D3044"/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/>
          <cell r="B3045"/>
          <cell r="C3045"/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/>
          <cell r="B3046"/>
          <cell r="C3046"/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/>
          <cell r="B3047"/>
          <cell r="C3047"/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/>
          <cell r="B3048"/>
          <cell r="C3048" t="str">
            <v>U02-06-03</v>
          </cell>
          <cell r="D3048"/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/>
          <cell r="B3049"/>
          <cell r="C3049"/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/>
          <cell r="B3050"/>
          <cell r="C3050"/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/>
          <cell r="B3051"/>
          <cell r="C3051" t="str">
            <v>U02-06-04</v>
          </cell>
          <cell r="D3051"/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/>
          <cell r="B3052"/>
          <cell r="C3052"/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/>
          <cell r="B3053"/>
          <cell r="C3053"/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/>
          <cell r="B3054"/>
          <cell r="C3054"/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/>
          <cell r="B3055"/>
          <cell r="C3055"/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/>
          <cell r="B3056"/>
          <cell r="C3056"/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/>
          <cell r="B3057"/>
          <cell r="C3057" t="str">
            <v>U02-06-05</v>
          </cell>
          <cell r="D3057"/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/>
          <cell r="B3058"/>
          <cell r="C3058"/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/>
          <cell r="B3059"/>
          <cell r="C3059"/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/>
          <cell r="B3060"/>
          <cell r="C3060"/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/>
          <cell r="C3061"/>
          <cell r="D3061"/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/>
          <cell r="B3062" t="str">
            <v>U04-01</v>
          </cell>
          <cell r="C3062"/>
          <cell r="D3062"/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/>
          <cell r="B3063"/>
          <cell r="C3063" t="str">
            <v>U04-01-01</v>
          </cell>
          <cell r="D3063"/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/>
          <cell r="B3064"/>
          <cell r="C3064"/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/>
          <cell r="B3065"/>
          <cell r="C3065"/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/>
          <cell r="B3066"/>
          <cell r="C3066"/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/>
          <cell r="B3067"/>
          <cell r="C3067"/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/>
          <cell r="B3068"/>
          <cell r="C3068"/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/>
          <cell r="B3069"/>
          <cell r="C3069"/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/>
          <cell r="B3070" t="str">
            <v>U04-02</v>
          </cell>
          <cell r="C3070"/>
          <cell r="D3070"/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/>
          <cell r="B3071"/>
          <cell r="C3071" t="str">
            <v>U04-02-01</v>
          </cell>
          <cell r="D3071"/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/>
          <cell r="B3072"/>
          <cell r="C3072"/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/>
          <cell r="B3073"/>
          <cell r="C3073"/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/>
          <cell r="B3074"/>
          <cell r="C3074"/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/>
          <cell r="B3075"/>
          <cell r="C3075"/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/>
          <cell r="B3076"/>
          <cell r="C3076"/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/>
          <cell r="C3077"/>
          <cell r="D3077"/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/>
          <cell r="B3078" t="str">
            <v>U05-01</v>
          </cell>
          <cell r="C3078"/>
          <cell r="D3078"/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/>
          <cell r="B3079"/>
          <cell r="C3079" t="str">
            <v>U05-01-01</v>
          </cell>
          <cell r="D3079"/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/>
          <cell r="B3080"/>
          <cell r="C3080"/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/>
          <cell r="B3081"/>
          <cell r="C3081"/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/>
          <cell r="B3082"/>
          <cell r="C3082" t="str">
            <v>U05-01-02</v>
          </cell>
          <cell r="D3082"/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/>
          <cell r="B3083"/>
          <cell r="C3083"/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/>
          <cell r="B3084"/>
          <cell r="C3084"/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/>
          <cell r="B3085" t="str">
            <v>U05-02</v>
          </cell>
          <cell r="C3085"/>
          <cell r="D3085"/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/>
          <cell r="B3086"/>
          <cell r="C3086" t="str">
            <v>U05-02-01</v>
          </cell>
          <cell r="D3086"/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/>
          <cell r="B3087"/>
          <cell r="C3087"/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/>
          <cell r="B3088"/>
          <cell r="C3088"/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/>
          <cell r="B3089"/>
          <cell r="C3089" t="str">
            <v>U05-02-02</v>
          </cell>
          <cell r="D3089"/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/>
          <cell r="B3090"/>
          <cell r="C3090"/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/>
          <cell r="B3091"/>
          <cell r="C3091"/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/>
          <cell r="B3092" t="str">
            <v>U05-03</v>
          </cell>
          <cell r="C3092"/>
          <cell r="D3092"/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/>
          <cell r="B3093"/>
          <cell r="C3093" t="str">
            <v>U05-03-01</v>
          </cell>
          <cell r="D3093"/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/>
          <cell r="B3094"/>
          <cell r="C3094"/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/>
          <cell r="B3095" t="str">
            <v>U05-04</v>
          </cell>
          <cell r="C3095"/>
          <cell r="D3095"/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/>
          <cell r="B3096"/>
          <cell r="C3096" t="str">
            <v>U05-04-01</v>
          </cell>
          <cell r="D3096"/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/>
          <cell r="B3097"/>
          <cell r="C3097"/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/>
          <cell r="B3098"/>
          <cell r="C3098"/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/>
          <cell r="B3099"/>
          <cell r="C3099"/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/>
          <cell r="B3100"/>
          <cell r="C3100"/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/>
          <cell r="B3101"/>
          <cell r="C3101"/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/>
          <cell r="B3102"/>
          <cell r="C3102"/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/>
          <cell r="B3103"/>
          <cell r="C3103"/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/>
          <cell r="B3104"/>
          <cell r="C3104"/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/>
          <cell r="B3105"/>
          <cell r="C3105"/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/>
          <cell r="B3106"/>
          <cell r="C3106" t="str">
            <v>U05-04-02</v>
          </cell>
          <cell r="D3106"/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/>
          <cell r="B3107"/>
          <cell r="C3107"/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/>
          <cell r="B3108"/>
          <cell r="C3108"/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/>
          <cell r="B3109"/>
          <cell r="C3109"/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/>
          <cell r="C3110"/>
          <cell r="D3110"/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/>
          <cell r="B3111" t="str">
            <v>U06-02</v>
          </cell>
          <cell r="C3111"/>
          <cell r="D3111"/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/>
          <cell r="B3112"/>
          <cell r="C3112" t="str">
            <v>U06-02-02</v>
          </cell>
          <cell r="D3112"/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/>
          <cell r="B3113"/>
          <cell r="C3113"/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/>
          <cell r="B3114"/>
          <cell r="C3114"/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/>
          <cell r="C3115"/>
          <cell r="D3115"/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/>
          <cell r="B3116" t="str">
            <v>U07-01</v>
          </cell>
          <cell r="C3116"/>
          <cell r="D3116"/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/>
          <cell r="B3117"/>
          <cell r="C3117" t="str">
            <v>U07-01-01</v>
          </cell>
          <cell r="D3117"/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/>
          <cell r="B3118"/>
          <cell r="C3118"/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/>
          <cell r="B3119"/>
          <cell r="C3119"/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/>
          <cell r="B3120" t="str">
            <v>U07-02</v>
          </cell>
          <cell r="C3120"/>
          <cell r="D3120"/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/>
          <cell r="B3121"/>
          <cell r="C3121" t="str">
            <v>U07-02-01</v>
          </cell>
          <cell r="D3121"/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/>
          <cell r="B3122"/>
          <cell r="C3122"/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/>
          <cell r="B3123"/>
          <cell r="C3123"/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/>
          <cell r="B3124"/>
          <cell r="C3124" t="str">
            <v>U07-02-02</v>
          </cell>
          <cell r="D3124"/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/>
          <cell r="B3125"/>
          <cell r="C3125"/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/>
          <cell r="B3126"/>
          <cell r="C3126"/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/>
          <cell r="B3127"/>
          <cell r="C3127" t="str">
            <v>U07-02-03</v>
          </cell>
          <cell r="D3127"/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/>
          <cell r="B3128"/>
          <cell r="C3128"/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/>
          <cell r="B3129"/>
          <cell r="C3129"/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/>
          <cell r="B3130" t="str">
            <v>U07-03</v>
          </cell>
          <cell r="C3130"/>
          <cell r="D3130"/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/>
          <cell r="B3131"/>
          <cell r="C3131" t="str">
            <v>U07-03-01</v>
          </cell>
          <cell r="D3131"/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/>
          <cell r="B3132"/>
          <cell r="C3132"/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/>
          <cell r="B3133"/>
          <cell r="C3133"/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/>
          <cell r="C3134"/>
          <cell r="D3134"/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/>
          <cell r="B3135" t="str">
            <v>U08-01</v>
          </cell>
          <cell r="C3135"/>
          <cell r="D3135"/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/>
          <cell r="B3136"/>
          <cell r="C3136" t="str">
            <v>U08-01-01</v>
          </cell>
          <cell r="D3136"/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/>
          <cell r="B3137"/>
          <cell r="C3137"/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/>
          <cell r="B3138"/>
          <cell r="C3138"/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/>
          <cell r="B3139"/>
          <cell r="C3139"/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/>
          <cell r="B3140"/>
          <cell r="C3140"/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/>
          <cell r="B3141"/>
          <cell r="C3141"/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/>
          <cell r="B3142"/>
          <cell r="C3142"/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/>
          <cell r="B3143" t="str">
            <v>U08-02</v>
          </cell>
          <cell r="C3143"/>
          <cell r="D3143"/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/>
          <cell r="B3144"/>
          <cell r="C3144" t="str">
            <v>U08-02-01</v>
          </cell>
          <cell r="D3144"/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/>
          <cell r="B3145"/>
          <cell r="C3145"/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/>
          <cell r="B3146" t="str">
            <v>U08-03</v>
          </cell>
          <cell r="C3146"/>
          <cell r="D3146"/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/>
          <cell r="B3147"/>
          <cell r="C3147" t="str">
            <v>U08-03-01</v>
          </cell>
          <cell r="D3147"/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/>
          <cell r="B3148"/>
          <cell r="C3148"/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/>
          <cell r="B3149" t="str">
            <v>U08-04</v>
          </cell>
          <cell r="C3149"/>
          <cell r="D3149"/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/>
          <cell r="B3150"/>
          <cell r="C3150" t="str">
            <v>U08-04-01</v>
          </cell>
          <cell r="D3150"/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/>
          <cell r="B3151"/>
          <cell r="C3151"/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/>
          <cell r="B3152"/>
          <cell r="C3152"/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/>
          <cell r="B3153" t="str">
            <v>U08-05</v>
          </cell>
          <cell r="C3153"/>
          <cell r="D3153"/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/>
          <cell r="B3154"/>
          <cell r="C3154" t="str">
            <v>U08-05-01</v>
          </cell>
          <cell r="D3154"/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/>
          <cell r="B3155"/>
          <cell r="C3155"/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/>
          <cell r="B3156"/>
          <cell r="C3156"/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/>
          <cell r="B3157"/>
          <cell r="C3157"/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/>
          <cell r="B3158" t="str">
            <v>U08-06</v>
          </cell>
          <cell r="C3158"/>
          <cell r="D3158"/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/>
          <cell r="B3159"/>
          <cell r="C3159" t="str">
            <v>U08-06-01</v>
          </cell>
          <cell r="D3159"/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/>
          <cell r="B3160"/>
          <cell r="C3160"/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/>
          <cell r="B3161"/>
          <cell r="C3161"/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/>
          <cell r="B3162"/>
          <cell r="C3162"/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/>
          <cell r="B3163" t="str">
            <v>U08-07</v>
          </cell>
          <cell r="C3163"/>
          <cell r="D3163"/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/>
          <cell r="B3164"/>
          <cell r="C3164" t="str">
            <v>U08-07-01</v>
          </cell>
          <cell r="D3164"/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/>
          <cell r="B3165"/>
          <cell r="C3165"/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/>
          <cell r="B3166"/>
          <cell r="C3166"/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/>
          <cell r="B3167"/>
          <cell r="C3167"/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/>
          <cell r="B3168"/>
          <cell r="C3168"/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/>
          <cell r="B3169"/>
          <cell r="C3169"/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/>
          <cell r="B3170" t="str">
            <v>U08-08</v>
          </cell>
          <cell r="C3170"/>
          <cell r="D3170"/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/>
          <cell r="B3171"/>
          <cell r="C3171" t="str">
            <v>U08-08-01</v>
          </cell>
          <cell r="D3171"/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/>
          <cell r="B3172"/>
          <cell r="C3172"/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/>
          <cell r="C3173"/>
          <cell r="D3173"/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/>
          <cell r="B3174" t="str">
            <v>U09-01</v>
          </cell>
          <cell r="C3174"/>
          <cell r="D3174"/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/>
          <cell r="B3175"/>
          <cell r="C3175" t="str">
            <v>U09-01-01</v>
          </cell>
          <cell r="D3175"/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/>
          <cell r="B3176"/>
          <cell r="C3176"/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/>
          <cell r="B3177"/>
          <cell r="C3177"/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/>
          <cell r="B3178"/>
          <cell r="C3178"/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/>
          <cell r="B3179"/>
          <cell r="C3179"/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/>
          <cell r="B3180"/>
          <cell r="C3180"/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/>
          <cell r="B3181"/>
          <cell r="C3181"/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/>
          <cell r="B3182"/>
          <cell r="C3182"/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/>
          <cell r="B3183"/>
          <cell r="C3183"/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/>
          <cell r="B3184"/>
          <cell r="C3184"/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/>
          <cell r="B3185"/>
          <cell r="C3185" t="str">
            <v>U09-01-02</v>
          </cell>
          <cell r="D3185"/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/>
          <cell r="B3186"/>
          <cell r="C3186"/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/>
          <cell r="B3187"/>
          <cell r="C3187"/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/>
          <cell r="B3188" t="str">
            <v>U09-02</v>
          </cell>
          <cell r="C3188"/>
          <cell r="D3188"/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/>
          <cell r="B3189"/>
          <cell r="C3189" t="str">
            <v>U09-02-01</v>
          </cell>
          <cell r="D3189"/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/>
          <cell r="B3190"/>
          <cell r="C3190"/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/>
          <cell r="B3191"/>
          <cell r="C3191"/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/>
          <cell r="B3192"/>
          <cell r="C3192"/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/>
          <cell r="B3193"/>
          <cell r="C3193"/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/>
          <cell r="B3194"/>
          <cell r="C3194"/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/>
          <cell r="B3195"/>
          <cell r="C3195"/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/>
          <cell r="B3196"/>
          <cell r="C3196"/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/>
          <cell r="B3197"/>
          <cell r="C3197"/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/>
          <cell r="B3198"/>
          <cell r="C3198" t="str">
            <v>U09-02-02</v>
          </cell>
          <cell r="D3198"/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/>
          <cell r="B3199"/>
          <cell r="C3199"/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/>
          <cell r="B3200"/>
          <cell r="C3200"/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/>
          <cell r="C3201"/>
          <cell r="D3201"/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/>
          <cell r="B3202" t="str">
            <v>U10-01</v>
          </cell>
          <cell r="C3202"/>
          <cell r="D3202"/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/>
          <cell r="B3203"/>
          <cell r="C3203" t="str">
            <v>U10-01-01</v>
          </cell>
          <cell r="D3203"/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/>
          <cell r="B3204"/>
          <cell r="C3204"/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/>
          <cell r="B3205"/>
          <cell r="C3205"/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/>
          <cell r="B3206" t="str">
            <v>U10-02</v>
          </cell>
          <cell r="C3206"/>
          <cell r="D3206"/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/>
          <cell r="B3207"/>
          <cell r="C3207" t="str">
            <v>U10-02-01</v>
          </cell>
          <cell r="D3207"/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/>
          <cell r="B3208"/>
          <cell r="C3208"/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/>
          <cell r="C3209"/>
          <cell r="D3209"/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/>
          <cell r="B3210" t="str">
            <v>U11-01</v>
          </cell>
          <cell r="C3210"/>
          <cell r="D3210"/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/>
          <cell r="B3211"/>
          <cell r="C3211" t="str">
            <v>U11-01-01</v>
          </cell>
          <cell r="D3211"/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/>
          <cell r="B3212"/>
          <cell r="C3212"/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/>
          <cell r="B3213"/>
          <cell r="C3213"/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/>
          <cell r="B3214"/>
          <cell r="C3214"/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/>
          <cell r="C3215"/>
          <cell r="D3215"/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/>
          <cell r="B3216" t="str">
            <v>U12-01</v>
          </cell>
          <cell r="C3216"/>
          <cell r="D3216"/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/>
          <cell r="B3217"/>
          <cell r="C3217" t="str">
            <v>U12-01-01</v>
          </cell>
          <cell r="D3217"/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/>
          <cell r="B3218"/>
          <cell r="C3218"/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/>
          <cell r="C3219"/>
          <cell r="D3219"/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/>
          <cell r="B3220" t="str">
            <v>U13-01</v>
          </cell>
          <cell r="C3220"/>
          <cell r="D3220"/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/>
          <cell r="B3221"/>
          <cell r="C3221" t="str">
            <v>U13-01-01</v>
          </cell>
          <cell r="D3221"/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/>
          <cell r="B3222"/>
          <cell r="C3222"/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/>
          <cell r="B3223"/>
          <cell r="C3223"/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/>
          <cell r="B3224"/>
          <cell r="C3224"/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/>
          <cell r="B3225"/>
          <cell r="C3225"/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/>
          <cell r="B3226"/>
          <cell r="C3226"/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/>
          <cell r="B3227" t="str">
            <v>U13-02</v>
          </cell>
          <cell r="C3227"/>
          <cell r="D3227"/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/>
          <cell r="B3228"/>
          <cell r="C3228" t="str">
            <v>U13-02-01</v>
          </cell>
          <cell r="D3228"/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/>
          <cell r="B3229"/>
          <cell r="C3229"/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/>
          <cell r="B3230" t="str">
            <v>U13-03</v>
          </cell>
          <cell r="C3230"/>
          <cell r="D3230"/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/>
          <cell r="B3231"/>
          <cell r="C3231" t="str">
            <v>U13-03-01</v>
          </cell>
          <cell r="D3231"/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/>
          <cell r="B3232"/>
          <cell r="C3232"/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/>
          <cell r="B3233" t="str">
            <v>U13-04</v>
          </cell>
          <cell r="C3233"/>
          <cell r="D3233"/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/>
          <cell r="B3234"/>
          <cell r="C3234" t="str">
            <v>U13-04-01</v>
          </cell>
          <cell r="D3234"/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/>
          <cell r="B3235"/>
          <cell r="C3235"/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/>
          <cell r="B3236"/>
          <cell r="C3236"/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/>
          <cell r="B3237" t="str">
            <v>U13-05</v>
          </cell>
          <cell r="C3237"/>
          <cell r="D3237"/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/>
          <cell r="B3238"/>
          <cell r="C3238" t="str">
            <v>U13-05-01</v>
          </cell>
          <cell r="D3238"/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/>
          <cell r="B3239"/>
          <cell r="C3239"/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/>
          <cell r="B3240"/>
          <cell r="C3240"/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/>
          <cell r="B3241"/>
          <cell r="C3241"/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/>
          <cell r="B3242" t="str">
            <v>U13-06</v>
          </cell>
          <cell r="C3242"/>
          <cell r="D3242"/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/>
          <cell r="B3243"/>
          <cell r="C3243" t="str">
            <v>U13-06-01</v>
          </cell>
          <cell r="D3243"/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/>
          <cell r="B3244"/>
          <cell r="C3244"/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/>
          <cell r="B3245"/>
          <cell r="C3245"/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/>
          <cell r="B3246"/>
          <cell r="C3246"/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/>
          <cell r="B3247"/>
          <cell r="C3247"/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/>
          <cell r="B3248" t="str">
            <v>U13-07</v>
          </cell>
          <cell r="C3248"/>
          <cell r="D3248"/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/>
          <cell r="B3249"/>
          <cell r="C3249" t="str">
            <v>U13-07-01</v>
          </cell>
          <cell r="D3249"/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/>
          <cell r="B3250"/>
          <cell r="C3250"/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/>
          <cell r="C3251"/>
          <cell r="D3251"/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/>
          <cell r="B3252" t="str">
            <v>U14-01</v>
          </cell>
          <cell r="C3252"/>
          <cell r="D3252"/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/>
          <cell r="B3253"/>
          <cell r="C3253" t="str">
            <v>U14-01-01</v>
          </cell>
          <cell r="D3253"/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/>
          <cell r="B3254"/>
          <cell r="C3254"/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/>
          <cell r="C3255"/>
          <cell r="D3255"/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/>
          <cell r="B3256" t="str">
            <v>U15-01</v>
          </cell>
          <cell r="C3256"/>
          <cell r="D3256"/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/>
          <cell r="B3257"/>
          <cell r="C3257" t="str">
            <v>U15-01-01</v>
          </cell>
          <cell r="D3257"/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/>
          <cell r="B3258"/>
          <cell r="C3258"/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/>
          <cell r="C3259"/>
          <cell r="D3259"/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/>
          <cell r="B3260" t="str">
            <v>U16-01</v>
          </cell>
          <cell r="C3260"/>
          <cell r="D3260"/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/>
          <cell r="B3261"/>
          <cell r="C3261" t="str">
            <v>U16-01-01</v>
          </cell>
          <cell r="D3261"/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/>
          <cell r="B3262"/>
          <cell r="C3262"/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/>
          <cell r="B3263"/>
          <cell r="C3263"/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/>
          <cell r="C3264"/>
          <cell r="D3264"/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/>
          <cell r="B3265" t="str">
            <v>V01-01</v>
          </cell>
          <cell r="C3265"/>
          <cell r="D3265"/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/>
          <cell r="B3266"/>
          <cell r="C3266" t="str">
            <v>V01-01-01</v>
          </cell>
          <cell r="D3266"/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/>
          <cell r="B3267"/>
          <cell r="C3267"/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/>
          <cell r="B3268"/>
          <cell r="C3268" t="str">
            <v>V01-01-03</v>
          </cell>
          <cell r="D3268"/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/>
          <cell r="B3269"/>
          <cell r="C3269"/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/>
          <cell r="B3270"/>
          <cell r="C3270" t="str">
            <v>V01-01-04</v>
          </cell>
          <cell r="D3270"/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/>
          <cell r="B3271"/>
          <cell r="C3271"/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/>
          <cell r="C3272"/>
          <cell r="D3272"/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/>
          <cell r="B3273" t="str">
            <v>V02-01</v>
          </cell>
          <cell r="C3273"/>
          <cell r="D3273"/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/>
          <cell r="B3274"/>
          <cell r="C3274" t="str">
            <v>V02-01-01</v>
          </cell>
          <cell r="D3274"/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/>
          <cell r="B3275"/>
          <cell r="C3275"/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/>
          <cell r="B3276"/>
          <cell r="C3276"/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/>
          <cell r="B3277"/>
          <cell r="C3277"/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/>
          <cell r="B3278"/>
          <cell r="C3278"/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/>
          <cell r="B3279"/>
          <cell r="C3279"/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/>
          <cell r="B3280"/>
          <cell r="C3280"/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/>
          <cell r="B3281"/>
          <cell r="C3281"/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/>
          <cell r="B3282"/>
          <cell r="C3282"/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/>
          <cell r="B3283"/>
          <cell r="C3283"/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/>
          <cell r="B3284"/>
          <cell r="C3284"/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/>
          <cell r="B3285"/>
          <cell r="C3285"/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/>
          <cell r="B3286"/>
          <cell r="C3286"/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/>
          <cell r="B3287" t="str">
            <v>V02-02</v>
          </cell>
          <cell r="C3287"/>
          <cell r="D3287"/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/>
          <cell r="B3288"/>
          <cell r="C3288" t="str">
            <v>V02-02-01</v>
          </cell>
          <cell r="D3288"/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/>
          <cell r="B3289"/>
          <cell r="C3289"/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/>
          <cell r="B3290"/>
          <cell r="C3290"/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/>
          <cell r="B3291"/>
          <cell r="C3291"/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/>
          <cell r="B3292"/>
          <cell r="C3292"/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/>
          <cell r="B3293"/>
          <cell r="C3293"/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/>
          <cell r="B3294"/>
          <cell r="C3294"/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/>
          <cell r="B3295"/>
          <cell r="C3295"/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/>
          <cell r="B3296"/>
          <cell r="C3296"/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/>
          <cell r="B3297" t="str">
            <v>V02-03</v>
          </cell>
          <cell r="C3297"/>
          <cell r="D3297"/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/>
          <cell r="B3298"/>
          <cell r="C3298" t="str">
            <v>V02-03-01</v>
          </cell>
          <cell r="D3298"/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/>
          <cell r="B3299"/>
          <cell r="C3299"/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/>
          <cell r="C3300"/>
          <cell r="D3300"/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/>
          <cell r="B3301" t="str">
            <v>V03-01</v>
          </cell>
          <cell r="C3301"/>
          <cell r="D3301"/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/>
          <cell r="B3302"/>
          <cell r="C3302" t="str">
            <v>V03-01-01</v>
          </cell>
          <cell r="D3302"/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/>
          <cell r="B3303"/>
          <cell r="C3303"/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/>
          <cell r="B3304"/>
          <cell r="C3304"/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/>
          <cell r="B3305"/>
          <cell r="C3305"/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/>
          <cell r="B3306"/>
          <cell r="C3306"/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/>
          <cell r="B3307"/>
          <cell r="C3307"/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/>
          <cell r="B3308"/>
          <cell r="C3308"/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/>
          <cell r="B3309"/>
          <cell r="C3309" t="str">
            <v>V03-01-02</v>
          </cell>
          <cell r="D3309"/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/>
          <cell r="B3310"/>
          <cell r="C3310"/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/>
          <cell r="B3311"/>
          <cell r="C3311"/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/>
          <cell r="B3312"/>
          <cell r="C3312"/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/>
          <cell r="B3313"/>
          <cell r="C3313"/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/>
          <cell r="B3314"/>
          <cell r="C3314"/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/>
          <cell r="B3315"/>
          <cell r="C3315"/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/>
          <cell r="B3316"/>
          <cell r="C3316" t="str">
            <v>V03-01-03</v>
          </cell>
          <cell r="D3316"/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/>
          <cell r="B3317"/>
          <cell r="C3317"/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/>
          <cell r="B3318"/>
          <cell r="C3318"/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/>
          <cell r="B3319"/>
          <cell r="C3319"/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/>
          <cell r="B3320"/>
          <cell r="C3320"/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/>
          <cell r="B3321"/>
          <cell r="C3321"/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/>
          <cell r="B3322"/>
          <cell r="C3322"/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/>
          <cell r="B3323" t="str">
            <v>V03-02</v>
          </cell>
          <cell r="C3323"/>
          <cell r="D3323"/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/>
          <cell r="B3324"/>
          <cell r="C3324" t="str">
            <v>V03-02-01</v>
          </cell>
          <cell r="D3324"/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/>
          <cell r="B3325"/>
          <cell r="C3325"/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/>
          <cell r="B3326"/>
          <cell r="C3326"/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/>
          <cell r="B3327"/>
          <cell r="C3327"/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/>
          <cell r="B3328"/>
          <cell r="C3328"/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/>
          <cell r="B3329"/>
          <cell r="C3329"/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/>
          <cell r="B3330"/>
          <cell r="C3330"/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/>
          <cell r="B3331"/>
          <cell r="C3331" t="str">
            <v>V03-02-02</v>
          </cell>
          <cell r="D3331"/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/>
          <cell r="B3332"/>
          <cell r="C3332"/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/>
          <cell r="B3333"/>
          <cell r="C3333"/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/>
          <cell r="B3334"/>
          <cell r="C3334"/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/>
          <cell r="B3335"/>
          <cell r="C3335"/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/>
          <cell r="B3336"/>
          <cell r="C3336"/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/>
          <cell r="B3337"/>
          <cell r="C3337"/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/>
          <cell r="B3338"/>
          <cell r="C3338" t="str">
            <v>V03-02-03</v>
          </cell>
          <cell r="D3338"/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/>
          <cell r="B3339"/>
          <cell r="C3339"/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/>
          <cell r="B3340"/>
          <cell r="C3340"/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/>
          <cell r="B3341"/>
          <cell r="C3341"/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/>
          <cell r="B3342"/>
          <cell r="C3342"/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/>
          <cell r="B3343"/>
          <cell r="C3343"/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/>
          <cell r="B3344"/>
          <cell r="C3344"/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/>
          <cell r="B3345" t="str">
            <v>V03-03</v>
          </cell>
          <cell r="C3345"/>
          <cell r="D3345"/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/>
          <cell r="B3346"/>
          <cell r="C3346" t="str">
            <v>V03-03-01</v>
          </cell>
          <cell r="D3346"/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/>
          <cell r="B3347"/>
          <cell r="C3347"/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/>
          <cell r="B3348"/>
          <cell r="C3348"/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/>
          <cell r="B3349"/>
          <cell r="C3349"/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/>
          <cell r="B3350" t="str">
            <v>V03-04</v>
          </cell>
          <cell r="C3350"/>
          <cell r="D3350"/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/>
          <cell r="B3351"/>
          <cell r="C3351" t="str">
            <v>V03-04-01</v>
          </cell>
          <cell r="D3351"/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/>
          <cell r="B3352"/>
          <cell r="C3352"/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/>
          <cell r="B3353"/>
          <cell r="C3353"/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/>
          <cell r="B3354"/>
          <cell r="C3354"/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/>
          <cell r="B3355"/>
          <cell r="C3355"/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/>
          <cell r="B3356"/>
          <cell r="C3356" t="str">
            <v>V03-04-02</v>
          </cell>
          <cell r="D3356"/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/>
          <cell r="B3357"/>
          <cell r="C3357"/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/>
          <cell r="B3358"/>
          <cell r="C3358"/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/>
          <cell r="B3359"/>
          <cell r="C3359" t="str">
            <v>V03-04-03</v>
          </cell>
          <cell r="D3359"/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/>
          <cell r="B3360"/>
          <cell r="C3360"/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/>
          <cell r="B3361"/>
          <cell r="C3361"/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/>
          <cell r="B3362" t="str">
            <v>V03-05</v>
          </cell>
          <cell r="C3362"/>
          <cell r="D3362"/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/>
          <cell r="B3363"/>
          <cell r="C3363" t="str">
            <v>V03-05-01</v>
          </cell>
          <cell r="D3363"/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/>
          <cell r="B3364"/>
          <cell r="C3364"/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/>
          <cell r="B3365"/>
          <cell r="C3365"/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/>
          <cell r="B3366"/>
          <cell r="C3366"/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/>
          <cell r="B3367"/>
          <cell r="C3367"/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/>
          <cell r="B3368"/>
          <cell r="C3368"/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/>
          <cell r="B3369"/>
          <cell r="C3369"/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/>
          <cell r="B3370"/>
          <cell r="C3370" t="str">
            <v>V03-05-02</v>
          </cell>
          <cell r="D3370"/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/>
          <cell r="B3371"/>
          <cell r="C3371"/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/>
          <cell r="B3372"/>
          <cell r="C3372"/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/>
          <cell r="B3373"/>
          <cell r="C3373"/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/>
          <cell r="B3374"/>
          <cell r="C3374"/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/>
          <cell r="B3375"/>
          <cell r="C3375"/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/>
          <cell r="B3376"/>
          <cell r="C3376"/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/>
          <cell r="B3377"/>
          <cell r="C3377" t="str">
            <v>V03-05-03</v>
          </cell>
          <cell r="D3377"/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/>
          <cell r="B3378"/>
          <cell r="C3378"/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/>
          <cell r="B3379"/>
          <cell r="C3379"/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/>
          <cell r="B3380"/>
          <cell r="C3380"/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/>
          <cell r="B3381"/>
          <cell r="C3381"/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/>
          <cell r="B3382"/>
          <cell r="C3382"/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/>
          <cell r="B3383"/>
          <cell r="C3383"/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/>
          <cell r="B3384"/>
          <cell r="C3384" t="str">
            <v>V03-05-04</v>
          </cell>
          <cell r="D3384"/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/>
          <cell r="B3385"/>
          <cell r="C3385"/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/>
          <cell r="B3386"/>
          <cell r="C3386"/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/>
          <cell r="B3387"/>
          <cell r="C3387"/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/>
          <cell r="B3388"/>
          <cell r="C3388"/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/>
          <cell r="B3389"/>
          <cell r="C3389"/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/>
          <cell r="B3390"/>
          <cell r="C3390" t="str">
            <v>V03-05-05</v>
          </cell>
          <cell r="D3390"/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/>
          <cell r="B3391"/>
          <cell r="C3391"/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/>
          <cell r="B3392"/>
          <cell r="C3392"/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/>
          <cell r="B3393"/>
          <cell r="C3393"/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/>
          <cell r="B3394"/>
          <cell r="C3394"/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/>
          <cell r="B3395"/>
          <cell r="C3395" t="str">
            <v>V03-05-06</v>
          </cell>
          <cell r="D3395"/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/>
          <cell r="B3396"/>
          <cell r="C3396"/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/>
          <cell r="B3397"/>
          <cell r="C3397"/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/>
          <cell r="B3398"/>
          <cell r="C3398"/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/>
          <cell r="B3399"/>
          <cell r="C3399"/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/>
          <cell r="B3400" t="str">
            <v>V03-06</v>
          </cell>
          <cell r="C3400"/>
          <cell r="D3400"/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/>
          <cell r="B3401"/>
          <cell r="C3401" t="str">
            <v>V03-06-01</v>
          </cell>
          <cell r="D3401"/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/>
          <cell r="B3402"/>
          <cell r="C3402"/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/>
          <cell r="B3403"/>
          <cell r="C3403" t="str">
            <v>V03-06-02</v>
          </cell>
          <cell r="D3403"/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/>
          <cell r="B3404"/>
          <cell r="C3404"/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/>
          <cell r="B3405"/>
          <cell r="C3405"/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/>
          <cell r="B3406" t="str">
            <v>V03-07</v>
          </cell>
          <cell r="C3406"/>
          <cell r="D3406"/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/>
          <cell r="B3407"/>
          <cell r="C3407" t="str">
            <v>V03-07-01</v>
          </cell>
          <cell r="D3407"/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/>
          <cell r="B3408"/>
          <cell r="C3408"/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/>
          <cell r="B3409"/>
          <cell r="C3409"/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/>
          <cell r="B3410"/>
          <cell r="C3410"/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/>
          <cell r="B3411"/>
          <cell r="C3411"/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/>
          <cell r="B3412"/>
          <cell r="C3412"/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/>
          <cell r="B3413"/>
          <cell r="C3413"/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/>
          <cell r="B3414"/>
          <cell r="C3414" t="str">
            <v>V03-07-02</v>
          </cell>
          <cell r="D3414"/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/>
          <cell r="B3415"/>
          <cell r="C3415"/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/>
          <cell r="B3416"/>
          <cell r="C3416"/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/>
          <cell r="B3417"/>
          <cell r="C3417"/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/>
          <cell r="B3418"/>
          <cell r="C3418"/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/>
          <cell r="B3419"/>
          <cell r="C3419"/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/>
          <cell r="B3420"/>
          <cell r="C3420"/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/>
          <cell r="B3421"/>
          <cell r="C3421" t="str">
            <v>V03-07-03</v>
          </cell>
          <cell r="D3421"/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/>
          <cell r="B3422"/>
          <cell r="C3422"/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/>
          <cell r="B3423"/>
          <cell r="C3423"/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/>
          <cell r="B3424"/>
          <cell r="C3424"/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/>
          <cell r="B3425"/>
          <cell r="C3425"/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/>
          <cell r="B3426"/>
          <cell r="C3426"/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/>
          <cell r="B3427"/>
          <cell r="C3427"/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/>
          <cell r="B3428" t="str">
            <v>V03-08</v>
          </cell>
          <cell r="C3428"/>
          <cell r="D3428"/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/>
          <cell r="B3429"/>
          <cell r="C3429" t="str">
            <v>V03-08-01</v>
          </cell>
          <cell r="D3429"/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/>
          <cell r="B3430"/>
          <cell r="C3430"/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/>
          <cell r="B3431"/>
          <cell r="C3431"/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/>
          <cell r="B3432"/>
          <cell r="C3432"/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/>
          <cell r="B3433"/>
          <cell r="C3433"/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/>
          <cell r="B3434"/>
          <cell r="C3434"/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/>
          <cell r="B3435"/>
          <cell r="C3435"/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/>
          <cell r="B3436"/>
          <cell r="C3436" t="str">
            <v>V03-08-02</v>
          </cell>
          <cell r="D3436"/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/>
          <cell r="B3437"/>
          <cell r="C3437"/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/>
          <cell r="B3438"/>
          <cell r="C3438"/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/>
          <cell r="B3439"/>
          <cell r="C3439"/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/>
          <cell r="B3440"/>
          <cell r="C3440"/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/>
          <cell r="B3441"/>
          <cell r="C3441"/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/>
          <cell r="B3442"/>
          <cell r="C3442"/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/>
          <cell r="B3443"/>
          <cell r="C3443" t="str">
            <v>V03-08-03</v>
          </cell>
          <cell r="D3443"/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/>
          <cell r="B3444"/>
          <cell r="C3444"/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/>
          <cell r="B3445"/>
          <cell r="C3445"/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/>
          <cell r="B3446"/>
          <cell r="C3446"/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/>
          <cell r="B3447"/>
          <cell r="C3447"/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/>
          <cell r="B3448"/>
          <cell r="C3448"/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/>
          <cell r="B3449"/>
          <cell r="C3449"/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/>
          <cell r="B3450" t="str">
            <v>V03-09</v>
          </cell>
          <cell r="C3450"/>
          <cell r="D3450"/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/>
          <cell r="B3451"/>
          <cell r="C3451" t="str">
            <v>V03-09-01</v>
          </cell>
          <cell r="D3451"/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/>
          <cell r="B3452"/>
          <cell r="C3452"/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/>
          <cell r="B3453"/>
          <cell r="C3453"/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/>
          <cell r="B3454"/>
          <cell r="C3454"/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/>
          <cell r="B3455"/>
          <cell r="C3455"/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/>
          <cell r="B3456"/>
          <cell r="C3456"/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/>
          <cell r="B3457"/>
          <cell r="C3457"/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/>
          <cell r="B3458"/>
          <cell r="C3458" t="str">
            <v>V03-09-02</v>
          </cell>
          <cell r="D3458"/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/>
          <cell r="B3459"/>
          <cell r="C3459"/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/>
          <cell r="B3460"/>
          <cell r="C3460"/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/>
          <cell r="B3461"/>
          <cell r="C3461"/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/>
          <cell r="B3462"/>
          <cell r="C3462"/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/>
          <cell r="B3463"/>
          <cell r="C3463"/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/>
          <cell r="B3464"/>
          <cell r="C3464"/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/>
          <cell r="B3465"/>
          <cell r="C3465" t="str">
            <v>V03-09-03</v>
          </cell>
          <cell r="D3465"/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/>
          <cell r="B3466"/>
          <cell r="C3466"/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/>
          <cell r="B3467"/>
          <cell r="C3467"/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/>
          <cell r="B3468"/>
          <cell r="C3468"/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/>
          <cell r="B3469"/>
          <cell r="C3469"/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/>
          <cell r="B3470"/>
          <cell r="C3470"/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/>
          <cell r="B3471"/>
          <cell r="C3471"/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/>
          <cell r="B3472" t="str">
            <v>V03-10</v>
          </cell>
          <cell r="C3472"/>
          <cell r="D3472"/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/>
          <cell r="B3473"/>
          <cell r="C3473" t="str">
            <v>V03-10-01</v>
          </cell>
          <cell r="D3473"/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/>
          <cell r="B3474"/>
          <cell r="C3474"/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/>
          <cell r="B3475"/>
          <cell r="C3475"/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/>
          <cell r="B3476"/>
          <cell r="C3476"/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/>
          <cell r="B3477"/>
          <cell r="C3477" t="str">
            <v>V03-10-02</v>
          </cell>
          <cell r="D3477"/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/>
          <cell r="B3478"/>
          <cell r="C3478"/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/>
          <cell r="B3479"/>
          <cell r="C3479"/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/>
          <cell r="B3480"/>
          <cell r="C3480"/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/>
          <cell r="B3481"/>
          <cell r="C3481"/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/>
          <cell r="C3482"/>
          <cell r="D3482"/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/>
          <cell r="B3483" t="str">
            <v>V05-01</v>
          </cell>
          <cell r="C3483"/>
          <cell r="D3483"/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/>
          <cell r="B3484"/>
          <cell r="C3484" t="str">
            <v>V05-01-01</v>
          </cell>
          <cell r="D3484"/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/>
          <cell r="B3485"/>
          <cell r="C3485"/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/>
          <cell r="B3486"/>
          <cell r="C3486" t="str">
            <v>V05-01-03</v>
          </cell>
          <cell r="D3486"/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/>
          <cell r="B3487"/>
          <cell r="C3487"/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/>
          <cell r="B3488"/>
          <cell r="C3488" t="str">
            <v>V05-01-04</v>
          </cell>
          <cell r="D3488"/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/>
          <cell r="B3489"/>
          <cell r="C3489"/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/>
          <cell r="C3490"/>
          <cell r="D3490"/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/>
          <cell r="B3491" t="str">
            <v>V06-01</v>
          </cell>
          <cell r="C3491"/>
          <cell r="D3491"/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/>
          <cell r="B3492"/>
          <cell r="C3492" t="str">
            <v>V06-01-01</v>
          </cell>
          <cell r="D3492"/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/>
          <cell r="B3493"/>
          <cell r="C3493"/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/>
          <cell r="B3494"/>
          <cell r="C3494"/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/>
          <cell r="B3495"/>
          <cell r="C3495"/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/>
          <cell r="B3496"/>
          <cell r="C3496"/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/>
          <cell r="B3497"/>
          <cell r="C3497"/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/>
          <cell r="B3498"/>
          <cell r="C3498"/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/>
          <cell r="B3499"/>
          <cell r="C3499"/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/>
          <cell r="B3500"/>
          <cell r="C3500"/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/>
          <cell r="B3501"/>
          <cell r="C3501"/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/>
          <cell r="B3502"/>
          <cell r="C3502"/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/>
          <cell r="B3503"/>
          <cell r="C3503"/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/>
          <cell r="B3504"/>
          <cell r="C3504"/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/>
          <cell r="B3505" t="str">
            <v>V06-02</v>
          </cell>
          <cell r="C3505"/>
          <cell r="D3505"/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/>
          <cell r="B3506"/>
          <cell r="C3506" t="str">
            <v>V06-02-01</v>
          </cell>
          <cell r="D3506"/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/>
          <cell r="B3507"/>
          <cell r="C3507"/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/>
          <cell r="B3508"/>
          <cell r="C3508"/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/>
          <cell r="B3509"/>
          <cell r="C3509"/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/>
          <cell r="B3510"/>
          <cell r="C3510"/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/>
          <cell r="B3511"/>
          <cell r="C3511"/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/>
          <cell r="B3512"/>
          <cell r="C3512"/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/>
          <cell r="B3513"/>
          <cell r="C3513"/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/>
          <cell r="B3514"/>
          <cell r="C3514"/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/>
          <cell r="B3515"/>
          <cell r="C3515"/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/>
          <cell r="B3516" t="str">
            <v>V06-03</v>
          </cell>
          <cell r="C3516"/>
          <cell r="D3516"/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/>
          <cell r="B3517"/>
          <cell r="C3517" t="str">
            <v>V06-03-01</v>
          </cell>
          <cell r="D3517"/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/>
          <cell r="B3518"/>
          <cell r="C3518"/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/>
          <cell r="C3519"/>
          <cell r="D3519"/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/>
          <cell r="B3520" t="str">
            <v>V07-01</v>
          </cell>
          <cell r="C3520"/>
          <cell r="D3520"/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/>
          <cell r="B3521"/>
          <cell r="C3521" t="str">
            <v>V07-01-01</v>
          </cell>
          <cell r="D3521"/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/>
          <cell r="B3522"/>
          <cell r="C3522"/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/>
          <cell r="B3523"/>
          <cell r="C3523"/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/>
          <cell r="B3524"/>
          <cell r="C3524"/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/>
          <cell r="B3525"/>
          <cell r="C3525"/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/>
          <cell r="B3526"/>
          <cell r="C3526"/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/>
          <cell r="B3527"/>
          <cell r="C3527"/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/>
          <cell r="B3528"/>
          <cell r="C3528" t="str">
            <v>V07-01-02</v>
          </cell>
          <cell r="D3528"/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/>
          <cell r="B3529"/>
          <cell r="C3529"/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/>
          <cell r="B3530"/>
          <cell r="C3530"/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/>
          <cell r="B3531"/>
          <cell r="C3531"/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/>
          <cell r="B3532"/>
          <cell r="C3532"/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/>
          <cell r="B3533"/>
          <cell r="C3533"/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/>
          <cell r="B3534"/>
          <cell r="C3534"/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/>
          <cell r="B3535"/>
          <cell r="C3535" t="str">
            <v>V07-01-03</v>
          </cell>
          <cell r="D3535"/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/>
          <cell r="B3536"/>
          <cell r="C3536"/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/>
          <cell r="B3537"/>
          <cell r="C3537"/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/>
          <cell r="B3538"/>
          <cell r="C3538"/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/>
          <cell r="B3539"/>
          <cell r="C3539"/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/>
          <cell r="B3540"/>
          <cell r="C3540"/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/>
          <cell r="B3541"/>
          <cell r="C3541"/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/>
          <cell r="B3542" t="str">
            <v>V07-02</v>
          </cell>
          <cell r="C3542"/>
          <cell r="D3542"/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/>
          <cell r="B3543"/>
          <cell r="C3543" t="str">
            <v>V07-02-01</v>
          </cell>
          <cell r="D3543"/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/>
          <cell r="B3544"/>
          <cell r="C3544"/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/>
          <cell r="B3545"/>
          <cell r="C3545"/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/>
          <cell r="B3546"/>
          <cell r="C3546"/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/>
          <cell r="B3547"/>
          <cell r="C3547"/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/>
          <cell r="B3548"/>
          <cell r="C3548"/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/>
          <cell r="B3549"/>
          <cell r="C3549"/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/>
          <cell r="B3550"/>
          <cell r="C3550" t="str">
            <v>V07-02-02</v>
          </cell>
          <cell r="D3550"/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/>
          <cell r="B3551"/>
          <cell r="C3551"/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/>
          <cell r="B3552"/>
          <cell r="C3552"/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/>
          <cell r="B3553"/>
          <cell r="C3553"/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/>
          <cell r="B3554"/>
          <cell r="C3554"/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/>
          <cell r="B3555"/>
          <cell r="C3555"/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/>
          <cell r="B3556"/>
          <cell r="C3556"/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/>
          <cell r="B3557"/>
          <cell r="C3557" t="str">
            <v>V07-02-03</v>
          </cell>
          <cell r="D3557"/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/>
          <cell r="B3558"/>
          <cell r="C3558"/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/>
          <cell r="B3559"/>
          <cell r="C3559"/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/>
          <cell r="B3560"/>
          <cell r="C3560"/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/>
          <cell r="B3561"/>
          <cell r="C3561"/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/>
          <cell r="B3562"/>
          <cell r="C3562"/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/>
          <cell r="B3563"/>
          <cell r="C3563"/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/>
          <cell r="B3564" t="str">
            <v>V07-03</v>
          </cell>
          <cell r="C3564"/>
          <cell r="D3564"/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/>
          <cell r="B3565"/>
          <cell r="C3565" t="str">
            <v>V07-03-01</v>
          </cell>
          <cell r="D3565"/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/>
          <cell r="B3566"/>
          <cell r="C3566"/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/>
          <cell r="B3567"/>
          <cell r="C3567"/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/>
          <cell r="B3568"/>
          <cell r="C3568" t="str">
            <v>V07-03-02</v>
          </cell>
          <cell r="D3568"/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/>
          <cell r="B3569"/>
          <cell r="C3569"/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/>
          <cell r="B3570"/>
          <cell r="C3570"/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/>
          <cell r="B3571" t="str">
            <v>V07-04</v>
          </cell>
          <cell r="C3571"/>
          <cell r="D3571"/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/>
          <cell r="B3572"/>
          <cell r="C3572" t="str">
            <v>V07-04-01</v>
          </cell>
          <cell r="D3572"/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/>
          <cell r="B3573"/>
          <cell r="C3573"/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/>
          <cell r="B3574"/>
          <cell r="C3574"/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/>
          <cell r="B3575"/>
          <cell r="C3575"/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/>
          <cell r="B3576"/>
          <cell r="C3576"/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/>
          <cell r="B3577"/>
          <cell r="C3577" t="str">
            <v>V07-04-02</v>
          </cell>
          <cell r="D3577"/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/>
          <cell r="B3578"/>
          <cell r="C3578"/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/>
          <cell r="B3579"/>
          <cell r="C3579"/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/>
          <cell r="B3580"/>
          <cell r="C3580" t="str">
            <v>V07-04-03</v>
          </cell>
          <cell r="D3580"/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/>
          <cell r="B3581"/>
          <cell r="C3581"/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/>
          <cell r="B3582"/>
          <cell r="C3582"/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/>
          <cell r="B3583" t="str">
            <v>V07-05</v>
          </cell>
          <cell r="C3583"/>
          <cell r="D3583"/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/>
          <cell r="B3584"/>
          <cell r="C3584" t="str">
            <v>V07-05-01</v>
          </cell>
          <cell r="D3584"/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/>
          <cell r="B3585"/>
          <cell r="C3585"/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/>
          <cell r="B3586"/>
          <cell r="C3586"/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/>
          <cell r="B3587"/>
          <cell r="C3587"/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/>
          <cell r="B3588"/>
          <cell r="C3588"/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/>
          <cell r="B3589"/>
          <cell r="C3589"/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/>
          <cell r="B3590"/>
          <cell r="C3590"/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/>
          <cell r="B3591"/>
          <cell r="C3591" t="str">
            <v>V07-05-02</v>
          </cell>
          <cell r="D3591"/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/>
          <cell r="B3592"/>
          <cell r="C3592"/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/>
          <cell r="B3593"/>
          <cell r="C3593"/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/>
          <cell r="B3594"/>
          <cell r="C3594"/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/>
          <cell r="B3595"/>
          <cell r="C3595" t="str">
            <v>V07-05-03</v>
          </cell>
          <cell r="D3595"/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/>
          <cell r="B3596"/>
          <cell r="C3596"/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/>
          <cell r="B3597"/>
          <cell r="C3597"/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/>
          <cell r="B3598"/>
          <cell r="C3598"/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/>
          <cell r="B3599"/>
          <cell r="C3599"/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/>
          <cell r="B3600"/>
          <cell r="C3600" t="str">
            <v>V07-05-04</v>
          </cell>
          <cell r="D3600"/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/>
          <cell r="B3601"/>
          <cell r="C3601"/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/>
          <cell r="B3602"/>
          <cell r="C3602"/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/>
          <cell r="B3603"/>
          <cell r="C3603"/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/>
          <cell r="B3604"/>
          <cell r="C3604"/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/>
          <cell r="B3605"/>
          <cell r="C3605"/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/>
          <cell r="B3606"/>
          <cell r="C3606"/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/>
          <cell r="B3607"/>
          <cell r="C3607" t="str">
            <v>V07-05-05</v>
          </cell>
          <cell r="D3607"/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/>
          <cell r="B3608"/>
          <cell r="C3608"/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/>
          <cell r="B3609"/>
          <cell r="C3609"/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/>
          <cell r="B3610"/>
          <cell r="C3610"/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/>
          <cell r="B3611"/>
          <cell r="C3611"/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/>
          <cell r="B3612"/>
          <cell r="C3612" t="str">
            <v>V07-05-06</v>
          </cell>
          <cell r="D3612"/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/>
          <cell r="B3613"/>
          <cell r="C3613"/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/>
          <cell r="B3614"/>
          <cell r="C3614"/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/>
          <cell r="B3615"/>
          <cell r="C3615"/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/>
          <cell r="B3616"/>
          <cell r="C3616"/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/>
          <cell r="B3617" t="str">
            <v>V07-06</v>
          </cell>
          <cell r="C3617"/>
          <cell r="D3617"/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/>
          <cell r="B3618"/>
          <cell r="C3618" t="str">
            <v>V07-06-01</v>
          </cell>
          <cell r="D3618"/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/>
          <cell r="B3619"/>
          <cell r="C3619"/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/>
          <cell r="B3620"/>
          <cell r="C3620" t="str">
            <v>V07-06-02</v>
          </cell>
          <cell r="D3620"/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/>
          <cell r="B3621"/>
          <cell r="C3621"/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/>
          <cell r="B3622"/>
          <cell r="C3622"/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/>
          <cell r="B3623" t="str">
            <v>V07-07</v>
          </cell>
          <cell r="C3623"/>
          <cell r="D3623"/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/>
          <cell r="B3624"/>
          <cell r="C3624" t="str">
            <v>V07-07-01</v>
          </cell>
          <cell r="D3624"/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/>
          <cell r="B3625"/>
          <cell r="C3625"/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/>
          <cell r="B3626"/>
          <cell r="C3626"/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/>
          <cell r="B3627"/>
          <cell r="C3627"/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/>
          <cell r="B3628"/>
          <cell r="C3628"/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/>
          <cell r="B3629"/>
          <cell r="C3629"/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/>
          <cell r="B3630"/>
          <cell r="C3630"/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/>
          <cell r="B3631"/>
          <cell r="C3631" t="str">
            <v>V07-07-02</v>
          </cell>
          <cell r="D3631"/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/>
          <cell r="B3632"/>
          <cell r="C3632"/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/>
          <cell r="B3633"/>
          <cell r="C3633"/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/>
          <cell r="B3634"/>
          <cell r="C3634"/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/>
          <cell r="B3635"/>
          <cell r="C3635"/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/>
          <cell r="B3636"/>
          <cell r="C3636"/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/>
          <cell r="B3637"/>
          <cell r="C3637"/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/>
          <cell r="B3638" t="str">
            <v>V07-08</v>
          </cell>
          <cell r="C3638"/>
          <cell r="D3638"/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/>
          <cell r="B3639"/>
          <cell r="C3639" t="str">
            <v>V07-08-01</v>
          </cell>
          <cell r="D3639"/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/>
          <cell r="B3640"/>
          <cell r="C3640"/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/>
          <cell r="B3641"/>
          <cell r="C3641"/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/>
          <cell r="B3642"/>
          <cell r="C3642"/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/>
          <cell r="B3643"/>
          <cell r="C3643"/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/>
          <cell r="B3644"/>
          <cell r="C3644"/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/>
          <cell r="B3645"/>
          <cell r="C3645"/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/>
          <cell r="B3646"/>
          <cell r="C3646" t="str">
            <v>V07-08-02</v>
          </cell>
          <cell r="D3646"/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/>
          <cell r="B3647"/>
          <cell r="C3647"/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/>
          <cell r="B3648"/>
          <cell r="C3648"/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/>
          <cell r="B3649"/>
          <cell r="C3649"/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/>
          <cell r="B3650"/>
          <cell r="C3650"/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/>
          <cell r="B3651"/>
          <cell r="C3651"/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/>
          <cell r="B3652"/>
          <cell r="C3652"/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/>
          <cell r="B3653"/>
          <cell r="C3653" t="str">
            <v>V07-08-03</v>
          </cell>
          <cell r="D3653"/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/>
          <cell r="B3654"/>
          <cell r="C3654"/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/>
          <cell r="B3655"/>
          <cell r="C3655"/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/>
          <cell r="B3656"/>
          <cell r="C3656"/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/>
          <cell r="B3657"/>
          <cell r="C3657"/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/>
          <cell r="B3658"/>
          <cell r="C3658"/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/>
          <cell r="B3659"/>
          <cell r="C3659"/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/>
          <cell r="B3660" t="str">
            <v>V07-09</v>
          </cell>
          <cell r="C3660"/>
          <cell r="D3660"/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/>
          <cell r="B3661"/>
          <cell r="C3661" t="str">
            <v>V07-09-01</v>
          </cell>
          <cell r="D3661"/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/>
          <cell r="B3662"/>
          <cell r="C3662"/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/>
          <cell r="B3663"/>
          <cell r="C3663"/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/>
          <cell r="B3664"/>
          <cell r="C3664"/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/>
          <cell r="B3665"/>
          <cell r="C3665"/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/>
          <cell r="B3666"/>
          <cell r="C3666"/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/>
          <cell r="B3667"/>
          <cell r="C3667"/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/>
          <cell r="B3668"/>
          <cell r="C3668" t="str">
            <v>V07-09-02</v>
          </cell>
          <cell r="D3668"/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/>
          <cell r="B3669"/>
          <cell r="C3669"/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/>
          <cell r="B3670"/>
          <cell r="C3670"/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/>
          <cell r="B3671"/>
          <cell r="C3671"/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/>
          <cell r="B3672"/>
          <cell r="C3672"/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/>
          <cell r="B3673"/>
          <cell r="C3673"/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/>
          <cell r="B3674"/>
          <cell r="C3674"/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/>
          <cell r="B3675"/>
          <cell r="C3675" t="str">
            <v>V07-09-03</v>
          </cell>
          <cell r="D3675"/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/>
          <cell r="B3676"/>
          <cell r="C3676"/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/>
          <cell r="B3677"/>
          <cell r="C3677"/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/>
          <cell r="B3678"/>
          <cell r="C3678"/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/>
          <cell r="B3679"/>
          <cell r="C3679"/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/>
          <cell r="B3680"/>
          <cell r="C3680"/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/>
          <cell r="B3681"/>
          <cell r="C3681"/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/>
          <cell r="B3682" t="str">
            <v>V07-10</v>
          </cell>
          <cell r="C3682"/>
          <cell r="D3682"/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/>
          <cell r="B3683"/>
          <cell r="C3683" t="str">
            <v>V07-10-01</v>
          </cell>
          <cell r="D3683"/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/>
          <cell r="B3684"/>
          <cell r="C3684"/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/>
          <cell r="B3685"/>
          <cell r="C3685"/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/>
          <cell r="B3686"/>
          <cell r="C3686"/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/>
          <cell r="B3687"/>
          <cell r="C3687" t="str">
            <v>V07-10-02</v>
          </cell>
          <cell r="D3687"/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/>
          <cell r="B3688"/>
          <cell r="C3688"/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/>
          <cell r="B3689"/>
          <cell r="C3689"/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/>
          <cell r="B3690"/>
          <cell r="C3690"/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/>
          <cell r="B3691"/>
          <cell r="C3691"/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3"/>
      <sheetData sheetId="4"/>
      <sheetData sheetId="5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/>
          <cell r="C6"/>
          <cell r="D6"/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/>
          <cell r="B7" t="str">
            <v>A01-01</v>
          </cell>
          <cell r="C7"/>
          <cell r="D7"/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/>
          <cell r="B8"/>
          <cell r="C8" t="str">
            <v>A01-01-01</v>
          </cell>
          <cell r="D8"/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/>
          <cell r="B9"/>
          <cell r="C9"/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/>
          <cell r="B10"/>
          <cell r="C10"/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/>
          <cell r="B11"/>
          <cell r="C11"/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/>
          <cell r="B12"/>
          <cell r="C12"/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/>
          <cell r="B13"/>
          <cell r="C13" t="str">
            <v>A01-01-02</v>
          </cell>
          <cell r="D13"/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/>
          <cell r="B14"/>
          <cell r="C14"/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/>
          <cell r="B15"/>
          <cell r="C15"/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/>
          <cell r="B16"/>
          <cell r="C16"/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/>
          <cell r="B17"/>
          <cell r="C17"/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/>
          <cell r="B18"/>
          <cell r="C18" t="str">
            <v>A01-01-03</v>
          </cell>
          <cell r="D18"/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/>
          <cell r="B19"/>
          <cell r="C19"/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/>
          <cell r="B20" t="str">
            <v>A01-02</v>
          </cell>
          <cell r="C20"/>
          <cell r="D20"/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/>
          <cell r="B21"/>
          <cell r="C21" t="str">
            <v>A01-02-01</v>
          </cell>
          <cell r="D21"/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/>
          <cell r="B22"/>
          <cell r="C22"/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/>
          <cell r="B23"/>
          <cell r="C23"/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/>
          <cell r="B24"/>
          <cell r="C24"/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/>
          <cell r="B25"/>
          <cell r="C25"/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/>
          <cell r="B26"/>
          <cell r="C26"/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/>
          <cell r="B27" t="str">
            <v>A01-03</v>
          </cell>
          <cell r="C27"/>
          <cell r="D27"/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/>
          <cell r="B28"/>
          <cell r="C28" t="str">
            <v>A01-03-01</v>
          </cell>
          <cell r="D28"/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/>
          <cell r="B29"/>
          <cell r="C29"/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/>
          <cell r="B30"/>
          <cell r="C30" t="str">
            <v>A01-03-02</v>
          </cell>
          <cell r="D30"/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/>
          <cell r="B31"/>
          <cell r="C31"/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/>
          <cell r="B32" t="str">
            <v>A01-04</v>
          </cell>
          <cell r="C32"/>
          <cell r="D32"/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/>
          <cell r="B33"/>
          <cell r="C33" t="str">
            <v>A01-04-01</v>
          </cell>
          <cell r="D33"/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/>
          <cell r="B34"/>
          <cell r="C34"/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/>
          <cell r="B35"/>
          <cell r="C35"/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/>
          <cell r="B36"/>
          <cell r="C36"/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/>
          <cell r="B37"/>
          <cell r="C37" t="str">
            <v>A01-04-02</v>
          </cell>
          <cell r="D37"/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/>
          <cell r="B38"/>
          <cell r="C38"/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/>
          <cell r="B39"/>
          <cell r="C39"/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/>
          <cell r="B40"/>
          <cell r="C40"/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/>
          <cell r="B41"/>
          <cell r="C41"/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/>
          <cell r="B42"/>
          <cell r="C42" t="str">
            <v>A01-04-03</v>
          </cell>
          <cell r="D42"/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/>
          <cell r="B43"/>
          <cell r="C43"/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/>
          <cell r="B44"/>
          <cell r="C44"/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/>
          <cell r="B45"/>
          <cell r="C45" t="str">
            <v>A01-04-04</v>
          </cell>
          <cell r="D45"/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/>
          <cell r="B46"/>
          <cell r="C46"/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/>
          <cell r="B47" t="str">
            <v>A01-05</v>
          </cell>
          <cell r="C47"/>
          <cell r="D47"/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/>
          <cell r="B48"/>
          <cell r="C48" t="str">
            <v>A01-05-01</v>
          </cell>
          <cell r="D48"/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/>
          <cell r="B49"/>
          <cell r="C49"/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/>
          <cell r="B50"/>
          <cell r="C50"/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/>
          <cell r="B51"/>
          <cell r="C51"/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/>
          <cell r="C52"/>
          <cell r="D52"/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/>
          <cell r="B53" t="str">
            <v>A02-01</v>
          </cell>
          <cell r="C53"/>
          <cell r="D53"/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/>
          <cell r="B54"/>
          <cell r="C54" t="str">
            <v>A02-01-01</v>
          </cell>
          <cell r="D54"/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/>
          <cell r="B55"/>
          <cell r="C55"/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/>
          <cell r="B56"/>
          <cell r="C56" t="str">
            <v>A02-01-02</v>
          </cell>
          <cell r="D56"/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/>
          <cell r="B57"/>
          <cell r="C57"/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/>
          <cell r="B58"/>
          <cell r="C58" t="str">
            <v>A02-01-03</v>
          </cell>
          <cell r="D58"/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/>
          <cell r="B59"/>
          <cell r="C59"/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/>
          <cell r="B60"/>
          <cell r="C60"/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/>
          <cell r="B61"/>
          <cell r="C61"/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/>
          <cell r="B62" t="str">
            <v>A02-02</v>
          </cell>
          <cell r="C62"/>
          <cell r="D62"/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/>
          <cell r="B63"/>
          <cell r="C63" t="str">
            <v>A02-02-01</v>
          </cell>
          <cell r="D63"/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/>
          <cell r="B64"/>
          <cell r="C64"/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/>
          <cell r="B65"/>
          <cell r="C65"/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/>
          <cell r="B66"/>
          <cell r="C66"/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/>
          <cell r="B67"/>
          <cell r="C67" t="str">
            <v>A02-02-02</v>
          </cell>
          <cell r="D67"/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/>
          <cell r="B68"/>
          <cell r="C68"/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/>
          <cell r="B69"/>
          <cell r="C69"/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/>
          <cell r="B70"/>
          <cell r="C70" t="str">
            <v>A02-02-03</v>
          </cell>
          <cell r="D70"/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/>
          <cell r="B71"/>
          <cell r="C71"/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/>
          <cell r="B72" t="str">
            <v>A02-03</v>
          </cell>
          <cell r="C72"/>
          <cell r="D72"/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/>
          <cell r="B73"/>
          <cell r="C73" t="str">
            <v>A02-03-01</v>
          </cell>
          <cell r="D73"/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/>
          <cell r="B74"/>
          <cell r="C74"/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/>
          <cell r="B75"/>
          <cell r="C75"/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/>
          <cell r="B76"/>
          <cell r="C76" t="str">
            <v>A02-03-02</v>
          </cell>
          <cell r="D76"/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/>
          <cell r="B77"/>
          <cell r="C77"/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/>
          <cell r="B78"/>
          <cell r="C78"/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/>
          <cell r="C79"/>
          <cell r="D79"/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/>
          <cell r="B80" t="str">
            <v>A03-01</v>
          </cell>
          <cell r="C80"/>
          <cell r="D80"/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/>
          <cell r="B81"/>
          <cell r="C81" t="str">
            <v>A03-01-01</v>
          </cell>
          <cell r="D81"/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/>
          <cell r="B82"/>
          <cell r="C82"/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/>
          <cell r="B83"/>
          <cell r="C83" t="str">
            <v>A03-01-02</v>
          </cell>
          <cell r="D83"/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/>
          <cell r="B84"/>
          <cell r="C84"/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/>
          <cell r="C85"/>
          <cell r="D85"/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/>
          <cell r="B86" t="str">
            <v>A04-01</v>
          </cell>
          <cell r="C86"/>
          <cell r="D86"/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/>
          <cell r="B87"/>
          <cell r="C87" t="str">
            <v>A04-01-01</v>
          </cell>
          <cell r="D87"/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/>
          <cell r="B88"/>
          <cell r="C88"/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/>
          <cell r="B89"/>
          <cell r="C89" t="str">
            <v>A04-01-02</v>
          </cell>
          <cell r="D89"/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/>
          <cell r="B90"/>
          <cell r="C90"/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/>
          <cell r="C91"/>
          <cell r="D91"/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/>
          <cell r="B92" t="str">
            <v>A06-01</v>
          </cell>
          <cell r="C92"/>
          <cell r="D92"/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/>
          <cell r="B93"/>
          <cell r="C93" t="str">
            <v>A06-01-01</v>
          </cell>
          <cell r="D93"/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/>
          <cell r="B94"/>
          <cell r="C94"/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/>
          <cell r="B95" t="str">
            <v>A06-02</v>
          </cell>
          <cell r="C95"/>
          <cell r="D95"/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/>
          <cell r="B96"/>
          <cell r="C96" t="str">
            <v>A06-02-01</v>
          </cell>
          <cell r="D96"/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/>
          <cell r="B97"/>
          <cell r="C97"/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/>
          <cell r="B98"/>
          <cell r="C98"/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/>
          <cell r="B99"/>
          <cell r="C99"/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/>
          <cell r="B100"/>
          <cell r="C100"/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/>
          <cell r="B101"/>
          <cell r="C101" t="str">
            <v>A06-02-03</v>
          </cell>
          <cell r="D101"/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/>
          <cell r="B102"/>
          <cell r="C102"/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/>
          <cell r="B103"/>
          <cell r="C103"/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/>
          <cell r="B104"/>
          <cell r="C104"/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/>
          <cell r="B105"/>
          <cell r="C105" t="str">
            <v>A06-02-04</v>
          </cell>
          <cell r="D105"/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/>
          <cell r="B106"/>
          <cell r="C106"/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/>
          <cell r="B107"/>
          <cell r="C107" t="str">
            <v>A06-02-10</v>
          </cell>
          <cell r="D107"/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/>
          <cell r="B108"/>
          <cell r="C108"/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/>
          <cell r="B109"/>
          <cell r="C109"/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/>
          <cell r="B110" t="str">
            <v>A06-03</v>
          </cell>
          <cell r="C110"/>
          <cell r="D110"/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/>
          <cell r="B111"/>
          <cell r="C111" t="str">
            <v>A06-03-01</v>
          </cell>
          <cell r="D111"/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/>
          <cell r="B112"/>
          <cell r="C112"/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/>
          <cell r="B113"/>
          <cell r="C113"/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/>
          <cell r="B114"/>
          <cell r="C114"/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/>
          <cell r="B115"/>
          <cell r="C115"/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/>
          <cell r="B116"/>
          <cell r="C116" t="str">
            <v>A06-03-04</v>
          </cell>
          <cell r="D116"/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/>
          <cell r="B117"/>
          <cell r="C117"/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/>
          <cell r="B118" t="str">
            <v>A06-04</v>
          </cell>
          <cell r="C118"/>
          <cell r="D118"/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/>
          <cell r="B119"/>
          <cell r="C119" t="str">
            <v>A06-04-05</v>
          </cell>
          <cell r="D119"/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/>
          <cell r="B120"/>
          <cell r="C120"/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/>
          <cell r="B121" t="str">
            <v>A06-07</v>
          </cell>
          <cell r="C121"/>
          <cell r="D121"/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/>
          <cell r="B122"/>
          <cell r="C122" t="str">
            <v>A06-07-06</v>
          </cell>
          <cell r="D122"/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/>
          <cell r="B123"/>
          <cell r="C123"/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/>
          <cell r="B124" t="str">
            <v>A06-08</v>
          </cell>
          <cell r="C124"/>
          <cell r="D124"/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/>
          <cell r="B125"/>
          <cell r="C125" t="str">
            <v>A06-08-01</v>
          </cell>
          <cell r="D125"/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/>
          <cell r="B126"/>
          <cell r="C126"/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/>
          <cell r="B127"/>
          <cell r="C127" t="str">
            <v>A06-08-03</v>
          </cell>
          <cell r="D127"/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/>
          <cell r="B128"/>
          <cell r="C128"/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/>
          <cell r="B129"/>
          <cell r="C129"/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/>
          <cell r="B130"/>
          <cell r="C130"/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/>
          <cell r="B131"/>
          <cell r="C131" t="str">
            <v>A06-08-13</v>
          </cell>
          <cell r="D131"/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/>
          <cell r="B132"/>
          <cell r="C132"/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/>
          <cell r="B133" t="str">
            <v>A06-10</v>
          </cell>
          <cell r="C133"/>
          <cell r="D133"/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/>
          <cell r="B134"/>
          <cell r="C134" t="str">
            <v>A06-10-03</v>
          </cell>
          <cell r="D134"/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/>
          <cell r="B135"/>
          <cell r="C135"/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/>
          <cell r="B136" t="str">
            <v>A06-11</v>
          </cell>
          <cell r="C136"/>
          <cell r="D136"/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/>
          <cell r="B137"/>
          <cell r="C137" t="str">
            <v>A06-11-07</v>
          </cell>
          <cell r="D137"/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/>
          <cell r="B138"/>
          <cell r="C138"/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/>
          <cell r="B139"/>
          <cell r="C139" t="str">
            <v>A06-11-15</v>
          </cell>
          <cell r="D139"/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/>
          <cell r="B140"/>
          <cell r="C140"/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/>
          <cell r="C141"/>
          <cell r="D141"/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/>
          <cell r="B142" t="str">
            <v>A07-01</v>
          </cell>
          <cell r="C142"/>
          <cell r="D142"/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/>
          <cell r="B143"/>
          <cell r="C143" t="str">
            <v>A07-01-01</v>
          </cell>
          <cell r="D143"/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/>
          <cell r="B144"/>
          <cell r="C144"/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/>
          <cell r="B145"/>
          <cell r="C145" t="str">
            <v>A07-01-04</v>
          </cell>
          <cell r="D145"/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/>
          <cell r="B146"/>
          <cell r="C146"/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/>
          <cell r="B147"/>
          <cell r="C147" t="str">
            <v>A07-01-09</v>
          </cell>
          <cell r="D147"/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/>
          <cell r="B148"/>
          <cell r="C148"/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/>
          <cell r="B149" t="str">
            <v>A07-02</v>
          </cell>
          <cell r="C149"/>
          <cell r="D149"/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/>
          <cell r="B150"/>
          <cell r="C150" t="str">
            <v>A07-02-01</v>
          </cell>
          <cell r="D150"/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/>
          <cell r="B151"/>
          <cell r="C151"/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/>
          <cell r="B152"/>
          <cell r="C152"/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/>
          <cell r="B153"/>
          <cell r="C153"/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/>
          <cell r="B154"/>
          <cell r="C154"/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/>
          <cell r="B155"/>
          <cell r="C155" t="str">
            <v>A07-02-02</v>
          </cell>
          <cell r="D155"/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/>
          <cell r="B156"/>
          <cell r="C156"/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/>
          <cell r="B157"/>
          <cell r="C157"/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/>
          <cell r="B158"/>
          <cell r="C158" t="str">
            <v>A07-02-03</v>
          </cell>
          <cell r="D158"/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/>
          <cell r="B159"/>
          <cell r="C159"/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/>
          <cell r="B160"/>
          <cell r="C160"/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/>
          <cell r="B161"/>
          <cell r="C161"/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/>
          <cell r="B162"/>
          <cell r="C162"/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/>
          <cell r="B163"/>
          <cell r="C163" t="str">
            <v>A07-02-04</v>
          </cell>
          <cell r="D163"/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/>
          <cell r="B164"/>
          <cell r="C164"/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/>
          <cell r="B165"/>
          <cell r="C165" t="str">
            <v>A07-02-13</v>
          </cell>
          <cell r="D165"/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/>
          <cell r="B166"/>
          <cell r="C166"/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/>
          <cell r="B167" t="str">
            <v>A07-03</v>
          </cell>
          <cell r="C167"/>
          <cell r="D167"/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/>
          <cell r="B168"/>
          <cell r="C168" t="str">
            <v>A07-03-01</v>
          </cell>
          <cell r="D168"/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/>
          <cell r="B169"/>
          <cell r="C169"/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/>
          <cell r="B170"/>
          <cell r="C170"/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/>
          <cell r="B171"/>
          <cell r="C171"/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/>
          <cell r="B172" t="str">
            <v>A07-04</v>
          </cell>
          <cell r="C172"/>
          <cell r="D172"/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/>
          <cell r="B173"/>
          <cell r="C173" t="str">
            <v>A07-04-01</v>
          </cell>
          <cell r="D173"/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/>
          <cell r="B174"/>
          <cell r="C174"/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/>
          <cell r="B175"/>
          <cell r="C175"/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/>
          <cell r="B176"/>
          <cell r="C176" t="str">
            <v>A07-04-04</v>
          </cell>
          <cell r="D176"/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/>
          <cell r="B177"/>
          <cell r="C177"/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/>
          <cell r="B178"/>
          <cell r="C178" t="str">
            <v>A07-04-08</v>
          </cell>
          <cell r="D178"/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/>
          <cell r="B179"/>
          <cell r="C179"/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/>
          <cell r="B180" t="str">
            <v>A07-05</v>
          </cell>
          <cell r="C180"/>
          <cell r="D180"/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/>
          <cell r="B181"/>
          <cell r="C181" t="str">
            <v>A07-05-07</v>
          </cell>
          <cell r="D181"/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/>
          <cell r="B182"/>
          <cell r="C182"/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/>
          <cell r="B183" t="str">
            <v>A07-06</v>
          </cell>
          <cell r="C183"/>
          <cell r="D183"/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/>
          <cell r="B184"/>
          <cell r="C184" t="str">
            <v>A07-06-02</v>
          </cell>
          <cell r="D184"/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/>
          <cell r="B185"/>
          <cell r="C185"/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/>
          <cell r="B186"/>
          <cell r="C186"/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/>
          <cell r="B187" t="str">
            <v>A07-07</v>
          </cell>
          <cell r="C187"/>
          <cell r="D187"/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/>
          <cell r="B188"/>
          <cell r="C188" t="str">
            <v>A07-07-01</v>
          </cell>
          <cell r="D188"/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/>
          <cell r="B189"/>
          <cell r="C189"/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/>
          <cell r="B190"/>
          <cell r="C190" t="str">
            <v>A07-07-03</v>
          </cell>
          <cell r="D190"/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/>
          <cell r="B191"/>
          <cell r="C191"/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/>
          <cell r="B192"/>
          <cell r="C192"/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/>
          <cell r="B193"/>
          <cell r="C193" t="str">
            <v>A07-07-04</v>
          </cell>
          <cell r="D193"/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/>
          <cell r="B194"/>
          <cell r="C194"/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/>
          <cell r="B195"/>
          <cell r="C195" t="str">
            <v>A07-07-09</v>
          </cell>
          <cell r="D195"/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/>
          <cell r="B196"/>
          <cell r="C196"/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/>
          <cell r="B197" t="str">
            <v>A07-08</v>
          </cell>
          <cell r="C197"/>
          <cell r="D197"/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/>
          <cell r="B198"/>
          <cell r="C198" t="str">
            <v>A07-08-01</v>
          </cell>
          <cell r="D198"/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/>
          <cell r="B199"/>
          <cell r="C199"/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/>
          <cell r="B200"/>
          <cell r="C200"/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/>
          <cell r="B201"/>
          <cell r="C201"/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/>
          <cell r="B202"/>
          <cell r="C202" t="str">
            <v>A07-08-02</v>
          </cell>
          <cell r="D202"/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/>
          <cell r="B203"/>
          <cell r="C203"/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/>
          <cell r="B204"/>
          <cell r="C204"/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/>
          <cell r="B205"/>
          <cell r="C205"/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/>
          <cell r="B206"/>
          <cell r="C206"/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/>
          <cell r="B207"/>
          <cell r="C207" t="str">
            <v>A07-08-03</v>
          </cell>
          <cell r="D207"/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/>
          <cell r="B208"/>
          <cell r="C208"/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/>
          <cell r="B209"/>
          <cell r="C209"/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/>
          <cell r="B210"/>
          <cell r="C210"/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/>
          <cell r="B211"/>
          <cell r="C211" t="str">
            <v>A07-08-10</v>
          </cell>
          <cell r="D211"/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/>
          <cell r="B212"/>
          <cell r="C212"/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/>
          <cell r="B213"/>
          <cell r="C213" t="str">
            <v>A07-08-13</v>
          </cell>
          <cell r="D213"/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/>
          <cell r="B214"/>
          <cell r="C214"/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/>
          <cell r="B215" t="str">
            <v>A07-09</v>
          </cell>
          <cell r="C215"/>
          <cell r="D215"/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/>
          <cell r="B216"/>
          <cell r="C216" t="str">
            <v>A07-09-01</v>
          </cell>
          <cell r="D216"/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/>
          <cell r="B217"/>
          <cell r="C217"/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/>
          <cell r="B218" t="str">
            <v>A07-11</v>
          </cell>
          <cell r="C218"/>
          <cell r="D218"/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/>
          <cell r="B219"/>
          <cell r="C219" t="str">
            <v>A07-11-07</v>
          </cell>
          <cell r="D219"/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/>
          <cell r="B220"/>
          <cell r="C220"/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/>
          <cell r="B221"/>
          <cell r="C221"/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/>
          <cell r="B222"/>
          <cell r="C222" t="str">
            <v>A07-11-15</v>
          </cell>
          <cell r="D222"/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/>
          <cell r="B223"/>
          <cell r="C223"/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/>
          <cell r="B224" t="str">
            <v>A07-13</v>
          </cell>
          <cell r="C224"/>
          <cell r="D224"/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/>
          <cell r="B225"/>
          <cell r="C225" t="str">
            <v>A07-13-01</v>
          </cell>
          <cell r="D225"/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/>
          <cell r="B226"/>
          <cell r="C226"/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/>
          <cell r="B227"/>
          <cell r="C227"/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/>
          <cell r="B228"/>
          <cell r="C228" t="str">
            <v>A07-13-02</v>
          </cell>
          <cell r="D228"/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/>
          <cell r="B229"/>
          <cell r="C229"/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/>
          <cell r="B230"/>
          <cell r="C230" t="str">
            <v>A07-13-07</v>
          </cell>
          <cell r="D230"/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/>
          <cell r="B231"/>
          <cell r="C231"/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/>
          <cell r="B232" t="str">
            <v>A07-14</v>
          </cell>
          <cell r="C232"/>
          <cell r="D232"/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/>
          <cell r="B233"/>
          <cell r="C233" t="str">
            <v>A07-14-01</v>
          </cell>
          <cell r="D233"/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/>
          <cell r="B234"/>
          <cell r="C234"/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/>
          <cell r="B235"/>
          <cell r="C235"/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/>
          <cell r="B236"/>
          <cell r="C236" t="str">
            <v>A07-14-04</v>
          </cell>
          <cell r="D236"/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/>
          <cell r="B237"/>
          <cell r="C237"/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/>
          <cell r="B238" t="str">
            <v>A07-15</v>
          </cell>
          <cell r="C238"/>
          <cell r="D238"/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/>
          <cell r="B239"/>
          <cell r="C239" t="str">
            <v>A07-15-01</v>
          </cell>
          <cell r="D239"/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/>
          <cell r="B240"/>
          <cell r="C240"/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/>
          <cell r="B241"/>
          <cell r="C241" t="str">
            <v>A07-15-07</v>
          </cell>
          <cell r="D241"/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/>
          <cell r="B242"/>
          <cell r="C242"/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/>
          <cell r="B243"/>
          <cell r="C243"/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/>
          <cell r="B244"/>
          <cell r="C244" t="str">
            <v>A07-15-08</v>
          </cell>
          <cell r="D244"/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/>
          <cell r="B245"/>
          <cell r="C245"/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/>
          <cell r="B246"/>
          <cell r="C246" t="str">
            <v>A07-15-10</v>
          </cell>
          <cell r="D246"/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/>
          <cell r="B247"/>
          <cell r="C247"/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/>
          <cell r="B248"/>
          <cell r="C248" t="str">
            <v>A07-15-12</v>
          </cell>
          <cell r="D248"/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/>
          <cell r="B249"/>
          <cell r="C249"/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/>
          <cell r="B250"/>
          <cell r="C250"/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/>
          <cell r="B251" t="str">
            <v>A07-16</v>
          </cell>
          <cell r="C251"/>
          <cell r="D251"/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/>
          <cell r="B252"/>
          <cell r="C252" t="str">
            <v>A07-16-05</v>
          </cell>
          <cell r="D252"/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/>
          <cell r="B253"/>
          <cell r="C253"/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/>
          <cell r="B254"/>
          <cell r="C254"/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/>
          <cell r="B255"/>
          <cell r="C255" t="str">
            <v>A07-16-08</v>
          </cell>
          <cell r="D255"/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/>
          <cell r="B256"/>
          <cell r="C256"/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/>
          <cell r="C257"/>
          <cell r="D257"/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/>
          <cell r="B258" t="str">
            <v>A08-01</v>
          </cell>
          <cell r="C258"/>
          <cell r="D258"/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/>
          <cell r="B259"/>
          <cell r="C259" t="str">
            <v>A08-01-01</v>
          </cell>
          <cell r="D259"/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/>
          <cell r="B260"/>
          <cell r="C260"/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/>
          <cell r="B261" t="str">
            <v>A08-02</v>
          </cell>
          <cell r="C261"/>
          <cell r="D261"/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/>
          <cell r="B262"/>
          <cell r="C262" t="str">
            <v>A08-02-01</v>
          </cell>
          <cell r="D262"/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/>
          <cell r="B263"/>
          <cell r="C263"/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/>
          <cell r="B264"/>
          <cell r="C264"/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/>
          <cell r="B265"/>
          <cell r="C265"/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/>
          <cell r="C266"/>
          <cell r="D266"/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/>
          <cell r="C267"/>
          <cell r="D267"/>
          <cell r="E267"/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/>
          <cell r="B268"/>
          <cell r="C268"/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/>
          <cell r="B269"/>
          <cell r="C269"/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/>
          <cell r="B270"/>
          <cell r="C270" t="str">
            <v>A08-02-07</v>
          </cell>
          <cell r="D270"/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/>
          <cell r="B271"/>
          <cell r="C271"/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/>
          <cell r="C272"/>
          <cell r="D272"/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/>
          <cell r="B273" t="str">
            <v>A09-01</v>
          </cell>
          <cell r="C273"/>
          <cell r="D273"/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/>
          <cell r="B274"/>
          <cell r="C274" t="str">
            <v>A09-01-01</v>
          </cell>
          <cell r="D274"/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/>
          <cell r="B275"/>
          <cell r="C275"/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/>
          <cell r="B276"/>
          <cell r="C276" t="str">
            <v>A09-01-02</v>
          </cell>
          <cell r="D276"/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/>
          <cell r="B277"/>
          <cell r="C277"/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/>
          <cell r="B278"/>
          <cell r="C278"/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/>
          <cell r="B279"/>
          <cell r="C279"/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/>
          <cell r="B280"/>
          <cell r="C280" t="str">
            <v>A09-01-03</v>
          </cell>
          <cell r="D280"/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/>
          <cell r="B281"/>
          <cell r="C281"/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/>
          <cell r="B282"/>
          <cell r="C282"/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/>
          <cell r="B283"/>
          <cell r="C283" t="str">
            <v>A09-01-04</v>
          </cell>
          <cell r="D283"/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/>
          <cell r="B284"/>
          <cell r="C284"/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/>
          <cell r="B285"/>
          <cell r="C285"/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/>
          <cell r="B286"/>
          <cell r="C286"/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/>
          <cell r="B287"/>
          <cell r="C287"/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/>
          <cell r="B288"/>
          <cell r="C288"/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/>
          <cell r="B289"/>
          <cell r="C289"/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/>
          <cell r="B290"/>
          <cell r="C290"/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/>
          <cell r="B291"/>
          <cell r="C291" t="str">
            <v>A09-01-06</v>
          </cell>
          <cell r="D291"/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/>
          <cell r="B292"/>
          <cell r="C292"/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/>
          <cell r="B293"/>
          <cell r="C293"/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/>
          <cell r="B294"/>
          <cell r="C294" t="str">
            <v>A09-01-07</v>
          </cell>
          <cell r="D294"/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/>
          <cell r="B295"/>
          <cell r="C295"/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/>
          <cell r="B296"/>
          <cell r="C296" t="str">
            <v>A09-01-09</v>
          </cell>
          <cell r="D296"/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/>
          <cell r="B297"/>
          <cell r="C297"/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/>
          <cell r="B298"/>
          <cell r="C298" t="str">
            <v>A09-01-10</v>
          </cell>
          <cell r="D298"/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/>
          <cell r="B299"/>
          <cell r="C299"/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/>
          <cell r="B300"/>
          <cell r="C300"/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/>
          <cell r="B301"/>
          <cell r="C301"/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/>
          <cell r="B302"/>
          <cell r="C302"/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/>
          <cell r="B303"/>
          <cell r="C303" t="str">
            <v>A09-01-11</v>
          </cell>
          <cell r="D303"/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/>
          <cell r="B304"/>
          <cell r="C304"/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/>
          <cell r="B305"/>
          <cell r="C305"/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/>
          <cell r="B306" t="str">
            <v>A09-02</v>
          </cell>
          <cell r="C306"/>
          <cell r="D306"/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/>
          <cell r="B307"/>
          <cell r="C307" t="str">
            <v>A09-02-01</v>
          </cell>
          <cell r="D307"/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/>
          <cell r="B308"/>
          <cell r="C308"/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/>
          <cell r="B309"/>
          <cell r="C309"/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/>
          <cell r="B310"/>
          <cell r="C310"/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/>
          <cell r="B311"/>
          <cell r="C311"/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/>
          <cell r="B312"/>
          <cell r="C312"/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/>
          <cell r="B313"/>
          <cell r="C313" t="str">
            <v>A09-02-02</v>
          </cell>
          <cell r="D313"/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/>
          <cell r="B314"/>
          <cell r="C314"/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/>
          <cell r="B315"/>
          <cell r="C315"/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/>
          <cell r="B316"/>
          <cell r="C316" t="str">
            <v>A09-02-03</v>
          </cell>
          <cell r="D316"/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/>
          <cell r="B317"/>
          <cell r="C317"/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/>
          <cell r="B318"/>
          <cell r="C318"/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/>
          <cell r="B319"/>
          <cell r="C319" t="str">
            <v>A09-02-04</v>
          </cell>
          <cell r="D319"/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/>
          <cell r="B320"/>
          <cell r="C320"/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/>
          <cell r="B321"/>
          <cell r="C321" t="str">
            <v>A09-02-05</v>
          </cell>
          <cell r="D321"/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/>
          <cell r="B322"/>
          <cell r="C322"/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/>
          <cell r="B323"/>
          <cell r="C323"/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/>
          <cell r="B324"/>
          <cell r="C324"/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/>
          <cell r="B325"/>
          <cell r="C325"/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/>
          <cell r="B326"/>
          <cell r="C326"/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/>
          <cell r="B327"/>
          <cell r="C327"/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/>
          <cell r="B328"/>
          <cell r="C328"/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/>
          <cell r="B329"/>
          <cell r="C329" t="str">
            <v>A09-02-06</v>
          </cell>
          <cell r="D329"/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/>
          <cell r="B330"/>
          <cell r="C330"/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/>
          <cell r="B331" t="str">
            <v>A09-04</v>
          </cell>
          <cell r="C331"/>
          <cell r="D331"/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/>
          <cell r="B332"/>
          <cell r="C332" t="str">
            <v>A09-04-02</v>
          </cell>
          <cell r="D332"/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/>
          <cell r="B333"/>
          <cell r="C333"/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/>
          <cell r="B334"/>
          <cell r="C334" t="str">
            <v>A09-04-05</v>
          </cell>
          <cell r="D334"/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/>
          <cell r="B335"/>
          <cell r="C335"/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/>
          <cell r="B336"/>
          <cell r="C336" t="str">
            <v>A09-04-09</v>
          </cell>
          <cell r="D336"/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/>
          <cell r="B337"/>
          <cell r="C337"/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/>
          <cell r="B338" t="str">
            <v>A09-05</v>
          </cell>
          <cell r="C338"/>
          <cell r="D338"/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/>
          <cell r="B339"/>
          <cell r="C339" t="str">
            <v>A09-05-01</v>
          </cell>
          <cell r="D339"/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/>
          <cell r="B340"/>
          <cell r="C340"/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/>
          <cell r="B341"/>
          <cell r="C341"/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/>
          <cell r="B342"/>
          <cell r="C342"/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/>
          <cell r="B343"/>
          <cell r="C343"/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/>
          <cell r="B344"/>
          <cell r="C344" t="str">
            <v>A09-05-02</v>
          </cell>
          <cell r="D344"/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/>
          <cell r="B345"/>
          <cell r="C345"/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/>
          <cell r="B346"/>
          <cell r="C346" t="str">
            <v>A09-05-03</v>
          </cell>
          <cell r="D346"/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/>
          <cell r="B347"/>
          <cell r="C347"/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/>
          <cell r="B348"/>
          <cell r="C348"/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/>
          <cell r="B349"/>
          <cell r="C349" t="str">
            <v>A09-05-04</v>
          </cell>
          <cell r="D349"/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/>
          <cell r="B350"/>
          <cell r="C350"/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/>
          <cell r="B351"/>
          <cell r="C351"/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/>
          <cell r="B352"/>
          <cell r="C352" t="str">
            <v>A09-05-05</v>
          </cell>
          <cell r="D352"/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/>
          <cell r="B353"/>
          <cell r="C353"/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/>
          <cell r="B354"/>
          <cell r="C354"/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/>
          <cell r="B355"/>
          <cell r="C355" t="str">
            <v>A09-05-06</v>
          </cell>
          <cell r="D355"/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/>
          <cell r="B356"/>
          <cell r="C356"/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/>
          <cell r="B357"/>
          <cell r="C357"/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/>
          <cell r="B358"/>
          <cell r="C358" t="str">
            <v>A09-05-07</v>
          </cell>
          <cell r="D358"/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/>
          <cell r="B359"/>
          <cell r="C359"/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/>
          <cell r="B360"/>
          <cell r="C360"/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/>
          <cell r="B361"/>
          <cell r="C361"/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/>
          <cell r="B362"/>
          <cell r="C362" t="str">
            <v>A09-05-08</v>
          </cell>
          <cell r="D362"/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/>
          <cell r="B363"/>
          <cell r="C363"/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/>
          <cell r="B364"/>
          <cell r="C364" t="str">
            <v>A09-05-09</v>
          </cell>
          <cell r="D364"/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/>
          <cell r="B365"/>
          <cell r="C365"/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/>
          <cell r="B366"/>
          <cell r="C366" t="str">
            <v>A09-05-10</v>
          </cell>
          <cell r="D366"/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/>
          <cell r="B367"/>
          <cell r="C367"/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/>
          <cell r="B368"/>
          <cell r="C368"/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/>
          <cell r="B369" t="str">
            <v>A09-06</v>
          </cell>
          <cell r="C369"/>
          <cell r="D369"/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/>
          <cell r="B370"/>
          <cell r="C370" t="str">
            <v>A09-06-01</v>
          </cell>
          <cell r="D370"/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/>
          <cell r="B371"/>
          <cell r="C371"/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/>
          <cell r="B372"/>
          <cell r="C372" t="str">
            <v>A09-06-02</v>
          </cell>
          <cell r="D372"/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/>
          <cell r="B373"/>
          <cell r="C373"/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/>
          <cell r="B374"/>
          <cell r="C374"/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/>
          <cell r="B375"/>
          <cell r="C375" t="str">
            <v>A09-06-03</v>
          </cell>
          <cell r="D375"/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/>
          <cell r="B376"/>
          <cell r="C376"/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/>
          <cell r="B377"/>
          <cell r="C377"/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/>
          <cell r="B378"/>
          <cell r="C378" t="str">
            <v>A09-06-04</v>
          </cell>
          <cell r="D378"/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/>
          <cell r="B379"/>
          <cell r="C379"/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/>
          <cell r="B380"/>
          <cell r="C380" t="str">
            <v>A09-06-05</v>
          </cell>
          <cell r="D380"/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/>
          <cell r="B381"/>
          <cell r="C381"/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/>
          <cell r="B382"/>
          <cell r="C382"/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/>
          <cell r="B383"/>
          <cell r="C383" t="str">
            <v>A09-06-07</v>
          </cell>
          <cell r="D383"/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/>
          <cell r="B384"/>
          <cell r="C384"/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/>
          <cell r="B385"/>
          <cell r="C385"/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/>
          <cell r="B386"/>
          <cell r="C386" t="str">
            <v>A09-06-08</v>
          </cell>
          <cell r="D386"/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/>
          <cell r="B387"/>
          <cell r="C387"/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/>
          <cell r="B388"/>
          <cell r="C388"/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/>
          <cell r="B389" t="str">
            <v>A09-07</v>
          </cell>
          <cell r="C389"/>
          <cell r="D389"/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/>
          <cell r="B390"/>
          <cell r="C390" t="str">
            <v>A09-07-01</v>
          </cell>
          <cell r="D390"/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/>
          <cell r="B391"/>
          <cell r="C391"/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/>
          <cell r="B392"/>
          <cell r="C392"/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/>
          <cell r="B393"/>
          <cell r="C393" t="str">
            <v>A09-07-02</v>
          </cell>
          <cell r="D393"/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/>
          <cell r="B394"/>
          <cell r="C394"/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/>
          <cell r="B395"/>
          <cell r="C395" t="str">
            <v>A09-07-04</v>
          </cell>
          <cell r="D395"/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/>
          <cell r="B396"/>
          <cell r="C396"/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/>
          <cell r="B397"/>
          <cell r="C397"/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/>
          <cell r="B398"/>
          <cell r="C398" t="str">
            <v>A09-07-05</v>
          </cell>
          <cell r="D398"/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/>
          <cell r="B399"/>
          <cell r="C399"/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/>
          <cell r="B400"/>
          <cell r="C400" t="str">
            <v>A09-07-07</v>
          </cell>
          <cell r="D400"/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/>
          <cell r="B401"/>
          <cell r="C401"/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/>
          <cell r="B402"/>
          <cell r="C402"/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/>
          <cell r="B403"/>
          <cell r="C403" t="str">
            <v>A09-07-09</v>
          </cell>
          <cell r="D403"/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/>
          <cell r="B404"/>
          <cell r="C404"/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/>
          <cell r="B405"/>
          <cell r="C405"/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/>
          <cell r="B406"/>
          <cell r="C406" t="str">
            <v>A09-07-10</v>
          </cell>
          <cell r="D406"/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/>
          <cell r="B407"/>
          <cell r="C407"/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/>
          <cell r="B408"/>
          <cell r="C408"/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/>
          <cell r="B409" t="str">
            <v>A09-08</v>
          </cell>
          <cell r="C409"/>
          <cell r="D409"/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/>
          <cell r="B410"/>
          <cell r="C410" t="str">
            <v>A09-08-01</v>
          </cell>
          <cell r="D410"/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/>
          <cell r="B411"/>
          <cell r="C411"/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/>
          <cell r="B412"/>
          <cell r="C412" t="str">
            <v>A09-08-04</v>
          </cell>
          <cell r="D412"/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/>
          <cell r="B413"/>
          <cell r="C413"/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/>
          <cell r="B414"/>
          <cell r="C414" t="str">
            <v>A09-08-07</v>
          </cell>
          <cell r="D414"/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/>
          <cell r="B415"/>
          <cell r="C415"/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/>
          <cell r="B416"/>
          <cell r="C416" t="str">
            <v>A09-08-10</v>
          </cell>
          <cell r="D416"/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/>
          <cell r="B417"/>
          <cell r="C417"/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/>
          <cell r="B418"/>
          <cell r="C418"/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/>
          <cell r="B419" t="str">
            <v>A09-09</v>
          </cell>
          <cell r="C419"/>
          <cell r="D419"/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/>
          <cell r="B420"/>
          <cell r="C420" t="str">
            <v>A09-09-01</v>
          </cell>
          <cell r="D420"/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/>
          <cell r="B421"/>
          <cell r="C421"/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/>
          <cell r="B422"/>
          <cell r="C422"/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/>
          <cell r="B423"/>
          <cell r="C423"/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/>
          <cell r="B424"/>
          <cell r="C424" t="str">
            <v>A09-09-02</v>
          </cell>
          <cell r="D424"/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/>
          <cell r="B425"/>
          <cell r="C425"/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/>
          <cell r="B426"/>
          <cell r="C426"/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/>
          <cell r="B427"/>
          <cell r="C427" t="str">
            <v>A09-09-03</v>
          </cell>
          <cell r="D427"/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/>
          <cell r="B428"/>
          <cell r="C428"/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/>
          <cell r="B429"/>
          <cell r="C429" t="str">
            <v>A09-09-04</v>
          </cell>
          <cell r="D429"/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/>
          <cell r="B430"/>
          <cell r="C430"/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/>
          <cell r="B431"/>
          <cell r="C431" t="str">
            <v>A09-09-05</v>
          </cell>
          <cell r="D431"/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/>
          <cell r="B432"/>
          <cell r="C432"/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/>
          <cell r="B433"/>
          <cell r="C433"/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/>
          <cell r="B434"/>
          <cell r="C434" t="str">
            <v>A09-09-06</v>
          </cell>
          <cell r="D434"/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/>
          <cell r="B435"/>
          <cell r="C435"/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/>
          <cell r="B436"/>
          <cell r="C436" t="str">
            <v>A09-09-07</v>
          </cell>
          <cell r="D436"/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/>
          <cell r="B437"/>
          <cell r="C437"/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/>
          <cell r="B438"/>
          <cell r="C438"/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/>
          <cell r="B439"/>
          <cell r="C439"/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/>
          <cell r="B440"/>
          <cell r="C440" t="str">
            <v>A09-09-08</v>
          </cell>
          <cell r="D440"/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/>
          <cell r="B441"/>
          <cell r="C441"/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/>
          <cell r="B442"/>
          <cell r="C442"/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/>
          <cell r="B443"/>
          <cell r="C443" t="str">
            <v>A09-09-09</v>
          </cell>
          <cell r="D443"/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/>
          <cell r="B444"/>
          <cell r="C444"/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/>
          <cell r="B445"/>
          <cell r="C445" t="str">
            <v>A09-09-11</v>
          </cell>
          <cell r="D445"/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/>
          <cell r="B446"/>
          <cell r="C446"/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/>
          <cell r="B447"/>
          <cell r="C447"/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/>
          <cell r="B448"/>
          <cell r="C448"/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/>
          <cell r="B449"/>
          <cell r="C449" t="str">
            <v>A09-09-12</v>
          </cell>
          <cell r="D449"/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/>
          <cell r="B450"/>
          <cell r="C450"/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/>
          <cell r="B451"/>
          <cell r="C451"/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/>
          <cell r="B452"/>
          <cell r="C452"/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/>
          <cell r="B453" t="str">
            <v>A09-10</v>
          </cell>
          <cell r="C453"/>
          <cell r="D453"/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/>
          <cell r="B454"/>
          <cell r="C454" t="str">
            <v>A09-10-05</v>
          </cell>
          <cell r="D454"/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/>
          <cell r="B455"/>
          <cell r="C455"/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/>
          <cell r="B456"/>
          <cell r="C456" t="str">
            <v>A09-10-10</v>
          </cell>
          <cell r="D456"/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/>
          <cell r="B457"/>
          <cell r="C457"/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/>
          <cell r="B458" t="str">
            <v>A09-16</v>
          </cell>
          <cell r="C458"/>
          <cell r="D458"/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/>
          <cell r="B459"/>
          <cell r="C459" t="str">
            <v>A09-16-02</v>
          </cell>
          <cell r="D459"/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/>
          <cell r="B460"/>
          <cell r="C460"/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/>
          <cell r="B461"/>
          <cell r="C461"/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/>
          <cell r="B462"/>
          <cell r="C462"/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/>
          <cell r="B463"/>
          <cell r="C463" t="str">
            <v>A09-16-04</v>
          </cell>
          <cell r="D463"/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/>
          <cell r="B464"/>
          <cell r="C464"/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/>
          <cell r="B465"/>
          <cell r="C465" t="str">
            <v>A09-16-05</v>
          </cell>
          <cell r="D465"/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/>
          <cell r="B466"/>
          <cell r="C466"/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/>
          <cell r="B467"/>
          <cell r="C467" t="str">
            <v>A09-16-06</v>
          </cell>
          <cell r="D467"/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/>
          <cell r="B468"/>
          <cell r="C468"/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/>
          <cell r="B469" t="str">
            <v>A09-24</v>
          </cell>
          <cell r="C469"/>
          <cell r="D469"/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/>
          <cell r="B470"/>
          <cell r="C470" t="str">
            <v>A09-24-01</v>
          </cell>
          <cell r="D470"/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/>
          <cell r="B471"/>
          <cell r="C471"/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/>
          <cell r="B472" t="str">
            <v>A09-25</v>
          </cell>
          <cell r="C472"/>
          <cell r="D472"/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/>
          <cell r="B473"/>
          <cell r="C473" t="str">
            <v>A09-25-01</v>
          </cell>
          <cell r="D473"/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/>
          <cell r="B474"/>
          <cell r="C474"/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/>
          <cell r="B475"/>
          <cell r="C475"/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/>
          <cell r="B476"/>
          <cell r="C476"/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/>
          <cell r="B477"/>
          <cell r="C477" t="str">
            <v>A09-25-02</v>
          </cell>
          <cell r="D477"/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/>
          <cell r="B478"/>
          <cell r="C478"/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/>
          <cell r="B479"/>
          <cell r="C479"/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/>
          <cell r="B480" t="str">
            <v>A09-28</v>
          </cell>
          <cell r="C480"/>
          <cell r="D480"/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/>
          <cell r="B481"/>
          <cell r="C481" t="str">
            <v>A09-28-01</v>
          </cell>
          <cell r="D481"/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/>
          <cell r="B482"/>
          <cell r="C482"/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/>
          <cell r="B483"/>
          <cell r="C483"/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/>
          <cell r="B484"/>
          <cell r="C484"/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/>
          <cell r="B485"/>
          <cell r="C485" t="str">
            <v>A09-28-02</v>
          </cell>
          <cell r="D485"/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/>
          <cell r="B486"/>
          <cell r="C486"/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/>
          <cell r="B487"/>
          <cell r="C487"/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/>
          <cell r="B488"/>
          <cell r="C488"/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/>
          <cell r="B489"/>
          <cell r="C489"/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/>
          <cell r="B490"/>
          <cell r="C490" t="str">
            <v>A09-28-05</v>
          </cell>
          <cell r="D490"/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/>
          <cell r="B491"/>
          <cell r="C491"/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/>
          <cell r="B492"/>
          <cell r="C492"/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/>
          <cell r="B493"/>
          <cell r="C493" t="str">
            <v>A09-28-07</v>
          </cell>
          <cell r="D493"/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/>
          <cell r="B494"/>
          <cell r="C494"/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/>
          <cell r="B495"/>
          <cell r="C495"/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/>
          <cell r="B496"/>
          <cell r="C496" t="str">
            <v>A09-28-08</v>
          </cell>
          <cell r="D496"/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/>
          <cell r="B497"/>
          <cell r="C497"/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/>
          <cell r="B498"/>
          <cell r="C498"/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/>
          <cell r="B499"/>
          <cell r="C499"/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/>
          <cell r="B500"/>
          <cell r="C500"/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/>
          <cell r="B501"/>
          <cell r="C501" t="str">
            <v>A09-28-09</v>
          </cell>
          <cell r="D501"/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/>
          <cell r="B502"/>
          <cell r="C502"/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/>
          <cell r="B503"/>
          <cell r="C503" t="str">
            <v>A09-28-11</v>
          </cell>
          <cell r="D503"/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/>
          <cell r="B504"/>
          <cell r="C504"/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/>
          <cell r="B505"/>
          <cell r="C505"/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/>
          <cell r="B506"/>
          <cell r="C506"/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/>
          <cell r="C507"/>
          <cell r="D507"/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/>
          <cell r="B508" t="str">
            <v>A10-01</v>
          </cell>
          <cell r="C508"/>
          <cell r="D508"/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/>
          <cell r="B509"/>
          <cell r="C509" t="str">
            <v>A10-01-01</v>
          </cell>
          <cell r="D509"/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/>
          <cell r="B510"/>
          <cell r="C510"/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/>
          <cell r="B511"/>
          <cell r="C511"/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/>
          <cell r="B512"/>
          <cell r="C512"/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/>
          <cell r="B513"/>
          <cell r="C513" t="str">
            <v>A10-01-02</v>
          </cell>
          <cell r="D513"/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/>
          <cell r="B514"/>
          <cell r="C514"/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/>
          <cell r="B515"/>
          <cell r="C515"/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/>
          <cell r="B516"/>
          <cell r="C516"/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/>
          <cell r="B517"/>
          <cell r="C517" t="str">
            <v>A10-01-03</v>
          </cell>
          <cell r="D517"/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/>
          <cell r="B518"/>
          <cell r="C518"/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/>
          <cell r="B519"/>
          <cell r="C519"/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/>
          <cell r="B520"/>
          <cell r="C520" t="str">
            <v>A10-01-04</v>
          </cell>
          <cell r="D520"/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/>
          <cell r="B521"/>
          <cell r="C521"/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/>
          <cell r="B522"/>
          <cell r="C522"/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/>
          <cell r="B523"/>
          <cell r="C523"/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/>
          <cell r="B524"/>
          <cell r="C524" t="str">
            <v>A10-01-05</v>
          </cell>
          <cell r="D524"/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/>
          <cell r="B525"/>
          <cell r="C525"/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/>
          <cell r="B526"/>
          <cell r="C526"/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/>
          <cell r="B527"/>
          <cell r="C527"/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/>
          <cell r="B528"/>
          <cell r="C528" t="str">
            <v>A10-01-06</v>
          </cell>
          <cell r="D528"/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/>
          <cell r="B529"/>
          <cell r="C529"/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/>
          <cell r="B530"/>
          <cell r="C530"/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/>
          <cell r="B531"/>
          <cell r="C531" t="str">
            <v>A10-01-07</v>
          </cell>
          <cell r="D531"/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/>
          <cell r="B532"/>
          <cell r="C532"/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/>
          <cell r="B533"/>
          <cell r="C533"/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/>
          <cell r="B534"/>
          <cell r="C534"/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/>
          <cell r="B535"/>
          <cell r="C535" t="str">
            <v>A10-01-08</v>
          </cell>
          <cell r="D535"/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/>
          <cell r="B536"/>
          <cell r="C536"/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/>
          <cell r="B537"/>
          <cell r="C537"/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/>
          <cell r="B538"/>
          <cell r="C538"/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/>
          <cell r="B539"/>
          <cell r="C539" t="str">
            <v>A10-01-09</v>
          </cell>
          <cell r="D539"/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/>
          <cell r="B540"/>
          <cell r="C540"/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/>
          <cell r="B541"/>
          <cell r="C541"/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/>
          <cell r="B542"/>
          <cell r="C542" t="str">
            <v>A10-01-10</v>
          </cell>
          <cell r="D542"/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/>
          <cell r="B543"/>
          <cell r="C543"/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/>
          <cell r="B544"/>
          <cell r="C544"/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/>
          <cell r="B545"/>
          <cell r="C545"/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/>
          <cell r="B546"/>
          <cell r="C546" t="str">
            <v>A10-01-11</v>
          </cell>
          <cell r="D546"/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/>
          <cell r="B547"/>
          <cell r="C547"/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/>
          <cell r="B548"/>
          <cell r="C548"/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/>
          <cell r="B549"/>
          <cell r="C549"/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/>
          <cell r="B550"/>
          <cell r="C550" t="str">
            <v>A10-01-12</v>
          </cell>
          <cell r="D550"/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/>
          <cell r="B551"/>
          <cell r="C551"/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/>
          <cell r="B552"/>
          <cell r="C552"/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/>
          <cell r="B553"/>
          <cell r="C553" t="str">
            <v>A10-01-13</v>
          </cell>
          <cell r="D553"/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/>
          <cell r="B554"/>
          <cell r="C554"/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/>
          <cell r="B555"/>
          <cell r="C555"/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/>
          <cell r="B556"/>
          <cell r="C556"/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/>
          <cell r="B557"/>
          <cell r="C557" t="str">
            <v>A10-01-14</v>
          </cell>
          <cell r="D557"/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/>
          <cell r="B558"/>
          <cell r="C558"/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/>
          <cell r="B559"/>
          <cell r="C559"/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/>
          <cell r="B560"/>
          <cell r="C560"/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/>
          <cell r="B561"/>
          <cell r="C561" t="str">
            <v>A10-01-15</v>
          </cell>
          <cell r="D561"/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/>
          <cell r="B562"/>
          <cell r="C562"/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/>
          <cell r="B563"/>
          <cell r="C563"/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/>
          <cell r="B564"/>
          <cell r="C564" t="str">
            <v>A10-01-16</v>
          </cell>
          <cell r="D564"/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/>
          <cell r="B565"/>
          <cell r="C565"/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/>
          <cell r="B566"/>
          <cell r="C566" t="str">
            <v>A10-01-17</v>
          </cell>
          <cell r="D566"/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/>
          <cell r="B567"/>
          <cell r="C567"/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/>
          <cell r="B568"/>
          <cell r="C568" t="str">
            <v>A10-01-18</v>
          </cell>
          <cell r="D568"/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/>
          <cell r="B569"/>
          <cell r="C569"/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/>
          <cell r="B570"/>
          <cell r="C570"/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/>
          <cell r="B571"/>
          <cell r="C571" t="str">
            <v>A10-01-19</v>
          </cell>
          <cell r="D571"/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/>
          <cell r="B572"/>
          <cell r="C572"/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/>
          <cell r="B573"/>
          <cell r="C573"/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/>
          <cell r="B574"/>
          <cell r="C574"/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/>
          <cell r="B575"/>
          <cell r="C575" t="str">
            <v>A10-01-20</v>
          </cell>
          <cell r="D575"/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/>
          <cell r="B576"/>
          <cell r="C576"/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/>
          <cell r="B577"/>
          <cell r="C577"/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/>
          <cell r="B578"/>
          <cell r="C578"/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/>
          <cell r="B579"/>
          <cell r="C579" t="str">
            <v>A10-01-21</v>
          </cell>
          <cell r="D579"/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/>
          <cell r="B580"/>
          <cell r="C580"/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/>
          <cell r="B581"/>
          <cell r="C581"/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/>
          <cell r="B582"/>
          <cell r="C582" t="str">
            <v>A10-01-22</v>
          </cell>
          <cell r="D582"/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/>
          <cell r="B583"/>
          <cell r="C583"/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/>
          <cell r="B584"/>
          <cell r="C584"/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/>
          <cell r="B585"/>
          <cell r="C585"/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/>
          <cell r="B586"/>
          <cell r="C586"/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/>
          <cell r="B587"/>
          <cell r="C587"/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/>
          <cell r="B588"/>
          <cell r="C588"/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/>
          <cell r="B589"/>
          <cell r="C589" t="str">
            <v>A10-01-23</v>
          </cell>
          <cell r="D589"/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/>
          <cell r="B590"/>
          <cell r="C590"/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/>
          <cell r="B591"/>
          <cell r="C591"/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/>
          <cell r="B592"/>
          <cell r="C592"/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/>
          <cell r="B593"/>
          <cell r="C593"/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/>
          <cell r="B594"/>
          <cell r="C594"/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/>
          <cell r="B595"/>
          <cell r="C595"/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/>
          <cell r="B596"/>
          <cell r="C596"/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/>
          <cell r="B597"/>
          <cell r="C597"/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/>
          <cell r="B598"/>
          <cell r="C598"/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/>
          <cell r="B599" t="str">
            <v>A10-02</v>
          </cell>
          <cell r="C599"/>
          <cell r="D599"/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/>
          <cell r="B600"/>
          <cell r="C600" t="str">
            <v>A10-02-01</v>
          </cell>
          <cell r="D600"/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/>
          <cell r="B601"/>
          <cell r="C601"/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/>
          <cell r="B602"/>
          <cell r="C602"/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/>
          <cell r="B603"/>
          <cell r="C603" t="str">
            <v>A10-02-02</v>
          </cell>
          <cell r="D603"/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/>
          <cell r="B604"/>
          <cell r="C604"/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/>
          <cell r="B605"/>
          <cell r="C605"/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/>
          <cell r="B606"/>
          <cell r="C606"/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/>
          <cell r="B607"/>
          <cell r="C607" t="str">
            <v>A10-02-03</v>
          </cell>
          <cell r="D607"/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/>
          <cell r="B608"/>
          <cell r="C608"/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/>
          <cell r="B609"/>
          <cell r="C609"/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/>
          <cell r="B610"/>
          <cell r="C610" t="str">
            <v>A10-02-04</v>
          </cell>
          <cell r="D610"/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/>
          <cell r="B611"/>
          <cell r="C611"/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/>
          <cell r="B612"/>
          <cell r="C612" t="str">
            <v>A10-02-05</v>
          </cell>
          <cell r="D612"/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/>
          <cell r="B613"/>
          <cell r="C613"/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/>
          <cell r="B614"/>
          <cell r="C614"/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/>
          <cell r="B615"/>
          <cell r="C615"/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/>
          <cell r="B616"/>
          <cell r="C616" t="str">
            <v>A10-02-06</v>
          </cell>
          <cell r="D616"/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/>
          <cell r="B617"/>
          <cell r="C617"/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/>
          <cell r="B618"/>
          <cell r="C618"/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/>
          <cell r="B619"/>
          <cell r="C619" t="str">
            <v>A10-02-07</v>
          </cell>
          <cell r="D619"/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/>
          <cell r="B620"/>
          <cell r="C620"/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/>
          <cell r="B621"/>
          <cell r="C621"/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/>
          <cell r="B622"/>
          <cell r="C622" t="str">
            <v>A10-02-08</v>
          </cell>
          <cell r="D622"/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/>
          <cell r="B623"/>
          <cell r="C623"/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/>
          <cell r="B624"/>
          <cell r="C624"/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/>
          <cell r="B625"/>
          <cell r="C625" t="str">
            <v>A10-02-09</v>
          </cell>
          <cell r="D625"/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/>
          <cell r="B626"/>
          <cell r="C626"/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/>
          <cell r="B627"/>
          <cell r="C627"/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/>
          <cell r="B628"/>
          <cell r="C628" t="str">
            <v>A10-02-10</v>
          </cell>
          <cell r="D628"/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/>
          <cell r="B629"/>
          <cell r="C629"/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/>
          <cell r="B630"/>
          <cell r="C630" t="str">
            <v>A10-02-11</v>
          </cell>
          <cell r="D630"/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/>
          <cell r="B631"/>
          <cell r="C631"/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/>
          <cell r="B632"/>
          <cell r="C632"/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/>
          <cell r="B633"/>
          <cell r="C633" t="str">
            <v>A10-02-12</v>
          </cell>
          <cell r="D633"/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/>
          <cell r="B634"/>
          <cell r="C634"/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/>
          <cell r="B635"/>
          <cell r="C635" t="str">
            <v>A10-02-14</v>
          </cell>
          <cell r="D635"/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/>
          <cell r="B636"/>
          <cell r="C636"/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/>
          <cell r="B637"/>
          <cell r="C637" t="str">
            <v>A10-02-17</v>
          </cell>
          <cell r="D637"/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/>
          <cell r="B638"/>
          <cell r="C638"/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/>
          <cell r="B639"/>
          <cell r="C639"/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/>
          <cell r="B640"/>
          <cell r="C640" t="str">
            <v>A10-02-18</v>
          </cell>
          <cell r="D640"/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/>
          <cell r="B641"/>
          <cell r="C641"/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/>
          <cell r="B642"/>
          <cell r="C642" t="str">
            <v>A10-02-19</v>
          </cell>
          <cell r="D642"/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/>
          <cell r="B643"/>
          <cell r="C643"/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/>
          <cell r="B644"/>
          <cell r="C644" t="str">
            <v>A10-02-20</v>
          </cell>
          <cell r="D644"/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/>
          <cell r="B645"/>
          <cell r="C645"/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/>
          <cell r="B646"/>
          <cell r="C646" t="str">
            <v>A10-02-28</v>
          </cell>
          <cell r="D646"/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/>
          <cell r="B647"/>
          <cell r="C647"/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/>
          <cell r="B648"/>
          <cell r="C648" t="str">
            <v>A10-02-31</v>
          </cell>
          <cell r="D648"/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/>
          <cell r="B649"/>
          <cell r="C649"/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/>
          <cell r="B650"/>
          <cell r="C650"/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/>
          <cell r="B651"/>
          <cell r="C651"/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/>
          <cell r="B652"/>
          <cell r="C652"/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/>
          <cell r="B653"/>
          <cell r="C653" t="str">
            <v>A10-02-32</v>
          </cell>
          <cell r="D653"/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/>
          <cell r="B654"/>
          <cell r="C654"/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/>
          <cell r="B655"/>
          <cell r="C655"/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/>
          <cell r="B656"/>
          <cell r="C656"/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/>
          <cell r="B657"/>
          <cell r="C657"/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/>
          <cell r="B658"/>
          <cell r="C658"/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/>
          <cell r="B659"/>
          <cell r="C659"/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/>
          <cell r="B660"/>
          <cell r="C660"/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/>
          <cell r="B661" t="str">
            <v>A10-03</v>
          </cell>
          <cell r="C661"/>
          <cell r="D661"/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/>
          <cell r="B662"/>
          <cell r="C662" t="str">
            <v>A10-03-01</v>
          </cell>
          <cell r="D662"/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/>
          <cell r="B663"/>
          <cell r="C663"/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/>
          <cell r="B664"/>
          <cell r="C664"/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/>
          <cell r="B665"/>
          <cell r="C665"/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/>
          <cell r="B666"/>
          <cell r="C666" t="str">
            <v>A10-03-02</v>
          </cell>
          <cell r="D666"/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/>
          <cell r="B667"/>
          <cell r="C667"/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/>
          <cell r="B668"/>
          <cell r="C668"/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/>
          <cell r="B669"/>
          <cell r="C669"/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/>
          <cell r="B670"/>
          <cell r="C670" t="str">
            <v>A10-03-03</v>
          </cell>
          <cell r="D670"/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/>
          <cell r="B671"/>
          <cell r="C671"/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/>
          <cell r="B672"/>
          <cell r="C672" t="str">
            <v>A10-03-04</v>
          </cell>
          <cell r="D672"/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/>
          <cell r="B673"/>
          <cell r="C673"/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/>
          <cell r="B674"/>
          <cell r="C674" t="str">
            <v>A10-03-05</v>
          </cell>
          <cell r="D674"/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/>
          <cell r="B675"/>
          <cell r="C675"/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/>
          <cell r="B676"/>
          <cell r="C676"/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/>
          <cell r="B677"/>
          <cell r="C677"/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/>
          <cell r="B678"/>
          <cell r="C678" t="str">
            <v>A10-03-06</v>
          </cell>
          <cell r="D678"/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/>
          <cell r="B679"/>
          <cell r="C679"/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/>
          <cell r="B680"/>
          <cell r="C680" t="str">
            <v>A10-03-07</v>
          </cell>
          <cell r="D680"/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/>
          <cell r="B681"/>
          <cell r="C681"/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/>
          <cell r="B682"/>
          <cell r="C682"/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/>
          <cell r="B683"/>
          <cell r="C683"/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/>
          <cell r="B684"/>
          <cell r="C684" t="str">
            <v>A10-03-08</v>
          </cell>
          <cell r="D684"/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/>
          <cell r="B685"/>
          <cell r="C685"/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/>
          <cell r="B686"/>
          <cell r="C686"/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/>
          <cell r="B687"/>
          <cell r="C687"/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/>
          <cell r="B688"/>
          <cell r="C688" t="str">
            <v>A10-03-09</v>
          </cell>
          <cell r="D688"/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/>
          <cell r="B689"/>
          <cell r="C689"/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/>
          <cell r="B690"/>
          <cell r="C690" t="str">
            <v>A10-03-10</v>
          </cell>
          <cell r="D690"/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/>
          <cell r="B691"/>
          <cell r="C691"/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/>
          <cell r="B692"/>
          <cell r="C692"/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/>
          <cell r="B693"/>
          <cell r="C693" t="str">
            <v>A10-03-13</v>
          </cell>
          <cell r="D693"/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/>
          <cell r="B694"/>
          <cell r="C694"/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/>
          <cell r="B695"/>
          <cell r="C695"/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/>
          <cell r="B696"/>
          <cell r="C696" t="str">
            <v>A10-03-14</v>
          </cell>
          <cell r="D696"/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/>
          <cell r="B697"/>
          <cell r="C697"/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/>
          <cell r="B698"/>
          <cell r="C698"/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/>
          <cell r="B699"/>
          <cell r="C699"/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/>
          <cell r="B700"/>
          <cell r="C700"/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/>
          <cell r="B701" t="str">
            <v>A10-04</v>
          </cell>
          <cell r="C701"/>
          <cell r="D701"/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/>
          <cell r="B702"/>
          <cell r="C702" t="str">
            <v>A10-04-01</v>
          </cell>
          <cell r="D702"/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/>
          <cell r="B703"/>
          <cell r="C703"/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/>
          <cell r="B704"/>
          <cell r="C704"/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/>
          <cell r="B705"/>
          <cell r="C705"/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/>
          <cell r="B706"/>
          <cell r="C706" t="str">
            <v>A10-04-02</v>
          </cell>
          <cell r="D706"/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/>
          <cell r="B707"/>
          <cell r="C707"/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/>
          <cell r="B708"/>
          <cell r="C708"/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/>
          <cell r="B709"/>
          <cell r="C709"/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/>
          <cell r="B710"/>
          <cell r="C710" t="str">
            <v>A10-04-03</v>
          </cell>
          <cell r="D710"/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/>
          <cell r="B711"/>
          <cell r="C711"/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/>
          <cell r="B712"/>
          <cell r="C712"/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/>
          <cell r="B713"/>
          <cell r="C713" t="str">
            <v>A10-04-04</v>
          </cell>
          <cell r="D713"/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/>
          <cell r="B714"/>
          <cell r="C714"/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/>
          <cell r="B715"/>
          <cell r="C715"/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/>
          <cell r="B716"/>
          <cell r="C716"/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/>
          <cell r="B717"/>
          <cell r="C717" t="str">
            <v>A10-04-05</v>
          </cell>
          <cell r="D717"/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/>
          <cell r="B718"/>
          <cell r="C718"/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/>
          <cell r="B719"/>
          <cell r="C719"/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/>
          <cell r="B720"/>
          <cell r="C720"/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/>
          <cell r="B721"/>
          <cell r="C721" t="str">
            <v>A10-04-06</v>
          </cell>
          <cell r="D721"/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/>
          <cell r="B722"/>
          <cell r="C722"/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/>
          <cell r="B723"/>
          <cell r="C723"/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/>
          <cell r="B724"/>
          <cell r="C724" t="str">
            <v>A10-04-07</v>
          </cell>
          <cell r="D724"/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/>
          <cell r="B725"/>
          <cell r="C725"/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/>
          <cell r="B726"/>
          <cell r="C726"/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/>
          <cell r="B727"/>
          <cell r="C727"/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/>
          <cell r="B728"/>
          <cell r="C728" t="str">
            <v>A10-04-08</v>
          </cell>
          <cell r="D728"/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/>
          <cell r="B729"/>
          <cell r="C729"/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/>
          <cell r="B730"/>
          <cell r="C730"/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/>
          <cell r="B731"/>
          <cell r="C731"/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/>
          <cell r="B732"/>
          <cell r="C732" t="str">
            <v>A10-04-09</v>
          </cell>
          <cell r="D732"/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/>
          <cell r="B733"/>
          <cell r="C733"/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/>
          <cell r="B734"/>
          <cell r="C734"/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/>
          <cell r="B735"/>
          <cell r="C735" t="str">
            <v>A10-04-10</v>
          </cell>
          <cell r="D735"/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/>
          <cell r="B736"/>
          <cell r="C736"/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/>
          <cell r="B737"/>
          <cell r="C737"/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/>
          <cell r="B738"/>
          <cell r="C738"/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/>
          <cell r="B739"/>
          <cell r="C739" t="str">
            <v>A10-04-11</v>
          </cell>
          <cell r="D739"/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/>
          <cell r="B740"/>
          <cell r="C740"/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/>
          <cell r="B741"/>
          <cell r="C741" t="str">
            <v>A10-04-12</v>
          </cell>
          <cell r="D741"/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/>
          <cell r="B742"/>
          <cell r="C742"/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/>
          <cell r="B743"/>
          <cell r="C743" t="str">
            <v>A10-04-13</v>
          </cell>
          <cell r="D743"/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/>
          <cell r="B744"/>
          <cell r="C744"/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/>
          <cell r="B745"/>
          <cell r="C745"/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/>
          <cell r="B746"/>
          <cell r="C746"/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/>
          <cell r="B747"/>
          <cell r="C747"/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/>
          <cell r="B748"/>
          <cell r="C748"/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/>
          <cell r="B749"/>
          <cell r="C749"/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/>
          <cell r="B750"/>
          <cell r="C750"/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/>
          <cell r="B751"/>
          <cell r="C751"/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/>
          <cell r="B752"/>
          <cell r="C752"/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/>
          <cell r="B753"/>
          <cell r="C753"/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/>
          <cell r="B754"/>
          <cell r="C754"/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/>
          <cell r="B755"/>
          <cell r="C755"/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/>
          <cell r="B756"/>
          <cell r="C756"/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/>
          <cell r="B757"/>
          <cell r="C757" t="str">
            <v>A10-04-14</v>
          </cell>
          <cell r="D757"/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/>
          <cell r="B758"/>
          <cell r="C758"/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/>
          <cell r="B759"/>
          <cell r="C759"/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/>
          <cell r="B760"/>
          <cell r="C760"/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/>
          <cell r="B761"/>
          <cell r="C761"/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/>
          <cell r="B762"/>
          <cell r="C762"/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/>
          <cell r="B763"/>
          <cell r="C763"/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/>
          <cell r="B764"/>
          <cell r="C764"/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/>
          <cell r="B765"/>
          <cell r="C765"/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/>
          <cell r="B766"/>
          <cell r="C766"/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/>
          <cell r="B767"/>
          <cell r="C767"/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/>
          <cell r="B768"/>
          <cell r="C768"/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/>
          <cell r="B769"/>
          <cell r="C769"/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/>
          <cell r="B770"/>
          <cell r="C770"/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/>
          <cell r="B771"/>
          <cell r="C771"/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/>
          <cell r="B772"/>
          <cell r="C772" t="str">
            <v>A10-04-15</v>
          </cell>
          <cell r="D772"/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/>
          <cell r="B773"/>
          <cell r="C773"/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/>
          <cell r="B774"/>
          <cell r="C774"/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/>
          <cell r="B775"/>
          <cell r="C775"/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/>
          <cell r="B776"/>
          <cell r="C776"/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/>
          <cell r="B777"/>
          <cell r="C777"/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/>
          <cell r="B778"/>
          <cell r="C778"/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/>
          <cell r="B779"/>
          <cell r="C779"/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/>
          <cell r="B780"/>
          <cell r="C780"/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/>
          <cell r="B781"/>
          <cell r="C781"/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/>
          <cell r="B782"/>
          <cell r="C782"/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/>
          <cell r="B783"/>
          <cell r="C783" t="str">
            <v>A10-04-16</v>
          </cell>
          <cell r="D783"/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/>
          <cell r="B784"/>
          <cell r="C784"/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/>
          <cell r="B785"/>
          <cell r="C785"/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/>
          <cell r="B786"/>
          <cell r="C786"/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/>
          <cell r="B787"/>
          <cell r="C787"/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/>
          <cell r="B788"/>
          <cell r="C788"/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/>
          <cell r="B789"/>
          <cell r="C789"/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/>
          <cell r="B790"/>
          <cell r="C790"/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/>
          <cell r="B791"/>
          <cell r="C791"/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/>
          <cell r="B792"/>
          <cell r="C792"/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/>
          <cell r="B793"/>
          <cell r="C793"/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/>
          <cell r="B794"/>
          <cell r="C794" t="str">
            <v>A10-04-17</v>
          </cell>
          <cell r="D794"/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/>
          <cell r="B795"/>
          <cell r="C795"/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/>
          <cell r="B796"/>
          <cell r="C796"/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/>
          <cell r="B797"/>
          <cell r="C797"/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/>
          <cell r="B798"/>
          <cell r="C798"/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/>
          <cell r="B799"/>
          <cell r="C799"/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/>
          <cell r="B800"/>
          <cell r="C800"/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/>
          <cell r="B801"/>
          <cell r="C801"/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/>
          <cell r="B802"/>
          <cell r="C802"/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/>
          <cell r="B803"/>
          <cell r="C803"/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/>
          <cell r="B804"/>
          <cell r="C804"/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/>
          <cell r="B805"/>
          <cell r="C805"/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/>
          <cell r="B806"/>
          <cell r="C806"/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/>
          <cell r="B807"/>
          <cell r="C807"/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/>
          <cell r="B808"/>
          <cell r="C808" t="str">
            <v>A10-04-18</v>
          </cell>
          <cell r="D808"/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/>
          <cell r="B809"/>
          <cell r="C809"/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/>
          <cell r="B810"/>
          <cell r="C810"/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/>
          <cell r="B811"/>
          <cell r="C811"/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/>
          <cell r="B812"/>
          <cell r="C812"/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/>
          <cell r="B813"/>
          <cell r="C813"/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/>
          <cell r="B814"/>
          <cell r="C814"/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/>
          <cell r="B815"/>
          <cell r="C815"/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/>
          <cell r="B816"/>
          <cell r="C816"/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/>
          <cell r="B817"/>
          <cell r="C817"/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/>
          <cell r="B818"/>
          <cell r="C818"/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/>
          <cell r="B819"/>
          <cell r="C819" t="str">
            <v>A10-04-19</v>
          </cell>
          <cell r="D819"/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/>
          <cell r="B820"/>
          <cell r="C820"/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/>
          <cell r="B821"/>
          <cell r="C821"/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/>
          <cell r="B822"/>
          <cell r="C822"/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/>
          <cell r="B823"/>
          <cell r="C823"/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/>
          <cell r="B824"/>
          <cell r="C824"/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/>
          <cell r="B825"/>
          <cell r="C825"/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/>
          <cell r="B826"/>
          <cell r="C826"/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/>
          <cell r="B827"/>
          <cell r="C827"/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/>
          <cell r="B828"/>
          <cell r="C828"/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/>
          <cell r="B829"/>
          <cell r="C829"/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/>
          <cell r="B830"/>
          <cell r="C830"/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/>
          <cell r="B831"/>
          <cell r="C831" t="str">
            <v>A10-04-20</v>
          </cell>
          <cell r="D831"/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/>
          <cell r="B832"/>
          <cell r="C832"/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/>
          <cell r="B833"/>
          <cell r="C833"/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/>
          <cell r="B834"/>
          <cell r="C834"/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/>
          <cell r="B835"/>
          <cell r="C835"/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/>
          <cell r="B836"/>
          <cell r="C836"/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/>
          <cell r="B837"/>
          <cell r="C837"/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/>
          <cell r="B838"/>
          <cell r="C838"/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/>
          <cell r="B839"/>
          <cell r="C839"/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/>
          <cell r="B840"/>
          <cell r="C840"/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/>
          <cell r="B841"/>
          <cell r="C841"/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/>
          <cell r="B842"/>
          <cell r="C842"/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/>
          <cell r="B843"/>
          <cell r="C843"/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/>
          <cell r="B844"/>
          <cell r="C844" t="str">
            <v>A10-04-21</v>
          </cell>
          <cell r="D844"/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/>
          <cell r="B845"/>
          <cell r="C845"/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/>
          <cell r="B846"/>
          <cell r="C846"/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/>
          <cell r="B847"/>
          <cell r="C847"/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/>
          <cell r="B848"/>
          <cell r="C848"/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/>
          <cell r="B849"/>
          <cell r="C849"/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/>
          <cell r="B850"/>
          <cell r="C850"/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/>
          <cell r="B851"/>
          <cell r="C851"/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/>
          <cell r="B852"/>
          <cell r="C852"/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/>
          <cell r="B853"/>
          <cell r="C853" t="str">
            <v>A10-04-22</v>
          </cell>
          <cell r="D853"/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/>
          <cell r="B854"/>
          <cell r="C854"/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/>
          <cell r="B855"/>
          <cell r="C855"/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/>
          <cell r="B856"/>
          <cell r="C856"/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/>
          <cell r="B857"/>
          <cell r="C857" t="str">
            <v>A10-04-23</v>
          </cell>
          <cell r="D857"/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/>
          <cell r="B858"/>
          <cell r="C858"/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/>
          <cell r="B859"/>
          <cell r="C859" t="str">
            <v>A10-04-24</v>
          </cell>
          <cell r="D859"/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/>
          <cell r="B860"/>
          <cell r="C860"/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/>
          <cell r="B861"/>
          <cell r="C861"/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/>
          <cell r="B862"/>
          <cell r="C862"/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/>
          <cell r="B863"/>
          <cell r="C863" t="str">
            <v>A10-04-25</v>
          </cell>
          <cell r="D863"/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/>
          <cell r="B864"/>
          <cell r="C864"/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/>
          <cell r="B865"/>
          <cell r="C865"/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/>
          <cell r="B866"/>
          <cell r="C866"/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/>
          <cell r="B867"/>
          <cell r="C867"/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/>
          <cell r="B868"/>
          <cell r="C868"/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/>
          <cell r="B869"/>
          <cell r="C869"/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/>
          <cell r="B870"/>
          <cell r="C870"/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/>
          <cell r="B871"/>
          <cell r="C871"/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/>
          <cell r="B872"/>
          <cell r="C872"/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/>
          <cell r="B873"/>
          <cell r="C873"/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/>
          <cell r="B874"/>
          <cell r="C874"/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/>
          <cell r="B875"/>
          <cell r="C875"/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/>
          <cell r="B876"/>
          <cell r="C876"/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/>
          <cell r="B877"/>
          <cell r="C877"/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/>
          <cell r="B878"/>
          <cell r="C878"/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/>
          <cell r="B879"/>
          <cell r="C879"/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/>
          <cell r="B880"/>
          <cell r="C880" t="str">
            <v>A10-04-26</v>
          </cell>
          <cell r="D880"/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/>
          <cell r="B881"/>
          <cell r="C881"/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/>
          <cell r="B882"/>
          <cell r="C882"/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/>
          <cell r="B883"/>
          <cell r="C883"/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/>
          <cell r="B884"/>
          <cell r="C884"/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/>
          <cell r="B885"/>
          <cell r="C885"/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/>
          <cell r="B886"/>
          <cell r="C886"/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/>
          <cell r="B887"/>
          <cell r="C887"/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/>
          <cell r="B888"/>
          <cell r="C888"/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/>
          <cell r="B889"/>
          <cell r="C889"/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/>
          <cell r="B890"/>
          <cell r="C890"/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/>
          <cell r="B891"/>
          <cell r="C891"/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/>
          <cell r="B892"/>
          <cell r="C892"/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/>
          <cell r="B893"/>
          <cell r="C893"/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/>
          <cell r="B894"/>
          <cell r="C894"/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/>
          <cell r="B895"/>
          <cell r="C895"/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/>
          <cell r="B896"/>
          <cell r="C896"/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/>
          <cell r="B897"/>
          <cell r="C897"/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/>
          <cell r="B898"/>
          <cell r="C898"/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/>
          <cell r="B899"/>
          <cell r="C899"/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/>
          <cell r="B900"/>
          <cell r="C900"/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/>
          <cell r="B901"/>
          <cell r="C901"/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/>
          <cell r="B902"/>
          <cell r="C902"/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/>
          <cell r="B903" t="str">
            <v>A10-05</v>
          </cell>
          <cell r="C903"/>
          <cell r="D903"/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/>
          <cell r="B904"/>
          <cell r="C904" t="str">
            <v>A10-05-01</v>
          </cell>
          <cell r="D904"/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/>
          <cell r="B905"/>
          <cell r="C905"/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/>
          <cell r="B906"/>
          <cell r="C906"/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/>
          <cell r="B907"/>
          <cell r="C907" t="str">
            <v>A10-05-02</v>
          </cell>
          <cell r="D907"/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/>
          <cell r="B908"/>
          <cell r="C908"/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/>
          <cell r="B909"/>
          <cell r="C909" t="str">
            <v>A10-05-03</v>
          </cell>
          <cell r="D909"/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/>
          <cell r="B910"/>
          <cell r="C910"/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/>
          <cell r="B911"/>
          <cell r="C911" t="str">
            <v>A10-05-04</v>
          </cell>
          <cell r="D911"/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/>
          <cell r="B912"/>
          <cell r="C912"/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/>
          <cell r="B913"/>
          <cell r="C913"/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/>
          <cell r="B914"/>
          <cell r="C914"/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/>
          <cell r="B915" t="str">
            <v>A10-06</v>
          </cell>
          <cell r="C915"/>
          <cell r="D915"/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/>
          <cell r="B916"/>
          <cell r="C916" t="str">
            <v>A10-06-01</v>
          </cell>
          <cell r="D916"/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/>
          <cell r="B917"/>
          <cell r="C917"/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/>
          <cell r="B918"/>
          <cell r="C918" t="str">
            <v>A10-06-02</v>
          </cell>
          <cell r="D918"/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/>
          <cell r="B919"/>
          <cell r="C919"/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/>
          <cell r="B920"/>
          <cell r="C920"/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/>
          <cell r="B921"/>
          <cell r="C921" t="str">
            <v>A10-06-03</v>
          </cell>
          <cell r="D921"/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/>
          <cell r="B922"/>
          <cell r="C922"/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/>
          <cell r="B923"/>
          <cell r="C923" t="str">
            <v>A10-06-04</v>
          </cell>
          <cell r="D923"/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/>
          <cell r="B924"/>
          <cell r="C924"/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/>
          <cell r="B925"/>
          <cell r="C925"/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/>
          <cell r="B926"/>
          <cell r="C926" t="str">
            <v>A10-06-07</v>
          </cell>
          <cell r="D926"/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/>
          <cell r="B927"/>
          <cell r="C927"/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/>
          <cell r="B928"/>
          <cell r="C928"/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/>
          <cell r="B929"/>
          <cell r="C929"/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/>
          <cell r="B930"/>
          <cell r="C930" t="str">
            <v>A10-06-08</v>
          </cell>
          <cell r="D930"/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/>
          <cell r="B931"/>
          <cell r="C931"/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/>
          <cell r="B932"/>
          <cell r="C932"/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/>
          <cell r="B933"/>
          <cell r="C933"/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/>
          <cell r="B934"/>
          <cell r="C934"/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/>
          <cell r="B935"/>
          <cell r="C935" t="str">
            <v>A10-06-09</v>
          </cell>
          <cell r="D935"/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/>
          <cell r="B936"/>
          <cell r="C936"/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/>
          <cell r="B937"/>
          <cell r="C937"/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/>
          <cell r="B938"/>
          <cell r="C938"/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/>
          <cell r="B939" t="str">
            <v>A10-07</v>
          </cell>
          <cell r="C939"/>
          <cell r="D939"/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/>
          <cell r="B940"/>
          <cell r="C940" t="str">
            <v>A10-07-01</v>
          </cell>
          <cell r="D940"/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/>
          <cell r="B941"/>
          <cell r="C941"/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/>
          <cell r="B942"/>
          <cell r="C942"/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/>
          <cell r="B943"/>
          <cell r="C943" t="str">
            <v>A10-07-04</v>
          </cell>
          <cell r="D943"/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/>
          <cell r="B944"/>
          <cell r="C944"/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/>
          <cell r="B945"/>
          <cell r="C945"/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/>
          <cell r="B946"/>
          <cell r="C946" t="str">
            <v>A10-07-10</v>
          </cell>
          <cell r="D946"/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/>
          <cell r="B947"/>
          <cell r="C947"/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/>
          <cell r="B948"/>
          <cell r="C948" t="str">
            <v>A10-07-11</v>
          </cell>
          <cell r="D948"/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/>
          <cell r="B949"/>
          <cell r="C949"/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/>
          <cell r="B950"/>
          <cell r="C950"/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/>
          <cell r="B951"/>
          <cell r="C951" t="str">
            <v>A10-07-12</v>
          </cell>
          <cell r="D951"/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/>
          <cell r="B952"/>
          <cell r="C952"/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/>
          <cell r="B953"/>
          <cell r="C953"/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/>
          <cell r="B954" t="str">
            <v>A10-08</v>
          </cell>
          <cell r="C954"/>
          <cell r="D954"/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/>
          <cell r="B955"/>
          <cell r="C955" t="str">
            <v>A10-08-01</v>
          </cell>
          <cell r="D955"/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/>
          <cell r="B956"/>
          <cell r="C956"/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/>
          <cell r="B957"/>
          <cell r="C957"/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/>
          <cell r="B958"/>
          <cell r="C958" t="str">
            <v>A10-08-03</v>
          </cell>
          <cell r="D958"/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/>
          <cell r="B959"/>
          <cell r="C959"/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/>
          <cell r="B960"/>
          <cell r="C960" t="str">
            <v>A10-08-07</v>
          </cell>
          <cell r="D960"/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/>
          <cell r="B961"/>
          <cell r="C961"/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/>
          <cell r="B962"/>
          <cell r="C962"/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/>
          <cell r="B963"/>
          <cell r="C963" t="str">
            <v>A10-08-08</v>
          </cell>
          <cell r="D963"/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/>
          <cell r="B964"/>
          <cell r="C964"/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/>
          <cell r="B965"/>
          <cell r="C965"/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/>
          <cell r="B966" t="str">
            <v>A10-11</v>
          </cell>
          <cell r="C966"/>
          <cell r="D966"/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/>
          <cell r="B967"/>
          <cell r="C967" t="str">
            <v>A10-11-01</v>
          </cell>
          <cell r="D967"/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/>
          <cell r="B968"/>
          <cell r="C968"/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/>
          <cell r="B969"/>
          <cell r="C969"/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/>
          <cell r="B970"/>
          <cell r="C970" t="str">
            <v>A10-11-02</v>
          </cell>
          <cell r="D970"/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/>
          <cell r="B971"/>
          <cell r="C971"/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/>
          <cell r="B972"/>
          <cell r="C972" t="str">
            <v>A10-11-03</v>
          </cell>
          <cell r="D972"/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/>
          <cell r="B973"/>
          <cell r="C973"/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/>
          <cell r="B974"/>
          <cell r="C974" t="str">
            <v>A10-11-04</v>
          </cell>
          <cell r="D974"/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/>
          <cell r="B975"/>
          <cell r="C975"/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/>
          <cell r="B976"/>
          <cell r="C976"/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/>
          <cell r="B977"/>
          <cell r="C977" t="str">
            <v>A10-11-05</v>
          </cell>
          <cell r="D977"/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/>
          <cell r="B978"/>
          <cell r="C978"/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/>
          <cell r="B979"/>
          <cell r="C979"/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/>
          <cell r="B980"/>
          <cell r="C980"/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/>
          <cell r="B981" t="str">
            <v>A10-12</v>
          </cell>
          <cell r="C981"/>
          <cell r="D981"/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/>
          <cell r="B982"/>
          <cell r="C982" t="str">
            <v>A10-12-01</v>
          </cell>
          <cell r="D982"/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/>
          <cell r="B983"/>
          <cell r="C983"/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/>
          <cell r="B984"/>
          <cell r="C984" t="str">
            <v>A10-12-02</v>
          </cell>
          <cell r="D984"/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/>
          <cell r="B985"/>
          <cell r="C985"/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/>
          <cell r="B986"/>
          <cell r="C986" t="str">
            <v>A10-12-03</v>
          </cell>
          <cell r="D986"/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/>
          <cell r="B987"/>
          <cell r="C987"/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/>
          <cell r="B988"/>
          <cell r="C988"/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/>
          <cell r="B989"/>
          <cell r="C989"/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/>
          <cell r="B990"/>
          <cell r="C990" t="str">
            <v>A10-12-05</v>
          </cell>
          <cell r="D990"/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/>
          <cell r="B991"/>
          <cell r="C991"/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/>
          <cell r="B992"/>
          <cell r="C992"/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/>
          <cell r="B993"/>
          <cell r="C993" t="str">
            <v>A10-12-07</v>
          </cell>
          <cell r="D993"/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/>
          <cell r="B994"/>
          <cell r="C994"/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/>
          <cell r="B995"/>
          <cell r="C995"/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/>
          <cell r="B996"/>
          <cell r="C996" t="str">
            <v>A10-12-08</v>
          </cell>
          <cell r="D996"/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/>
          <cell r="B997"/>
          <cell r="C997"/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/>
          <cell r="B998"/>
          <cell r="C998"/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/>
          <cell r="B999"/>
          <cell r="C999" t="str">
            <v>A10-12-09</v>
          </cell>
          <cell r="D999"/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/>
          <cell r="B1000"/>
          <cell r="C1000"/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/>
          <cell r="B1001"/>
          <cell r="C1001"/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/>
          <cell r="B1002"/>
          <cell r="C1002" t="str">
            <v>A10-12-12</v>
          </cell>
          <cell r="D1002"/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/>
          <cell r="B1003"/>
          <cell r="C1003"/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/>
          <cell r="B1004"/>
          <cell r="C1004"/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/>
          <cell r="B1005"/>
          <cell r="C1005" t="str">
            <v>A10-12-14</v>
          </cell>
          <cell r="D1005"/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/>
          <cell r="B1006"/>
          <cell r="C1006"/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/>
          <cell r="B1007"/>
          <cell r="C1007" t="str">
            <v>A10-12-15</v>
          </cell>
          <cell r="D1007"/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/>
          <cell r="B1008"/>
          <cell r="C1008"/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/>
          <cell r="B1009"/>
          <cell r="C1009" t="str">
            <v>A10-12-16</v>
          </cell>
          <cell r="D1009"/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/>
          <cell r="B1010"/>
          <cell r="C1010"/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/>
          <cell r="B1011" t="str">
            <v>A10-13</v>
          </cell>
          <cell r="C1011"/>
          <cell r="D1011"/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/>
          <cell r="B1012"/>
          <cell r="C1012" t="str">
            <v>A10-13-01</v>
          </cell>
          <cell r="D1012"/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/>
          <cell r="B1013"/>
          <cell r="C1013"/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/>
          <cell r="B1014" t="str">
            <v>A10-15</v>
          </cell>
          <cell r="C1014"/>
          <cell r="D1014"/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/>
          <cell r="B1015"/>
          <cell r="C1015" t="str">
            <v>A10-15-01</v>
          </cell>
          <cell r="D1015"/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/>
          <cell r="B1016"/>
          <cell r="C1016"/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/>
          <cell r="B1017"/>
          <cell r="C1017"/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/>
          <cell r="B1018"/>
          <cell r="C1018"/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/>
          <cell r="B1019"/>
          <cell r="C1019" t="str">
            <v>A10-15-02</v>
          </cell>
          <cell r="D1019"/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/>
          <cell r="B1020"/>
          <cell r="C1020"/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/>
          <cell r="B1021"/>
          <cell r="C1021" t="str">
            <v>A10-15-03</v>
          </cell>
          <cell r="D1021"/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/>
          <cell r="B1022"/>
          <cell r="C1022"/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/>
          <cell r="B1023"/>
          <cell r="C1023" t="str">
            <v>A10-15-04</v>
          </cell>
          <cell r="D1023"/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/>
          <cell r="B1024"/>
          <cell r="C1024"/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/>
          <cell r="B1025"/>
          <cell r="C1025" t="str">
            <v>A10-15-05</v>
          </cell>
          <cell r="D1025"/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/>
          <cell r="B1026"/>
          <cell r="C1026"/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/>
          <cell r="B1027"/>
          <cell r="C1027" t="str">
            <v>A10-15-06</v>
          </cell>
          <cell r="D1027"/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/>
          <cell r="B1028"/>
          <cell r="C1028"/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/>
          <cell r="B1029"/>
          <cell r="C1029"/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/>
          <cell r="B1030"/>
          <cell r="C1030"/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/>
          <cell r="B1031"/>
          <cell r="C1031" t="str">
            <v>A10-15-07</v>
          </cell>
          <cell r="D1031"/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/>
          <cell r="B1032"/>
          <cell r="C1032"/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/>
          <cell r="B1033"/>
          <cell r="C1033"/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/>
          <cell r="B1034"/>
          <cell r="C1034"/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/>
          <cell r="B1035"/>
          <cell r="C1035"/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/>
          <cell r="B1036"/>
          <cell r="C1036"/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/>
          <cell r="B1037"/>
          <cell r="C1037" t="str">
            <v>A10-15-08</v>
          </cell>
          <cell r="D1037"/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/>
          <cell r="B1038"/>
          <cell r="C1038"/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/>
          <cell r="B1039"/>
          <cell r="C1039"/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/>
          <cell r="B1040"/>
          <cell r="C1040"/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/>
          <cell r="B1041"/>
          <cell r="C1041" t="str">
            <v>A10-15-09</v>
          </cell>
          <cell r="D1041"/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/>
          <cell r="B1042"/>
          <cell r="C1042"/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/>
          <cell r="B1043"/>
          <cell r="C1043"/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/>
          <cell r="B1044"/>
          <cell r="C1044"/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/>
          <cell r="B1045" t="str">
            <v>A10-16</v>
          </cell>
          <cell r="C1045"/>
          <cell r="D1045"/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/>
          <cell r="B1046"/>
          <cell r="C1046" t="str">
            <v>A10-16-01</v>
          </cell>
          <cell r="D1046"/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/>
          <cell r="B1047"/>
          <cell r="C1047"/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/>
          <cell r="B1048"/>
          <cell r="C1048"/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/>
          <cell r="B1049"/>
          <cell r="C1049"/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/>
          <cell r="B1050"/>
          <cell r="C1050" t="str">
            <v>A10-16-02</v>
          </cell>
          <cell r="D1050"/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/>
          <cell r="B1051"/>
          <cell r="C1051"/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/>
          <cell r="B1052"/>
          <cell r="C1052"/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/>
          <cell r="B1053"/>
          <cell r="C1053" t="str">
            <v>A10-16-04</v>
          </cell>
          <cell r="D1053"/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/>
          <cell r="B1054"/>
          <cell r="C1054"/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/>
          <cell r="B1055" t="str">
            <v>A10-18</v>
          </cell>
          <cell r="C1055"/>
          <cell r="D1055"/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/>
          <cell r="B1056"/>
          <cell r="C1056" t="str">
            <v>A10-18-01</v>
          </cell>
          <cell r="D1056"/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/>
          <cell r="B1057"/>
          <cell r="C1057"/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/>
          <cell r="B1058"/>
          <cell r="C1058"/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/>
          <cell r="B1059"/>
          <cell r="C1059"/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/>
          <cell r="B1060"/>
          <cell r="C1060"/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/>
          <cell r="B1061"/>
          <cell r="C1061"/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/>
          <cell r="B1062"/>
          <cell r="C1062"/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/>
          <cell r="B1063"/>
          <cell r="C1063" t="str">
            <v>A10-18-02</v>
          </cell>
          <cell r="D1063"/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/>
          <cell r="B1064"/>
          <cell r="C1064"/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/>
          <cell r="B1065"/>
          <cell r="C1065"/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/>
          <cell r="B1066"/>
          <cell r="C1066"/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/>
          <cell r="B1067"/>
          <cell r="C1067"/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/>
          <cell r="B1068"/>
          <cell r="C1068"/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/>
          <cell r="B1069"/>
          <cell r="C1069"/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/>
          <cell r="B1070"/>
          <cell r="C1070" t="str">
            <v>A10-18-03</v>
          </cell>
          <cell r="D1070"/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/>
          <cell r="B1071"/>
          <cell r="C1071"/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/>
          <cell r="B1072"/>
          <cell r="C1072"/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/>
          <cell r="B1073"/>
          <cell r="C1073"/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/>
          <cell r="B1074"/>
          <cell r="C1074"/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/>
          <cell r="B1075"/>
          <cell r="C1075"/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/>
          <cell r="B1076"/>
          <cell r="C1076"/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/>
          <cell r="B1077"/>
          <cell r="C1077" t="str">
            <v>A10-18-04</v>
          </cell>
          <cell r="D1077"/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/>
          <cell r="B1078"/>
          <cell r="C1078"/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/>
          <cell r="B1079"/>
          <cell r="C1079"/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/>
          <cell r="B1080"/>
          <cell r="C1080"/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/>
          <cell r="B1081"/>
          <cell r="C1081"/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/>
          <cell r="B1082"/>
          <cell r="C1082"/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/>
          <cell r="B1083"/>
          <cell r="C1083" t="str">
            <v>A10-18-05</v>
          </cell>
          <cell r="D1083"/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/>
          <cell r="B1084"/>
          <cell r="C1084"/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/>
          <cell r="B1085"/>
          <cell r="C1085"/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/>
          <cell r="B1086"/>
          <cell r="C1086"/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/>
          <cell r="B1087"/>
          <cell r="C1087" t="str">
            <v>A10-18-06</v>
          </cell>
          <cell r="D1087"/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/>
          <cell r="B1088"/>
          <cell r="C1088"/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/>
          <cell r="B1089"/>
          <cell r="C1089"/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/>
          <cell r="B1090"/>
          <cell r="C1090" t="str">
            <v>A10-18-08</v>
          </cell>
          <cell r="D1090"/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/>
          <cell r="B1091"/>
          <cell r="C1091"/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/>
          <cell r="B1092"/>
          <cell r="C1092" t="str">
            <v>A10-18-09</v>
          </cell>
          <cell r="D1092"/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/>
          <cell r="B1093"/>
          <cell r="C1093"/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/>
          <cell r="B1094"/>
          <cell r="C1094"/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/>
          <cell r="B1095"/>
          <cell r="C1095"/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/>
          <cell r="B1096"/>
          <cell r="C1096"/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/>
          <cell r="B1097"/>
          <cell r="C1097"/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/>
          <cell r="B1098"/>
          <cell r="C1098" t="str">
            <v>A10-18-10</v>
          </cell>
          <cell r="D1098"/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/>
          <cell r="B1099"/>
          <cell r="C1099"/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/>
          <cell r="B1100"/>
          <cell r="C1100"/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/>
          <cell r="B1101"/>
          <cell r="C1101"/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/>
          <cell r="B1102"/>
          <cell r="C1102"/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/>
          <cell r="B1103"/>
          <cell r="C1103"/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/>
          <cell r="B1104"/>
          <cell r="C1104"/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/>
          <cell r="B1105"/>
          <cell r="C1105"/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/>
          <cell r="B1106"/>
          <cell r="C1106"/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/>
          <cell r="B1107"/>
          <cell r="C1107"/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/>
          <cell r="B1108"/>
          <cell r="C1108"/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/>
          <cell r="B1109"/>
          <cell r="C1109"/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/>
          <cell r="B1110"/>
          <cell r="C1110"/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/>
          <cell r="B1111"/>
          <cell r="C1111"/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/>
          <cell r="B1112"/>
          <cell r="C1112"/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/>
          <cell r="B1113"/>
          <cell r="C1113"/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/>
          <cell r="B1114"/>
          <cell r="C1114"/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/>
          <cell r="B1115"/>
          <cell r="C1115"/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/>
          <cell r="B1116"/>
          <cell r="C1116"/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/>
          <cell r="B1117"/>
          <cell r="C1117"/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/>
          <cell r="B1118"/>
          <cell r="C1118"/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/>
          <cell r="B1119"/>
          <cell r="C1119"/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/>
          <cell r="B1120"/>
          <cell r="C1120"/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/>
          <cell r="B1121"/>
          <cell r="C1121"/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/>
          <cell r="B1122"/>
          <cell r="C1122"/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/>
          <cell r="B1123"/>
          <cell r="C1123"/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/>
          <cell r="B1124"/>
          <cell r="C1124" t="str">
            <v>A10-18-11</v>
          </cell>
          <cell r="D1124"/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/>
          <cell r="B1125"/>
          <cell r="C1125"/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/>
          <cell r="B1126"/>
          <cell r="C1126"/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/>
          <cell r="B1127"/>
          <cell r="C1127"/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/>
          <cell r="B1128"/>
          <cell r="C1128"/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/>
          <cell r="B1129" t="str">
            <v>A10-19</v>
          </cell>
          <cell r="C1129"/>
          <cell r="D1129"/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/>
          <cell r="B1130"/>
          <cell r="C1130" t="str">
            <v>A10-19-01</v>
          </cell>
          <cell r="D1130"/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/>
          <cell r="B1131"/>
          <cell r="C1131"/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/>
          <cell r="B1132" t="str">
            <v>A10-20</v>
          </cell>
          <cell r="C1132"/>
          <cell r="D1132"/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/>
          <cell r="B1133"/>
          <cell r="C1133" t="str">
            <v>A10-20-01</v>
          </cell>
          <cell r="D1133"/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/>
          <cell r="B1134"/>
          <cell r="C1134"/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/>
          <cell r="C1135"/>
          <cell r="D1135"/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/>
          <cell r="B1136" t="str">
            <v>A11-01</v>
          </cell>
          <cell r="C1136"/>
          <cell r="D1136"/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/>
          <cell r="B1137"/>
          <cell r="C1137" t="str">
            <v>A11-01-01</v>
          </cell>
          <cell r="D1137"/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/>
          <cell r="B1138"/>
          <cell r="C1138"/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/>
          <cell r="B1139"/>
          <cell r="C1139"/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/>
          <cell r="B1140"/>
          <cell r="C1140"/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/>
          <cell r="B1141"/>
          <cell r="C1141"/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/>
          <cell r="B1142"/>
          <cell r="C1142"/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/>
          <cell r="B1143"/>
          <cell r="C1143"/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/>
          <cell r="B1144"/>
          <cell r="C1144"/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/>
          <cell r="B1145"/>
          <cell r="C1145"/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/>
          <cell r="B1146"/>
          <cell r="C1146"/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/>
          <cell r="B1147"/>
          <cell r="C1147"/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/>
          <cell r="B1148"/>
          <cell r="C1148"/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/>
          <cell r="B1149"/>
          <cell r="C1149"/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/>
          <cell r="B1150"/>
          <cell r="C1150"/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/>
          <cell r="B1151"/>
          <cell r="C1151" t="str">
            <v>A11-01-02</v>
          </cell>
          <cell r="D1151"/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/>
          <cell r="B1152"/>
          <cell r="C1152"/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/>
          <cell r="B1153"/>
          <cell r="C1153"/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/>
          <cell r="B1154"/>
          <cell r="C1154"/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/>
          <cell r="B1155"/>
          <cell r="C1155"/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/>
          <cell r="B1156"/>
          <cell r="C1156"/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/>
          <cell r="B1157"/>
          <cell r="C1157"/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/>
          <cell r="B1158"/>
          <cell r="C1158"/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/>
          <cell r="B1159"/>
          <cell r="C1159"/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/>
          <cell r="B1160"/>
          <cell r="C1160"/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/>
          <cell r="B1161"/>
          <cell r="C1161"/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/>
          <cell r="B1162"/>
          <cell r="C1162"/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/>
          <cell r="B1163"/>
          <cell r="C1163"/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/>
          <cell r="B1164"/>
          <cell r="C1164" t="str">
            <v>A11-01-03</v>
          </cell>
          <cell r="D1164"/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/>
          <cell r="B1165"/>
          <cell r="C1165"/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/>
          <cell r="B1166"/>
          <cell r="C1166"/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/>
          <cell r="B1167"/>
          <cell r="C1167"/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/>
          <cell r="B1168"/>
          <cell r="C1168"/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/>
          <cell r="B1169"/>
          <cell r="C1169"/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/>
          <cell r="B1170"/>
          <cell r="C1170"/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/>
          <cell r="B1171"/>
          <cell r="C1171"/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/>
          <cell r="B1172"/>
          <cell r="C1172"/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/>
          <cell r="B1173"/>
          <cell r="C1173"/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/>
          <cell r="B1174"/>
          <cell r="C1174" t="str">
            <v>A11-01-04</v>
          </cell>
          <cell r="D1174"/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/>
          <cell r="B1175"/>
          <cell r="C1175"/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/>
          <cell r="B1176"/>
          <cell r="C1176"/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/>
          <cell r="B1177"/>
          <cell r="C1177"/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/>
          <cell r="B1178"/>
          <cell r="C1178"/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/>
          <cell r="B1179"/>
          <cell r="C1179"/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/>
          <cell r="B1180"/>
          <cell r="C1180"/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/>
          <cell r="B1181"/>
          <cell r="C1181"/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/>
          <cell r="B1182"/>
          <cell r="C1182"/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/>
          <cell r="B1183"/>
          <cell r="C1183"/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/>
          <cell r="B1184"/>
          <cell r="C1184"/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/>
          <cell r="B1185"/>
          <cell r="C1185"/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/>
          <cell r="B1186"/>
          <cell r="C1186" t="str">
            <v>A11-01-05</v>
          </cell>
          <cell r="D1186"/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/>
          <cell r="B1187"/>
          <cell r="C1187"/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/>
          <cell r="B1188"/>
          <cell r="C1188"/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/>
          <cell r="B1189"/>
          <cell r="C1189"/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/>
          <cell r="B1190"/>
          <cell r="C1190"/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/>
          <cell r="B1191"/>
          <cell r="C1191"/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/>
          <cell r="B1192"/>
          <cell r="C1192"/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/>
          <cell r="B1193"/>
          <cell r="C1193"/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/>
          <cell r="B1194"/>
          <cell r="C1194"/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/>
          <cell r="B1195"/>
          <cell r="C1195"/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/>
          <cell r="B1196"/>
          <cell r="C1196"/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/>
          <cell r="B1197"/>
          <cell r="C1197"/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/>
          <cell r="B1198"/>
          <cell r="C1198"/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/>
          <cell r="B1199"/>
          <cell r="C1199"/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/>
          <cell r="B1200" t="str">
            <v>A11-02</v>
          </cell>
          <cell r="C1200"/>
          <cell r="D1200"/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/>
          <cell r="B1201"/>
          <cell r="C1201" t="str">
            <v>A11-02-01</v>
          </cell>
          <cell r="D1201"/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/>
          <cell r="B1202"/>
          <cell r="C1202"/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/>
          <cell r="B1203"/>
          <cell r="C1203"/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/>
          <cell r="B1204"/>
          <cell r="C1204"/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/>
          <cell r="B1205"/>
          <cell r="C1205"/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/>
          <cell r="B1206"/>
          <cell r="C1206"/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/>
          <cell r="B1207"/>
          <cell r="C1207"/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/>
          <cell r="B1208"/>
          <cell r="C1208"/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/>
          <cell r="B1209"/>
          <cell r="C1209"/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/>
          <cell r="B1210"/>
          <cell r="C1210"/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/>
          <cell r="B1211"/>
          <cell r="C1211"/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/>
          <cell r="B1212"/>
          <cell r="C1212"/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/>
          <cell r="B1213"/>
          <cell r="C1213"/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/>
          <cell r="B1214"/>
          <cell r="C1214"/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/>
          <cell r="B1215"/>
          <cell r="C1215" t="str">
            <v>A11-02-02</v>
          </cell>
          <cell r="D1215"/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/>
          <cell r="B1216"/>
          <cell r="C1216"/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/>
          <cell r="B1217"/>
          <cell r="C1217"/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/>
          <cell r="B1218"/>
          <cell r="C1218"/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/>
          <cell r="B1219"/>
          <cell r="C1219"/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/>
          <cell r="B1220"/>
          <cell r="C1220"/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/>
          <cell r="B1221"/>
          <cell r="C1221"/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/>
          <cell r="B1222"/>
          <cell r="C1222"/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/>
          <cell r="B1223"/>
          <cell r="C1223"/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/>
          <cell r="B1224"/>
          <cell r="C1224"/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/>
          <cell r="B1225"/>
          <cell r="C1225"/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/>
          <cell r="B1226"/>
          <cell r="C1226"/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/>
          <cell r="B1227"/>
          <cell r="C1227"/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/>
          <cell r="B1228"/>
          <cell r="C1228"/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/>
          <cell r="B1229"/>
          <cell r="C1229" t="str">
            <v>A11-02-03</v>
          </cell>
          <cell r="D1229"/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/>
          <cell r="B1230"/>
          <cell r="C1230"/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/>
          <cell r="B1231"/>
          <cell r="C1231"/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/>
          <cell r="B1232"/>
          <cell r="C1232"/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/>
          <cell r="B1233"/>
          <cell r="C1233"/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/>
          <cell r="B1234"/>
          <cell r="C1234"/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/>
          <cell r="B1235"/>
          <cell r="C1235"/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/>
          <cell r="B1236"/>
          <cell r="C1236" t="str">
            <v>A11-02-04</v>
          </cell>
          <cell r="D1236"/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/>
          <cell r="B1237"/>
          <cell r="C1237"/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/>
          <cell r="B1238"/>
          <cell r="C1238"/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/>
          <cell r="B1239"/>
          <cell r="C1239"/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/>
          <cell r="B1240"/>
          <cell r="C1240"/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/>
          <cell r="B1241"/>
          <cell r="C1241"/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/>
          <cell r="B1242"/>
          <cell r="C1242"/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/>
          <cell r="B1243"/>
          <cell r="C1243"/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/>
          <cell r="B1244"/>
          <cell r="C1244"/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/>
          <cell r="B1245"/>
          <cell r="C1245"/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/>
          <cell r="B1246"/>
          <cell r="C1246" t="str">
            <v>A11-02-05</v>
          </cell>
          <cell r="D1246"/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/>
          <cell r="B1247"/>
          <cell r="C1247"/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/>
          <cell r="B1248"/>
          <cell r="C1248"/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/>
          <cell r="B1249"/>
          <cell r="C1249"/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/>
          <cell r="B1250"/>
          <cell r="C1250"/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/>
          <cell r="B1251"/>
          <cell r="C1251"/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/>
          <cell r="B1252"/>
          <cell r="C1252"/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/>
          <cell r="B1253"/>
          <cell r="C1253"/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/>
          <cell r="B1254"/>
          <cell r="C1254"/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/>
          <cell r="B1255"/>
          <cell r="C1255"/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/>
          <cell r="B1256"/>
          <cell r="C1256"/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/>
          <cell r="B1257"/>
          <cell r="C1257"/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/>
          <cell r="B1258" t="str">
            <v>A11-03</v>
          </cell>
          <cell r="C1258"/>
          <cell r="D1258"/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/>
          <cell r="B1259"/>
          <cell r="C1259" t="str">
            <v>A11-03-01</v>
          </cell>
          <cell r="D1259"/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/>
          <cell r="B1260"/>
          <cell r="C1260"/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/>
          <cell r="B1261"/>
          <cell r="C1261"/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/>
          <cell r="B1262"/>
          <cell r="C1262"/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/>
          <cell r="B1263"/>
          <cell r="C1263"/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/>
          <cell r="B1264"/>
          <cell r="C1264"/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/>
          <cell r="B1265"/>
          <cell r="C1265"/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/>
          <cell r="B1266"/>
          <cell r="C1266"/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/>
          <cell r="B1267"/>
          <cell r="C1267"/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/>
          <cell r="B1268"/>
          <cell r="C1268"/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/>
          <cell r="B1269"/>
          <cell r="C1269"/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/>
          <cell r="B1270"/>
          <cell r="C1270" t="str">
            <v>A11-03-02</v>
          </cell>
          <cell r="D1270"/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/>
          <cell r="B1271"/>
          <cell r="C1271"/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/>
          <cell r="B1272"/>
          <cell r="C1272"/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/>
          <cell r="B1273"/>
          <cell r="C1273"/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/>
          <cell r="B1274"/>
          <cell r="C1274"/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/>
          <cell r="B1275"/>
          <cell r="C1275"/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/>
          <cell r="B1276"/>
          <cell r="C1276"/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/>
          <cell r="B1277"/>
          <cell r="C1277"/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/>
          <cell r="B1278"/>
          <cell r="C1278"/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/>
          <cell r="B1279"/>
          <cell r="C1279"/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/>
          <cell r="B1280"/>
          <cell r="C1280"/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/>
          <cell r="B1281"/>
          <cell r="C1281"/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/>
          <cell r="B1282"/>
          <cell r="C1282"/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/>
          <cell r="B1283"/>
          <cell r="C1283"/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/>
          <cell r="B1284"/>
          <cell r="C1284" t="str">
            <v>A11-03-03</v>
          </cell>
          <cell r="D1284"/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/>
          <cell r="B1285"/>
          <cell r="C1285"/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/>
          <cell r="B1286"/>
          <cell r="C1286"/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/>
          <cell r="B1287"/>
          <cell r="C1287"/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/>
          <cell r="B1288"/>
          <cell r="C1288"/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/>
          <cell r="B1289"/>
          <cell r="C1289"/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/>
          <cell r="B1290"/>
          <cell r="C1290"/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/>
          <cell r="B1291"/>
          <cell r="C1291"/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/>
          <cell r="B1292"/>
          <cell r="C1292"/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/>
          <cell r="B1293"/>
          <cell r="C1293"/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/>
          <cell r="B1294"/>
          <cell r="C1294"/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/>
          <cell r="B1295"/>
          <cell r="C1295" t="str">
            <v>A11-03-04</v>
          </cell>
          <cell r="D1295"/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/>
          <cell r="B1296"/>
          <cell r="C1296"/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/>
          <cell r="B1297"/>
          <cell r="C1297"/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/>
          <cell r="B1298"/>
          <cell r="C1298"/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/>
          <cell r="B1299"/>
          <cell r="C1299"/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/>
          <cell r="B1300"/>
          <cell r="C1300"/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/>
          <cell r="B1301"/>
          <cell r="C1301"/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/>
          <cell r="B1302"/>
          <cell r="C1302"/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/>
          <cell r="B1303"/>
          <cell r="C1303"/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/>
          <cell r="B1304"/>
          <cell r="C1304"/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/>
          <cell r="B1305"/>
          <cell r="C1305"/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/>
          <cell r="B1306"/>
          <cell r="C1306"/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/>
          <cell r="B1307"/>
          <cell r="C1307" t="str">
            <v>A11-03-05</v>
          </cell>
          <cell r="D1307"/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/>
          <cell r="B1308"/>
          <cell r="C1308"/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/>
          <cell r="B1309"/>
          <cell r="C1309"/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/>
          <cell r="B1310"/>
          <cell r="C1310"/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/>
          <cell r="B1311"/>
          <cell r="C1311"/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/>
          <cell r="B1312"/>
          <cell r="C1312"/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/>
          <cell r="B1313"/>
          <cell r="C1313"/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/>
          <cell r="B1314"/>
          <cell r="C1314"/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/>
          <cell r="B1315"/>
          <cell r="C1315"/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/>
          <cell r="B1316"/>
          <cell r="C1316"/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/>
          <cell r="B1317"/>
          <cell r="C1317"/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/>
          <cell r="B1318"/>
          <cell r="C1318"/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/>
          <cell r="B1319" t="str">
            <v>A11-04</v>
          </cell>
          <cell r="C1319"/>
          <cell r="D1319"/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/>
          <cell r="B1320"/>
          <cell r="C1320" t="str">
            <v>A11-04-01</v>
          </cell>
          <cell r="D1320"/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/>
          <cell r="B1321"/>
          <cell r="C1321"/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/>
          <cell r="B1322"/>
          <cell r="C1322"/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/>
          <cell r="B1323"/>
          <cell r="C1323" t="str">
            <v>A11-04-02</v>
          </cell>
          <cell r="D1323"/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/>
          <cell r="B1324"/>
          <cell r="C1324"/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/>
          <cell r="B1325"/>
          <cell r="C1325"/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/>
          <cell r="B1326"/>
          <cell r="C1326"/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/>
          <cell r="B1327"/>
          <cell r="C1327" t="str">
            <v>A11-04-03</v>
          </cell>
          <cell r="D1327"/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/>
          <cell r="B1328"/>
          <cell r="C1328"/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/>
          <cell r="B1329"/>
          <cell r="C1329"/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/>
          <cell r="B1330"/>
          <cell r="C1330" t="str">
            <v>A11-04-05</v>
          </cell>
          <cell r="D1330"/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/>
          <cell r="B1331"/>
          <cell r="C1331"/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/>
          <cell r="B1332"/>
          <cell r="C1332"/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/>
          <cell r="B1333" t="str">
            <v>A11-05</v>
          </cell>
          <cell r="C1333"/>
          <cell r="D1333"/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/>
          <cell r="B1334"/>
          <cell r="C1334" t="str">
            <v>A11-05-01</v>
          </cell>
          <cell r="D1334"/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/>
          <cell r="B1335"/>
          <cell r="C1335"/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/>
          <cell r="B1336"/>
          <cell r="C1336"/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/>
          <cell r="B1337"/>
          <cell r="C1337" t="str">
            <v>A11-05-02</v>
          </cell>
          <cell r="D1337"/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/>
          <cell r="B1338"/>
          <cell r="C1338"/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/>
          <cell r="B1339"/>
          <cell r="C1339"/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/>
          <cell r="B1340"/>
          <cell r="C1340"/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/>
          <cell r="B1341"/>
          <cell r="C1341" t="str">
            <v>A11-05-04</v>
          </cell>
          <cell r="D1341"/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/>
          <cell r="B1342"/>
          <cell r="C1342"/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/>
          <cell r="B1343" t="str">
            <v>A11-06</v>
          </cell>
          <cell r="C1343"/>
          <cell r="D1343"/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/>
          <cell r="B1344"/>
          <cell r="C1344" t="str">
            <v>A11-06-01</v>
          </cell>
          <cell r="D1344"/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/>
          <cell r="B1345"/>
          <cell r="C1345"/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/>
          <cell r="B1346"/>
          <cell r="C1346"/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/>
          <cell r="B1347"/>
          <cell r="C1347" t="str">
            <v>A11-06-02</v>
          </cell>
          <cell r="D1347"/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/>
          <cell r="B1348"/>
          <cell r="C1348"/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/>
          <cell r="B1349"/>
          <cell r="C1349" t="str">
            <v>A11-06-03</v>
          </cell>
          <cell r="D1349"/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/>
          <cell r="B1350"/>
          <cell r="C1350"/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/>
          <cell r="B1351"/>
          <cell r="C1351" t="str">
            <v>A11-06-05</v>
          </cell>
          <cell r="D1351"/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/>
          <cell r="B1352"/>
          <cell r="C1352"/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/>
          <cell r="B1353"/>
          <cell r="C1353"/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/>
          <cell r="B1354" t="str">
            <v>A11-07</v>
          </cell>
          <cell r="C1354"/>
          <cell r="D1354"/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/>
          <cell r="B1355"/>
          <cell r="C1355" t="str">
            <v>A11-07-01</v>
          </cell>
          <cell r="D1355"/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/>
          <cell r="B1356"/>
          <cell r="C1356"/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/>
          <cell r="B1357"/>
          <cell r="C1357"/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/>
          <cell r="B1358"/>
          <cell r="C1358" t="str">
            <v>A11-07-02</v>
          </cell>
          <cell r="D1358"/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/>
          <cell r="B1359"/>
          <cell r="C1359"/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/>
          <cell r="B1360"/>
          <cell r="C1360"/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/>
          <cell r="B1361"/>
          <cell r="C1361"/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/>
          <cell r="B1362"/>
          <cell r="C1362"/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/>
          <cell r="B1363"/>
          <cell r="C1363"/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/>
          <cell r="B1364"/>
          <cell r="C1364"/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/>
          <cell r="B1365"/>
          <cell r="C1365" t="str">
            <v>A11-07-03</v>
          </cell>
          <cell r="D1365"/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/>
          <cell r="B1366"/>
          <cell r="C1366"/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/>
          <cell r="B1367"/>
          <cell r="C1367" t="str">
            <v>A11-07-04</v>
          </cell>
          <cell r="D1367"/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/>
          <cell r="B1368"/>
          <cell r="C1368"/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/>
          <cell r="B1369"/>
          <cell r="C1369"/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/>
          <cell r="B1370"/>
          <cell r="C1370"/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/>
          <cell r="B1371"/>
          <cell r="C1371"/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/>
          <cell r="B1372"/>
          <cell r="C1372"/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/>
          <cell r="B1373"/>
          <cell r="C1373"/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/>
          <cell r="B1374"/>
          <cell r="C1374"/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/>
          <cell r="B1375"/>
          <cell r="C1375"/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/>
          <cell r="B1376"/>
          <cell r="C1376"/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/>
          <cell r="B1377"/>
          <cell r="C1377" t="str">
            <v>A11-07-05</v>
          </cell>
          <cell r="D1377"/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/>
          <cell r="B1378"/>
          <cell r="C1378"/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/>
          <cell r="B1379"/>
          <cell r="C1379"/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/>
          <cell r="B1380"/>
          <cell r="C1380"/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/>
          <cell r="B1381"/>
          <cell r="C1381"/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/>
          <cell r="B1382"/>
          <cell r="C1382"/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/>
          <cell r="B1383"/>
          <cell r="C1383"/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/>
          <cell r="B1384"/>
          <cell r="C1384"/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/>
          <cell r="B1385" t="str">
            <v>A11-08</v>
          </cell>
          <cell r="C1385"/>
          <cell r="D1385"/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/>
          <cell r="B1386"/>
          <cell r="C1386" t="str">
            <v>A11-08-01</v>
          </cell>
          <cell r="D1386"/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/>
          <cell r="B1387"/>
          <cell r="C1387"/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/>
          <cell r="B1388"/>
          <cell r="C1388" t="str">
            <v>A11-08-02</v>
          </cell>
          <cell r="D1388"/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/>
          <cell r="B1389"/>
          <cell r="C1389"/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/>
          <cell r="B1390"/>
          <cell r="C1390" t="str">
            <v>A11-08-03</v>
          </cell>
          <cell r="D1390"/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/>
          <cell r="B1391"/>
          <cell r="C1391"/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/>
          <cell r="B1392"/>
          <cell r="C1392" t="str">
            <v>A11-08-04</v>
          </cell>
          <cell r="D1392"/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/>
          <cell r="B1393"/>
          <cell r="C1393"/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/>
          <cell r="B1394"/>
          <cell r="C1394" t="str">
            <v>A11-08-05</v>
          </cell>
          <cell r="D1394"/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/>
          <cell r="B1395"/>
          <cell r="C1395"/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/>
          <cell r="B1396" t="str">
            <v>A11-09</v>
          </cell>
          <cell r="C1396"/>
          <cell r="D1396"/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/>
          <cell r="B1397"/>
          <cell r="C1397" t="str">
            <v>A11-09-01</v>
          </cell>
          <cell r="D1397"/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/>
          <cell r="B1398"/>
          <cell r="C1398"/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/>
          <cell r="B1399"/>
          <cell r="C1399"/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/>
          <cell r="B1400"/>
          <cell r="C1400" t="str">
            <v>A11-09-02</v>
          </cell>
          <cell r="D1400"/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/>
          <cell r="B1401"/>
          <cell r="C1401"/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/>
          <cell r="B1402"/>
          <cell r="C1402"/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/>
          <cell r="B1403"/>
          <cell r="C1403" t="str">
            <v>A11-09-03</v>
          </cell>
          <cell r="D1403"/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/>
          <cell r="B1404"/>
          <cell r="C1404"/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/>
          <cell r="B1405"/>
          <cell r="C1405" t="str">
            <v>A11-09-05</v>
          </cell>
          <cell r="D1405"/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/>
          <cell r="B1406"/>
          <cell r="C1406"/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/>
          <cell r="B1407"/>
          <cell r="C1407"/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/>
          <cell r="B1408" t="str">
            <v>A11-10</v>
          </cell>
          <cell r="C1408"/>
          <cell r="D1408"/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/>
          <cell r="B1409"/>
          <cell r="C1409" t="str">
            <v>A11-10-02</v>
          </cell>
          <cell r="D1409"/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/>
          <cell r="B1410"/>
          <cell r="C1410"/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/>
          <cell r="B1411" t="str">
            <v>A11-11</v>
          </cell>
          <cell r="C1411"/>
          <cell r="D1411"/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/>
          <cell r="B1412"/>
          <cell r="C1412" t="str">
            <v>A11-11-01</v>
          </cell>
          <cell r="D1412"/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/>
          <cell r="B1413"/>
          <cell r="C1413"/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/>
          <cell r="B1414"/>
          <cell r="C1414"/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/>
          <cell r="B1415"/>
          <cell r="C1415"/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/>
          <cell r="B1416"/>
          <cell r="C1416"/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/>
          <cell r="B1417"/>
          <cell r="C1417"/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/>
          <cell r="B1418"/>
          <cell r="C1418"/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/>
          <cell r="B1419"/>
          <cell r="C1419"/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/>
          <cell r="B1420"/>
          <cell r="C1420" t="str">
            <v>A11-11-02</v>
          </cell>
          <cell r="D1420"/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/>
          <cell r="B1421"/>
          <cell r="C1421"/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/>
          <cell r="B1422"/>
          <cell r="C1422"/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/>
          <cell r="B1423"/>
          <cell r="C1423"/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/>
          <cell r="B1424"/>
          <cell r="C1424"/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/>
          <cell r="B1425"/>
          <cell r="C1425"/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/>
          <cell r="B1426"/>
          <cell r="C1426"/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/>
          <cell r="B1427"/>
          <cell r="C1427"/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/>
          <cell r="C1428"/>
          <cell r="D1428"/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/>
          <cell r="B1429" t="str">
            <v>A12-01</v>
          </cell>
          <cell r="C1429"/>
          <cell r="D1429"/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/>
          <cell r="B1430"/>
          <cell r="C1430" t="str">
            <v>A12-01-11</v>
          </cell>
          <cell r="D1430"/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/>
          <cell r="B1431"/>
          <cell r="C1431"/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/>
          <cell r="B1432"/>
          <cell r="C1432" t="str">
            <v>A12-01-12</v>
          </cell>
          <cell r="D1432"/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/>
          <cell r="B1433"/>
          <cell r="C1433"/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/>
          <cell r="B1434" t="str">
            <v>A12-02</v>
          </cell>
          <cell r="C1434"/>
          <cell r="D1434"/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/>
          <cell r="B1435"/>
          <cell r="C1435" t="str">
            <v>A12-02-05</v>
          </cell>
          <cell r="D1435"/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/>
          <cell r="B1436"/>
          <cell r="C1436"/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/>
          <cell r="B1437"/>
          <cell r="C1437" t="str">
            <v>A12-02-13</v>
          </cell>
          <cell r="D1437"/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/>
          <cell r="B1438"/>
          <cell r="C1438"/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/>
          <cell r="C1439"/>
          <cell r="D1439"/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/>
          <cell r="B1440" t="str">
            <v>A13-01</v>
          </cell>
          <cell r="C1440"/>
          <cell r="D1440"/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/>
          <cell r="B1441"/>
          <cell r="C1441" t="str">
            <v>A13-01-01</v>
          </cell>
          <cell r="D1441"/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/>
          <cell r="B1442"/>
          <cell r="C1442"/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/>
          <cell r="B1443"/>
          <cell r="C1443"/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/>
          <cell r="B1444"/>
          <cell r="C1444"/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/>
          <cell r="B1445"/>
          <cell r="C1445"/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/>
          <cell r="B1446"/>
          <cell r="C1446"/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/>
          <cell r="B1447"/>
          <cell r="C1447"/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/>
          <cell r="B1448"/>
          <cell r="C1448" t="str">
            <v>A13-01-02</v>
          </cell>
          <cell r="D1448"/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/>
          <cell r="B1449"/>
          <cell r="C1449"/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/>
          <cell r="B1450"/>
          <cell r="C1450"/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/>
          <cell r="B1451"/>
          <cell r="C1451"/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/>
          <cell r="B1452"/>
          <cell r="C1452"/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/>
          <cell r="B1453"/>
          <cell r="C1453"/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/>
          <cell r="B1454"/>
          <cell r="C1454"/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/>
          <cell r="B1455"/>
          <cell r="C1455" t="str">
            <v>A13-01-03</v>
          </cell>
          <cell r="D1455"/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/>
          <cell r="B1456"/>
          <cell r="C1456"/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/>
          <cell r="B1457"/>
          <cell r="C1457"/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/>
          <cell r="B1458"/>
          <cell r="C1458"/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/>
          <cell r="B1459"/>
          <cell r="C1459"/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/>
          <cell r="B1460"/>
          <cell r="C1460"/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/>
          <cell r="B1461"/>
          <cell r="C1461"/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/>
          <cell r="B1462"/>
          <cell r="C1462" t="str">
            <v>A13-01-04</v>
          </cell>
          <cell r="D1462"/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/>
          <cell r="B1463"/>
          <cell r="C1463"/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/>
          <cell r="B1464"/>
          <cell r="C1464"/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/>
          <cell r="B1465"/>
          <cell r="C1465"/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/>
          <cell r="B1466"/>
          <cell r="C1466"/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/>
          <cell r="B1467"/>
          <cell r="C1467"/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/>
          <cell r="B1468"/>
          <cell r="C1468" t="str">
            <v>A13-01-05</v>
          </cell>
          <cell r="D1468"/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/>
          <cell r="B1469"/>
          <cell r="C1469"/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/>
          <cell r="B1470"/>
          <cell r="C1470"/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/>
          <cell r="B1471"/>
          <cell r="C1471"/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/>
          <cell r="B1472"/>
          <cell r="C1472"/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/>
          <cell r="B1473"/>
          <cell r="C1473"/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/>
          <cell r="B1474"/>
          <cell r="C1474" t="str">
            <v>A13-01-06</v>
          </cell>
          <cell r="D1474"/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/>
          <cell r="B1475"/>
          <cell r="C1475"/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/>
          <cell r="B1476"/>
          <cell r="C1476"/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/>
          <cell r="B1477"/>
          <cell r="C1477"/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/>
          <cell r="B1478"/>
          <cell r="C1478"/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/>
          <cell r="B1479"/>
          <cell r="C1479"/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/>
          <cell r="B1480"/>
          <cell r="C1480"/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/>
          <cell r="B1481"/>
          <cell r="C1481" t="str">
            <v>A13-01-07</v>
          </cell>
          <cell r="D1481"/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/>
          <cell r="B1482"/>
          <cell r="C1482"/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/>
          <cell r="B1483"/>
          <cell r="C1483"/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/>
          <cell r="B1484"/>
          <cell r="C1484"/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/>
          <cell r="B1485"/>
          <cell r="C1485"/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/>
          <cell r="B1486"/>
          <cell r="C1486"/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/>
          <cell r="B1487"/>
          <cell r="C1487"/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/>
          <cell r="B1488"/>
          <cell r="C1488" t="str">
            <v>A13-01-08</v>
          </cell>
          <cell r="D1488"/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/>
          <cell r="B1489"/>
          <cell r="C1489"/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/>
          <cell r="B1490"/>
          <cell r="C1490"/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/>
          <cell r="B1491"/>
          <cell r="C1491"/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/>
          <cell r="B1492"/>
          <cell r="C1492"/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/>
          <cell r="B1493"/>
          <cell r="C1493" t="str">
            <v>A13-01-09</v>
          </cell>
          <cell r="D1493"/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/>
          <cell r="B1494"/>
          <cell r="C1494"/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/>
          <cell r="B1495"/>
          <cell r="C1495"/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/>
          <cell r="B1496"/>
          <cell r="C1496"/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/>
          <cell r="B1497" t="str">
            <v>A13-02</v>
          </cell>
          <cell r="C1497"/>
          <cell r="D1497"/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/>
          <cell r="B1498"/>
          <cell r="C1498" t="str">
            <v>A13-02-01</v>
          </cell>
          <cell r="D1498"/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/>
          <cell r="B1499"/>
          <cell r="C1499"/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/>
          <cell r="B1500"/>
          <cell r="C1500"/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/>
          <cell r="B1501"/>
          <cell r="C1501"/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/>
          <cell r="B1502"/>
          <cell r="C1502"/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/>
          <cell r="B1503"/>
          <cell r="C1503"/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/>
          <cell r="B1504"/>
          <cell r="C1504"/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/>
          <cell r="B1505"/>
          <cell r="C1505" t="str">
            <v>A13-02-02</v>
          </cell>
          <cell r="D1505"/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/>
          <cell r="B1506"/>
          <cell r="C1506"/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/>
          <cell r="B1507"/>
          <cell r="C1507"/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/>
          <cell r="B1508"/>
          <cell r="C1508"/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/>
          <cell r="B1509"/>
          <cell r="C1509"/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/>
          <cell r="B1510"/>
          <cell r="C1510"/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/>
          <cell r="B1511"/>
          <cell r="C1511"/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/>
          <cell r="B1512" t="str">
            <v>A13-03</v>
          </cell>
          <cell r="C1512"/>
          <cell r="D1512"/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/>
          <cell r="B1513"/>
          <cell r="C1513" t="str">
            <v>A13-03-01</v>
          </cell>
          <cell r="D1513"/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/>
          <cell r="B1514"/>
          <cell r="C1514"/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/>
          <cell r="B1515"/>
          <cell r="C1515"/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/>
          <cell r="B1516"/>
          <cell r="C1516" t="str">
            <v>A13-03-02</v>
          </cell>
          <cell r="D1516"/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/>
          <cell r="B1517"/>
          <cell r="C1517"/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/>
          <cell r="B1518" t="str">
            <v>A13-04</v>
          </cell>
          <cell r="C1518"/>
          <cell r="D1518"/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/>
          <cell r="B1519"/>
          <cell r="C1519" t="str">
            <v>A13-04-01</v>
          </cell>
          <cell r="D1519"/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/>
          <cell r="B1520"/>
          <cell r="C1520"/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/>
          <cell r="B1521" t="str">
            <v>A13-05</v>
          </cell>
          <cell r="C1521"/>
          <cell r="D1521"/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/>
          <cell r="B1522"/>
          <cell r="C1522" t="str">
            <v>A13-05-01</v>
          </cell>
          <cell r="D1522"/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/>
          <cell r="B1523"/>
          <cell r="C1523"/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/>
          <cell r="B1524"/>
          <cell r="C1524"/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/>
          <cell r="B1525"/>
          <cell r="C1525"/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/>
          <cell r="B1526"/>
          <cell r="C1526"/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/>
          <cell r="B1527"/>
          <cell r="C1527"/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/>
          <cell r="B1528"/>
          <cell r="C1528"/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/>
          <cell r="B1529"/>
          <cell r="C1529" t="str">
            <v>A13-05-02</v>
          </cell>
          <cell r="D1529"/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/>
          <cell r="B1530"/>
          <cell r="C1530"/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/>
          <cell r="B1531"/>
          <cell r="C1531"/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/>
          <cell r="B1532"/>
          <cell r="C1532"/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/>
          <cell r="B1533" t="str">
            <v>A13-06</v>
          </cell>
          <cell r="C1533"/>
          <cell r="D1533"/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/>
          <cell r="B1534"/>
          <cell r="C1534" t="str">
            <v>A13-06-01</v>
          </cell>
          <cell r="D1534"/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/>
          <cell r="B1535"/>
          <cell r="C1535"/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/>
          <cell r="B1536"/>
          <cell r="C1536"/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/>
          <cell r="B1537"/>
          <cell r="C1537"/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/>
          <cell r="B1538"/>
          <cell r="C1538" t="str">
            <v>A13-06-02</v>
          </cell>
          <cell r="D1538"/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/>
          <cell r="B1539"/>
          <cell r="C1539"/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/>
          <cell r="B1540"/>
          <cell r="C1540"/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/>
          <cell r="B1541"/>
          <cell r="C1541" t="str">
            <v>A13-06-03</v>
          </cell>
          <cell r="D1541"/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/>
          <cell r="B1542"/>
          <cell r="C1542"/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/>
          <cell r="B1543"/>
          <cell r="C1543"/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/>
          <cell r="B1544"/>
          <cell r="C1544"/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/>
          <cell r="B1545"/>
          <cell r="C1545"/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/>
          <cell r="B1546"/>
          <cell r="C1546" t="str">
            <v>A13-06-04</v>
          </cell>
          <cell r="D1546"/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/>
          <cell r="B1547"/>
          <cell r="C1547"/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/>
          <cell r="B1548"/>
          <cell r="C1548"/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/>
          <cell r="B1549"/>
          <cell r="C1549" t="str">
            <v>A13-06-05</v>
          </cell>
          <cell r="D1549"/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/>
          <cell r="B1550"/>
          <cell r="C1550"/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/>
          <cell r="B1551"/>
          <cell r="C1551"/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/>
          <cell r="B1552"/>
          <cell r="C1552"/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/>
          <cell r="B1553"/>
          <cell r="C1553"/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/>
          <cell r="B1554"/>
          <cell r="C1554"/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/>
          <cell r="B1555"/>
          <cell r="C1555"/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/>
          <cell r="B1556"/>
          <cell r="C1556"/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/>
          <cell r="B1557"/>
          <cell r="C1557"/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/>
          <cell r="B1558"/>
          <cell r="C1558"/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/>
          <cell r="B1559"/>
          <cell r="C1559"/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/>
          <cell r="B1560"/>
          <cell r="C1560"/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/>
          <cell r="B1561"/>
          <cell r="C1561" t="str">
            <v>A13-06-06</v>
          </cell>
          <cell r="D1561"/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/>
          <cell r="B1562"/>
          <cell r="C1562"/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/>
          <cell r="B1563"/>
          <cell r="C1563" t="str">
            <v>A13-06-07</v>
          </cell>
          <cell r="D1563"/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/>
          <cell r="B1564"/>
          <cell r="C1564"/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/>
          <cell r="B1565"/>
          <cell r="C1565"/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/>
          <cell r="B1566"/>
          <cell r="C1566"/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/>
          <cell r="B1567"/>
          <cell r="C1567"/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/>
          <cell r="B1568"/>
          <cell r="C1568"/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/>
          <cell r="B1569" t="str">
            <v>A13-07</v>
          </cell>
          <cell r="C1569"/>
          <cell r="D1569"/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/>
          <cell r="B1570"/>
          <cell r="C1570" t="str">
            <v>A13-07-01</v>
          </cell>
          <cell r="D1570"/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/>
          <cell r="B1571"/>
          <cell r="C1571"/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/>
          <cell r="B1572"/>
          <cell r="C1572"/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/>
          <cell r="B1573"/>
          <cell r="C1573"/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/>
          <cell r="B1574"/>
          <cell r="C1574"/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/>
          <cell r="B1575"/>
          <cell r="C1575"/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/>
          <cell r="B1576"/>
          <cell r="C1576"/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/>
          <cell r="B1577"/>
          <cell r="C1577"/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/>
          <cell r="B1578"/>
          <cell r="C1578"/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/>
          <cell r="B1579"/>
          <cell r="C1579"/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/>
          <cell r="B1580"/>
          <cell r="C1580"/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/>
          <cell r="B1581"/>
          <cell r="C1581"/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/>
          <cell r="B1582"/>
          <cell r="C1582"/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/>
          <cell r="B1583"/>
          <cell r="C1583"/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/>
          <cell r="B1584"/>
          <cell r="C1584" t="str">
            <v>A13-07-02</v>
          </cell>
          <cell r="D1584"/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/>
          <cell r="B1585"/>
          <cell r="C1585"/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/>
          <cell r="B1586"/>
          <cell r="C1586"/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/>
          <cell r="C1587"/>
          <cell r="D1587"/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/>
          <cell r="C1588"/>
          <cell r="D1588"/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/>
          <cell r="C1589"/>
          <cell r="D1589"/>
          <cell r="E1589"/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/>
          <cell r="B1590" t="str">
            <v>A14-01</v>
          </cell>
          <cell r="C1590"/>
          <cell r="D1590"/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/>
          <cell r="B1591"/>
          <cell r="C1591" t="str">
            <v>A14-01-01</v>
          </cell>
          <cell r="D1591"/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/>
          <cell r="B1592"/>
          <cell r="C1592"/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/>
          <cell r="B1593"/>
          <cell r="C1593"/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/>
          <cell r="B1594"/>
          <cell r="C1594"/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/>
          <cell r="B1595"/>
          <cell r="C1595"/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/>
          <cell r="B1596"/>
          <cell r="C1596"/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/>
          <cell r="B1597"/>
          <cell r="C1597" t="str">
            <v>A14-01-02</v>
          </cell>
          <cell r="D1597"/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/>
          <cell r="C1598"/>
          <cell r="D1598"/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/>
          <cell r="C1599"/>
          <cell r="D1599"/>
          <cell r="E1599"/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/>
          <cell r="B1600"/>
          <cell r="C1600"/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/>
          <cell r="B1601"/>
          <cell r="C1601"/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/>
          <cell r="B1602"/>
          <cell r="C1602"/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/>
          <cell r="B1603"/>
          <cell r="C1603"/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/>
          <cell r="B1604"/>
          <cell r="C1604"/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/>
          <cell r="C1605"/>
          <cell r="D1605"/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/>
          <cell r="B1606" t="str">
            <v>A15-02</v>
          </cell>
          <cell r="C1606"/>
          <cell r="D1606"/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/>
          <cell r="B1607"/>
          <cell r="C1607" t="str">
            <v>A15-02-01</v>
          </cell>
          <cell r="D1607"/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/>
          <cell r="B1608"/>
          <cell r="C1608"/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/>
          <cell r="B1609"/>
          <cell r="C1609"/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/>
          <cell r="B1610" t="str">
            <v>A15-03</v>
          </cell>
          <cell r="C1610"/>
          <cell r="D1610"/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/>
          <cell r="B1611"/>
          <cell r="C1611" t="str">
            <v>A15-03-01</v>
          </cell>
          <cell r="D1611"/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/>
          <cell r="B1612"/>
          <cell r="C1612"/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/>
          <cell r="B1613" t="str">
            <v>A15-05</v>
          </cell>
          <cell r="C1613"/>
          <cell r="D1613"/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/>
          <cell r="B1614"/>
          <cell r="C1614" t="str">
            <v>A15-05-01</v>
          </cell>
          <cell r="D1614"/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/>
          <cell r="B1615"/>
          <cell r="C1615"/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/>
          <cell r="B1616"/>
          <cell r="C1616"/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/>
          <cell r="B1617"/>
          <cell r="C1617"/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/>
          <cell r="B1618"/>
          <cell r="C1618"/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/>
          <cell r="B1619" t="str">
            <v>A15-06</v>
          </cell>
          <cell r="C1619"/>
          <cell r="D1619"/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/>
          <cell r="B1620"/>
          <cell r="C1620" t="str">
            <v>A15-06-01</v>
          </cell>
          <cell r="D1620"/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/>
          <cell r="B1621"/>
          <cell r="C1621"/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/>
          <cell r="B1622"/>
          <cell r="C1622"/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/>
          <cell r="B1623"/>
          <cell r="C1623"/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/>
          <cell r="B1624"/>
          <cell r="C1624"/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/>
          <cell r="B1625"/>
          <cell r="C1625"/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/>
          <cell r="B1626" t="str">
            <v>A15-07</v>
          </cell>
          <cell r="C1626"/>
          <cell r="D1626"/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/>
          <cell r="B1627"/>
          <cell r="C1627" t="str">
            <v>A15-07-01</v>
          </cell>
          <cell r="D1627"/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/>
          <cell r="B1628"/>
          <cell r="C1628"/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/>
          <cell r="B1629"/>
          <cell r="C1629"/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/>
          <cell r="B1630"/>
          <cell r="C1630"/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/>
          <cell r="B1631"/>
          <cell r="C1631"/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/>
          <cell r="B1632"/>
          <cell r="C1632"/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/>
          <cell r="B1633"/>
          <cell r="C1633"/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/>
          <cell r="B1634"/>
          <cell r="C1634"/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/>
          <cell r="B1635"/>
          <cell r="C1635"/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/>
          <cell r="B1636"/>
          <cell r="C1636"/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/>
          <cell r="C1637"/>
          <cell r="D1637"/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/>
          <cell r="B1638" t="str">
            <v>A16-01</v>
          </cell>
          <cell r="C1638"/>
          <cell r="D1638"/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/>
          <cell r="B1639"/>
          <cell r="C1639" t="str">
            <v>A16-01-01</v>
          </cell>
          <cell r="D1639"/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/>
          <cell r="B1640"/>
          <cell r="C1640"/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/>
          <cell r="B1641" t="str">
            <v>A16-02</v>
          </cell>
          <cell r="C1641"/>
          <cell r="D1641"/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/>
          <cell r="B1642"/>
          <cell r="C1642" t="str">
            <v>A16-02-01</v>
          </cell>
          <cell r="D1642"/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/>
          <cell r="B1643"/>
          <cell r="C1643"/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/>
          <cell r="B1644"/>
          <cell r="C1644"/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/>
          <cell r="B1645"/>
          <cell r="C1645"/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/>
          <cell r="B1646" t="str">
            <v>A16-03</v>
          </cell>
          <cell r="C1646"/>
          <cell r="D1646"/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/>
          <cell r="B1647"/>
          <cell r="C1647" t="str">
            <v>A16-03-01</v>
          </cell>
          <cell r="D1647"/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/>
          <cell r="B1648"/>
          <cell r="C1648"/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/>
          <cell r="B1649"/>
          <cell r="C1649"/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/>
          <cell r="B1650"/>
          <cell r="C1650"/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/>
          <cell r="B1651"/>
          <cell r="C1651"/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/>
          <cell r="B1652"/>
          <cell r="C1652"/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/>
          <cell r="B1653"/>
          <cell r="C1653"/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/>
          <cell r="B1654"/>
          <cell r="C1654"/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/>
          <cell r="B1655"/>
          <cell r="C1655"/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/>
          <cell r="B1656"/>
          <cell r="C1656"/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/>
          <cell r="B1657" t="str">
            <v>A16-04</v>
          </cell>
          <cell r="C1657"/>
          <cell r="D1657"/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/>
          <cell r="B1658"/>
          <cell r="C1658" t="str">
            <v>A16-04-01</v>
          </cell>
          <cell r="D1658"/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/>
          <cell r="B1659"/>
          <cell r="C1659"/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/>
          <cell r="B1660"/>
          <cell r="C1660"/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/>
          <cell r="B1661"/>
          <cell r="C1661"/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/>
          <cell r="B1662" t="str">
            <v>A16-05</v>
          </cell>
          <cell r="C1662"/>
          <cell r="D1662"/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/>
          <cell r="B1663"/>
          <cell r="C1663" t="str">
            <v>A16-05-01</v>
          </cell>
          <cell r="D1663"/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/>
          <cell r="B1664"/>
          <cell r="C1664"/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/>
          <cell r="B1665" t="str">
            <v>A16-06</v>
          </cell>
          <cell r="C1665"/>
          <cell r="D1665"/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/>
          <cell r="B1666"/>
          <cell r="C1666" t="str">
            <v>A16-06-01</v>
          </cell>
          <cell r="D1666"/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/>
          <cell r="B1667"/>
          <cell r="C1667"/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/>
          <cell r="B1668"/>
          <cell r="C1668"/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/>
          <cell r="B1669"/>
          <cell r="C1669"/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/>
          <cell r="B1670"/>
          <cell r="C1670"/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/>
          <cell r="B1671"/>
          <cell r="C1671"/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/>
          <cell r="B1672"/>
          <cell r="C1672"/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/>
          <cell r="B1673"/>
          <cell r="C1673"/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/>
          <cell r="B1674"/>
          <cell r="C1674"/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/>
          <cell r="B1675"/>
          <cell r="C1675"/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/>
          <cell r="B1676"/>
          <cell r="C1676"/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/>
          <cell r="B1677"/>
          <cell r="C1677"/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/>
          <cell r="B1678"/>
          <cell r="C1678"/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/>
          <cell r="B1679"/>
          <cell r="C1679"/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/>
          <cell r="B1680"/>
          <cell r="C1680"/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/>
          <cell r="B1681" t="str">
            <v>A16-07</v>
          </cell>
          <cell r="C1681"/>
          <cell r="D1681"/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/>
          <cell r="B1682"/>
          <cell r="C1682" t="str">
            <v>A16-07-01</v>
          </cell>
          <cell r="D1682"/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/>
          <cell r="B1683"/>
          <cell r="C1683"/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/>
          <cell r="B1684"/>
          <cell r="C1684"/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/>
          <cell r="B1685"/>
          <cell r="C1685"/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/>
          <cell r="B1686"/>
          <cell r="C1686"/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/>
          <cell r="B1687"/>
          <cell r="C1687"/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/>
          <cell r="C1688"/>
          <cell r="D1688"/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/>
          <cell r="B1689" t="str">
            <v>A17-01</v>
          </cell>
          <cell r="C1689"/>
          <cell r="D1689"/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/>
          <cell r="B1690"/>
          <cell r="C1690" t="str">
            <v>A17-01-01</v>
          </cell>
          <cell r="D1690"/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/>
          <cell r="B1691"/>
          <cell r="C1691"/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/>
          <cell r="B1692"/>
          <cell r="C1692"/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/>
          <cell r="B1693"/>
          <cell r="C1693"/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/>
          <cell r="B1694" t="str">
            <v>A17-02</v>
          </cell>
          <cell r="C1694"/>
          <cell r="D1694"/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/>
          <cell r="B1695"/>
          <cell r="C1695" t="str">
            <v>A17-02-01</v>
          </cell>
          <cell r="D1695"/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/>
          <cell r="B1696"/>
          <cell r="C1696"/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/>
          <cell r="C1697"/>
          <cell r="D1697"/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/>
          <cell r="B1698" t="str">
            <v>A18-01</v>
          </cell>
          <cell r="C1698"/>
          <cell r="D1698"/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/>
          <cell r="B1699"/>
          <cell r="C1699" t="str">
            <v>A18-01-01</v>
          </cell>
          <cell r="D1699"/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/>
          <cell r="B1700"/>
          <cell r="C1700"/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/>
          <cell r="B1701"/>
          <cell r="C1701"/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/>
          <cell r="B1702"/>
          <cell r="C1702" t="str">
            <v>A18-01-02</v>
          </cell>
          <cell r="D1702"/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/>
          <cell r="B1703"/>
          <cell r="C1703"/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/>
          <cell r="B1704"/>
          <cell r="C1704"/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/>
          <cell r="B1705"/>
          <cell r="C1705"/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/>
          <cell r="B1706"/>
          <cell r="C1706" t="str">
            <v>A18-01-03</v>
          </cell>
          <cell r="D1706"/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/>
          <cell r="B1707"/>
          <cell r="C1707"/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/>
          <cell r="B1708"/>
          <cell r="C1708"/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/>
          <cell r="B1709"/>
          <cell r="C1709"/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/>
          <cell r="B1710"/>
          <cell r="C1710" t="str">
            <v>A18-01-05</v>
          </cell>
          <cell r="D1710"/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/>
          <cell r="B1711"/>
          <cell r="C1711"/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/>
          <cell r="B1712"/>
          <cell r="C1712"/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/>
          <cell r="B1713"/>
          <cell r="C1713" t="str">
            <v>A18-01-06</v>
          </cell>
          <cell r="D1713"/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/>
          <cell r="B1714"/>
          <cell r="C1714"/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/>
          <cell r="B1715"/>
          <cell r="C1715"/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/>
          <cell r="B1716"/>
          <cell r="C1716"/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/>
          <cell r="B1717"/>
          <cell r="C1717"/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/>
          <cell r="B1718"/>
          <cell r="C1718" t="str">
            <v>A18-01-07</v>
          </cell>
          <cell r="D1718"/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/>
          <cell r="B1719"/>
          <cell r="C1719"/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/>
          <cell r="B1720" t="str">
            <v>A18-02</v>
          </cell>
          <cell r="C1720"/>
          <cell r="D1720"/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/>
          <cell r="B1721"/>
          <cell r="C1721" t="str">
            <v>A18-02-01</v>
          </cell>
          <cell r="D1721"/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/>
          <cell r="B1722"/>
          <cell r="C1722"/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/>
          <cell r="B1723"/>
          <cell r="C1723"/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/>
          <cell r="B1724"/>
          <cell r="C1724"/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/>
          <cell r="B1725"/>
          <cell r="C1725" t="str">
            <v>A18-02-02</v>
          </cell>
          <cell r="D1725"/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/>
          <cell r="B1726"/>
          <cell r="C1726"/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/>
          <cell r="B1727"/>
          <cell r="C1727"/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/>
          <cell r="B1728"/>
          <cell r="C1728" t="str">
            <v>A18-02-03</v>
          </cell>
          <cell r="D1728"/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/>
          <cell r="B1729"/>
          <cell r="C1729"/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/>
          <cell r="B1730"/>
          <cell r="C1730"/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/>
          <cell r="B1731"/>
          <cell r="C1731" t="str">
            <v>A18-02-05</v>
          </cell>
          <cell r="D1731"/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/>
          <cell r="B1732"/>
          <cell r="C1732"/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/>
          <cell r="B1733"/>
          <cell r="C1733"/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/>
          <cell r="B1734"/>
          <cell r="C1734" t="str">
            <v>A18-02-06</v>
          </cell>
          <cell r="D1734"/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/>
          <cell r="B1735"/>
          <cell r="C1735"/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/>
          <cell r="B1736"/>
          <cell r="C1736" t="str">
            <v>A18-02-07</v>
          </cell>
          <cell r="D1736"/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/>
          <cell r="B1737"/>
          <cell r="C1737"/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/>
          <cell r="B1738" t="str">
            <v>A18-04</v>
          </cell>
          <cell r="C1738"/>
          <cell r="D1738"/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/>
          <cell r="B1739"/>
          <cell r="C1739" t="str">
            <v>A18-04-01</v>
          </cell>
          <cell r="D1739"/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/>
          <cell r="B1740"/>
          <cell r="C1740"/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/>
          <cell r="B1741"/>
          <cell r="C1741"/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/>
          <cell r="B1742"/>
          <cell r="C1742"/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/>
          <cell r="B1743"/>
          <cell r="C1743"/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/>
          <cell r="B1744"/>
          <cell r="C1744" t="str">
            <v>A18-04-02</v>
          </cell>
          <cell r="D1744"/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/>
          <cell r="B1745"/>
          <cell r="C1745"/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/>
          <cell r="B1746"/>
          <cell r="C1746"/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/>
          <cell r="B1747"/>
          <cell r="C1747"/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/>
          <cell r="B1748"/>
          <cell r="C1748" t="str">
            <v>A18-04-03</v>
          </cell>
          <cell r="D1748"/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/>
          <cell r="B1749"/>
          <cell r="C1749"/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/>
          <cell r="B1750"/>
          <cell r="C1750"/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/>
          <cell r="B1751"/>
          <cell r="C1751"/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/>
          <cell r="B1752"/>
          <cell r="C1752" t="str">
            <v>A18-04-04</v>
          </cell>
          <cell r="D1752"/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/>
          <cell r="B1753"/>
          <cell r="C1753"/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/>
          <cell r="B1754"/>
          <cell r="C1754"/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/>
          <cell r="B1755"/>
          <cell r="C1755"/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/>
          <cell r="B1756"/>
          <cell r="C1756" t="str">
            <v>A18-04-05</v>
          </cell>
          <cell r="D1756"/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/>
          <cell r="B1757"/>
          <cell r="C1757"/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/>
          <cell r="B1758"/>
          <cell r="C1758"/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/>
          <cell r="B1759"/>
          <cell r="C1759"/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/>
          <cell r="B1760"/>
          <cell r="C1760"/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/>
          <cell r="B1761"/>
          <cell r="C1761" t="str">
            <v>A18-04-06</v>
          </cell>
          <cell r="D1761"/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/>
          <cell r="B1762"/>
          <cell r="C1762"/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/>
          <cell r="B1763"/>
          <cell r="C1763"/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/>
          <cell r="B1764" t="str">
            <v>A18-05</v>
          </cell>
          <cell r="C1764"/>
          <cell r="D1764"/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/>
          <cell r="B1765"/>
          <cell r="C1765" t="str">
            <v>A18-05-01</v>
          </cell>
          <cell r="D1765"/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/>
          <cell r="B1766"/>
          <cell r="C1766"/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/>
          <cell r="B1767"/>
          <cell r="C1767"/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/>
          <cell r="B1768"/>
          <cell r="C1768"/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/>
          <cell r="B1769"/>
          <cell r="C1769" t="str">
            <v>A18-05-02</v>
          </cell>
          <cell r="D1769"/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/>
          <cell r="B1770"/>
          <cell r="C1770"/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/>
          <cell r="B1771"/>
          <cell r="C1771"/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/>
          <cell r="B1772"/>
          <cell r="C1772" t="str">
            <v>A18-05-04</v>
          </cell>
          <cell r="D1772"/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/>
          <cell r="B1773"/>
          <cell r="C1773"/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/>
          <cell r="B1774"/>
          <cell r="C1774" t="str">
            <v>A18-05-05</v>
          </cell>
          <cell r="D1774"/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/>
          <cell r="B1775"/>
          <cell r="C1775"/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/>
          <cell r="B1776"/>
          <cell r="C1776" t="str">
            <v>A18-05-06</v>
          </cell>
          <cell r="D1776"/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/>
          <cell r="B1777"/>
          <cell r="C1777"/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/>
          <cell r="B1778"/>
          <cell r="C1778"/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/>
          <cell r="B1779"/>
          <cell r="C1779"/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/>
          <cell r="B1780" t="str">
            <v>A18-07</v>
          </cell>
          <cell r="C1780"/>
          <cell r="D1780"/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/>
          <cell r="B1781"/>
          <cell r="C1781" t="str">
            <v>A18-07-01</v>
          </cell>
          <cell r="D1781"/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/>
          <cell r="B1782"/>
          <cell r="C1782"/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/>
          <cell r="B1783"/>
          <cell r="C1783"/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/>
          <cell r="B1784"/>
          <cell r="C1784"/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/>
          <cell r="B1785"/>
          <cell r="C1785"/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/>
          <cell r="B1786" t="str">
            <v>A18-08</v>
          </cell>
          <cell r="C1786"/>
          <cell r="D1786"/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/>
          <cell r="B1787"/>
          <cell r="C1787" t="str">
            <v>A18-08-01</v>
          </cell>
          <cell r="D1787"/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/>
          <cell r="B1788"/>
          <cell r="C1788"/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/>
          <cell r="B1789"/>
          <cell r="C1789"/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/>
          <cell r="B1790"/>
          <cell r="C1790"/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/>
          <cell r="B1791"/>
          <cell r="C1791"/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/>
          <cell r="C1792"/>
          <cell r="D1792"/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/>
          <cell r="B1793" t="str">
            <v>P01-02</v>
          </cell>
          <cell r="C1793"/>
          <cell r="D1793"/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/>
          <cell r="B1794"/>
          <cell r="C1794" t="str">
            <v>P01-02-01</v>
          </cell>
          <cell r="D1794"/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/>
          <cell r="B1795"/>
          <cell r="C1795"/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/>
          <cell r="B1796" t="str">
            <v>P01-03</v>
          </cell>
          <cell r="C1796"/>
          <cell r="D1796"/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/>
          <cell r="B1797"/>
          <cell r="C1797" t="str">
            <v>P01-03-01</v>
          </cell>
          <cell r="D1797"/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/>
          <cell r="B1798"/>
          <cell r="C1798"/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/>
          <cell r="B1799" t="str">
            <v>P01-04</v>
          </cell>
          <cell r="C1799"/>
          <cell r="D1799"/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/>
          <cell r="B1800"/>
          <cell r="C1800" t="str">
            <v>P01-04-01</v>
          </cell>
          <cell r="D1800"/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/>
          <cell r="B1801"/>
          <cell r="C1801"/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/>
          <cell r="C1802"/>
          <cell r="D1802"/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/>
          <cell r="B1803" t="str">
            <v>P02-02</v>
          </cell>
          <cell r="C1803"/>
          <cell r="D1803"/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/>
          <cell r="B1804"/>
          <cell r="C1804" t="str">
            <v>P02-02-01</v>
          </cell>
          <cell r="D1804"/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/>
          <cell r="B1805"/>
          <cell r="C1805"/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/>
          <cell r="B1806"/>
          <cell r="C1806"/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/>
          <cell r="B1807"/>
          <cell r="C1807" t="str">
            <v>P02-02-02</v>
          </cell>
          <cell r="D1807"/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/>
          <cell r="B1808"/>
          <cell r="C1808"/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/>
          <cell r="C1809"/>
          <cell r="D1809"/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/>
          <cell r="B1810" t="str">
            <v>P03-01</v>
          </cell>
          <cell r="C1810"/>
          <cell r="D1810"/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/>
          <cell r="B1811"/>
          <cell r="C1811" t="str">
            <v>P03-01-02</v>
          </cell>
          <cell r="D1811"/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/>
          <cell r="B1812"/>
          <cell r="C1812"/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/>
          <cell r="B1813" t="str">
            <v>P03-02</v>
          </cell>
          <cell r="C1813"/>
          <cell r="D1813"/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/>
          <cell r="B1814"/>
          <cell r="C1814" t="str">
            <v>P03-02-01</v>
          </cell>
          <cell r="D1814"/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/>
          <cell r="B1815"/>
          <cell r="C1815"/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/>
          <cell r="B1816"/>
          <cell r="C1816"/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/>
          <cell r="B1817"/>
          <cell r="C1817"/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/>
          <cell r="B1818"/>
          <cell r="C1818"/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/>
          <cell r="B1819"/>
          <cell r="C1819"/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/>
          <cell r="B1820"/>
          <cell r="C1820"/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/>
          <cell r="B1821"/>
          <cell r="C1821"/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/>
          <cell r="B1822"/>
          <cell r="C1822" t="str">
            <v>P03-02-02</v>
          </cell>
          <cell r="D1822"/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/>
          <cell r="B1823"/>
          <cell r="C1823"/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/>
          <cell r="B1824"/>
          <cell r="C1824"/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/>
          <cell r="B1825"/>
          <cell r="C1825"/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/>
          <cell r="B1826"/>
          <cell r="C1826"/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/>
          <cell r="B1827"/>
          <cell r="C1827"/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/>
          <cell r="B1828"/>
          <cell r="C1828"/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/>
          <cell r="B1829"/>
          <cell r="C1829"/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/>
          <cell r="B1830"/>
          <cell r="C1830" t="str">
            <v>P03-02-03</v>
          </cell>
          <cell r="D1830"/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/>
          <cell r="B1831"/>
          <cell r="C1831"/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/>
          <cell r="B1832"/>
          <cell r="C1832"/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/>
          <cell r="B1833" t="str">
            <v>P03-03</v>
          </cell>
          <cell r="C1833"/>
          <cell r="D1833"/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/>
          <cell r="B1834"/>
          <cell r="C1834" t="str">
            <v>P03-03-01</v>
          </cell>
          <cell r="D1834"/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/>
          <cell r="B1835"/>
          <cell r="C1835"/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/>
          <cell r="B1836"/>
          <cell r="C1836"/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/>
          <cell r="B1837"/>
          <cell r="C1837"/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/>
          <cell r="B1838"/>
          <cell r="C1838" t="str">
            <v>P03-03-02</v>
          </cell>
          <cell r="D1838"/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/>
          <cell r="B1839"/>
          <cell r="C1839"/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/>
          <cell r="B1840"/>
          <cell r="C1840"/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/>
          <cell r="B1841"/>
          <cell r="C1841"/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/>
          <cell r="B1842"/>
          <cell r="C1842" t="str">
            <v>P03-03-03</v>
          </cell>
          <cell r="D1842"/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/>
          <cell r="B1843"/>
          <cell r="C1843"/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/>
          <cell r="B1844" t="str">
            <v>P03-04</v>
          </cell>
          <cell r="C1844"/>
          <cell r="D1844"/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/>
          <cell r="B1845"/>
          <cell r="C1845" t="str">
            <v>P03-04-01</v>
          </cell>
          <cell r="D1845"/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/>
          <cell r="B1846"/>
          <cell r="C1846"/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/>
          <cell r="B1847"/>
          <cell r="C1847"/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/>
          <cell r="B1848"/>
          <cell r="C1848"/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/>
          <cell r="B1849"/>
          <cell r="C1849"/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/>
          <cell r="B1850"/>
          <cell r="C1850"/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/>
          <cell r="B1851"/>
          <cell r="C1851" t="str">
            <v>P03-04-02</v>
          </cell>
          <cell r="D1851"/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/>
          <cell r="B1852"/>
          <cell r="C1852"/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/>
          <cell r="B1853"/>
          <cell r="C1853"/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/>
          <cell r="B1854"/>
          <cell r="C1854"/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/>
          <cell r="B1855"/>
          <cell r="C1855"/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/>
          <cell r="B1856"/>
          <cell r="C1856"/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/>
          <cell r="B1857"/>
          <cell r="C1857"/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/>
          <cell r="B1858"/>
          <cell r="C1858"/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/>
          <cell r="B1859"/>
          <cell r="C1859"/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/>
          <cell r="B1860"/>
          <cell r="C1860"/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/>
          <cell r="B1861"/>
          <cell r="C1861" t="str">
            <v>P03-04-03</v>
          </cell>
          <cell r="D1861"/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/>
          <cell r="B1862"/>
          <cell r="C1862"/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/>
          <cell r="B1863"/>
          <cell r="C1863"/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/>
          <cell r="B1864"/>
          <cell r="C1864"/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/>
          <cell r="B1865"/>
          <cell r="C1865"/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/>
          <cell r="B1866"/>
          <cell r="C1866"/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/>
          <cell r="B1867"/>
          <cell r="C1867"/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/>
          <cell r="B1868"/>
          <cell r="C1868"/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/>
          <cell r="B1869" t="str">
            <v>P03-05</v>
          </cell>
          <cell r="C1869"/>
          <cell r="D1869"/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/>
          <cell r="B1870"/>
          <cell r="C1870" t="str">
            <v>P03-05-01</v>
          </cell>
          <cell r="D1870"/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/>
          <cell r="B1871"/>
          <cell r="C1871"/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/>
          <cell r="B1872"/>
          <cell r="C1872"/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/>
          <cell r="B1873"/>
          <cell r="C1873"/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/>
          <cell r="B1874"/>
          <cell r="C1874"/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/>
          <cell r="B1875"/>
          <cell r="C1875" t="str">
            <v>P03-05-02</v>
          </cell>
          <cell r="D1875"/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/>
          <cell r="B1876"/>
          <cell r="C1876"/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/>
          <cell r="B1877"/>
          <cell r="C1877"/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/>
          <cell r="B1878"/>
          <cell r="C1878"/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/>
          <cell r="B1879"/>
          <cell r="C1879"/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/>
          <cell r="B1880"/>
          <cell r="C1880"/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/>
          <cell r="B1881"/>
          <cell r="C1881" t="str">
            <v>P03-05-03</v>
          </cell>
          <cell r="D1881"/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/>
          <cell r="B1882"/>
          <cell r="C1882"/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/>
          <cell r="B1883"/>
          <cell r="C1883"/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/>
          <cell r="B1884"/>
          <cell r="C1884"/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/>
          <cell r="B1885"/>
          <cell r="C1885"/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/>
          <cell r="B1886"/>
          <cell r="C1886"/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/>
          <cell r="B1887" t="str">
            <v>P03-06</v>
          </cell>
          <cell r="C1887"/>
          <cell r="D1887"/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/>
          <cell r="B1888"/>
          <cell r="C1888" t="str">
            <v>P03-06-01</v>
          </cell>
          <cell r="D1888"/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/>
          <cell r="B1889"/>
          <cell r="C1889"/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/>
          <cell r="B1890"/>
          <cell r="C1890"/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/>
          <cell r="B1891"/>
          <cell r="C1891"/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/>
          <cell r="B1892"/>
          <cell r="C1892"/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/>
          <cell r="B1893"/>
          <cell r="C1893"/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/>
          <cell r="B1894"/>
          <cell r="C1894" t="str">
            <v>P03-06-02</v>
          </cell>
          <cell r="D1894"/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/>
          <cell r="B1895"/>
          <cell r="C1895"/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/>
          <cell r="B1896"/>
          <cell r="C1896"/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/>
          <cell r="B1897"/>
          <cell r="C1897"/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/>
          <cell r="B1898"/>
          <cell r="C1898"/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/>
          <cell r="B1899"/>
          <cell r="C1899"/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/>
          <cell r="B1900"/>
          <cell r="C1900"/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/>
          <cell r="B1901"/>
          <cell r="C1901"/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/>
          <cell r="B1902"/>
          <cell r="C1902" t="str">
            <v>P03-06-03</v>
          </cell>
          <cell r="D1902"/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/>
          <cell r="B1903"/>
          <cell r="C1903"/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/>
          <cell r="B1904"/>
          <cell r="C1904"/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/>
          <cell r="B1905"/>
          <cell r="C1905"/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/>
          <cell r="B1906"/>
          <cell r="C1906"/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/>
          <cell r="B1907" t="str">
            <v>P03-07</v>
          </cell>
          <cell r="C1907"/>
          <cell r="D1907"/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/>
          <cell r="B1908"/>
          <cell r="C1908" t="str">
            <v>P03-07-01</v>
          </cell>
          <cell r="D1908"/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/>
          <cell r="B1909"/>
          <cell r="C1909"/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/>
          <cell r="B1910"/>
          <cell r="C1910"/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/>
          <cell r="B1911"/>
          <cell r="C1911"/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/>
          <cell r="B1912"/>
          <cell r="C1912"/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/>
          <cell r="B1913"/>
          <cell r="C1913" t="str">
            <v>P03-07-02</v>
          </cell>
          <cell r="D1913"/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/>
          <cell r="B1914"/>
          <cell r="C1914"/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/>
          <cell r="B1915"/>
          <cell r="C1915"/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/>
          <cell r="B1916"/>
          <cell r="C1916"/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/>
          <cell r="B1917"/>
          <cell r="C1917" t="str">
            <v>P03-07-03</v>
          </cell>
          <cell r="D1917"/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/>
          <cell r="B1918"/>
          <cell r="C1918"/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/>
          <cell r="B1919" t="str">
            <v>P03-08</v>
          </cell>
          <cell r="C1919"/>
          <cell r="D1919"/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/>
          <cell r="B1920"/>
          <cell r="C1920" t="str">
            <v>P03-08-01</v>
          </cell>
          <cell r="D1920"/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/>
          <cell r="B1921"/>
          <cell r="C1921"/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/>
          <cell r="B1922"/>
          <cell r="C1922"/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/>
          <cell r="B1923"/>
          <cell r="C1923"/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/>
          <cell r="B1924"/>
          <cell r="C1924"/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/>
          <cell r="B1925"/>
          <cell r="C1925"/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/>
          <cell r="B1926"/>
          <cell r="C1926"/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/>
          <cell r="B1927"/>
          <cell r="C1927"/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/>
          <cell r="B1928"/>
          <cell r="C1928"/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/>
          <cell r="B1929"/>
          <cell r="C1929"/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/>
          <cell r="B1930"/>
          <cell r="C1930"/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/>
          <cell r="B1931"/>
          <cell r="C1931"/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/>
          <cell r="B1932"/>
          <cell r="C1932"/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/>
          <cell r="B1933"/>
          <cell r="C1933" t="str">
            <v>P03-08-02</v>
          </cell>
          <cell r="D1933"/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/>
          <cell r="B1934"/>
          <cell r="C1934"/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/>
          <cell r="B1935"/>
          <cell r="C1935"/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/>
          <cell r="B1936"/>
          <cell r="C1936"/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/>
          <cell r="B1937"/>
          <cell r="C1937"/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/>
          <cell r="B1938"/>
          <cell r="C1938"/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/>
          <cell r="B1939"/>
          <cell r="C1939"/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/>
          <cell r="B1940"/>
          <cell r="C1940"/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/>
          <cell r="B1941"/>
          <cell r="C1941"/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/>
          <cell r="B1942"/>
          <cell r="C1942"/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/>
          <cell r="B1943"/>
          <cell r="C1943"/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/>
          <cell r="B1944"/>
          <cell r="C1944" t="str">
            <v>P03-08-03</v>
          </cell>
          <cell r="D1944"/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/>
          <cell r="B1945"/>
          <cell r="C1945"/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/>
          <cell r="B1946"/>
          <cell r="C1946"/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/>
          <cell r="B1947"/>
          <cell r="C1947"/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/>
          <cell r="B1948"/>
          <cell r="C1948"/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/>
          <cell r="B1949"/>
          <cell r="C1949"/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/>
          <cell r="B1950"/>
          <cell r="C1950"/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/>
          <cell r="B1951"/>
          <cell r="C1951"/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/>
          <cell r="B1952"/>
          <cell r="C1952"/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/>
          <cell r="B1953"/>
          <cell r="C1953"/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/>
          <cell r="B1954"/>
          <cell r="C1954" t="str">
            <v>P03-08-04</v>
          </cell>
          <cell r="D1954"/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/>
          <cell r="B1955"/>
          <cell r="C1955"/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/>
          <cell r="B1956"/>
          <cell r="C1956"/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/>
          <cell r="B1957"/>
          <cell r="C1957" t="str">
            <v>P03-08-05</v>
          </cell>
          <cell r="D1957"/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/>
          <cell r="B1958"/>
          <cell r="C1958"/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/>
          <cell r="B1959"/>
          <cell r="C1959"/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/>
          <cell r="B1960"/>
          <cell r="C1960" t="str">
            <v>P03-08-06</v>
          </cell>
          <cell r="D1960"/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/>
          <cell r="B1961"/>
          <cell r="C1961"/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/>
          <cell r="B1962"/>
          <cell r="C1962"/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/>
          <cell r="C1963"/>
          <cell r="D1963"/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/>
          <cell r="B1964" t="str">
            <v>P04-01</v>
          </cell>
          <cell r="C1964"/>
          <cell r="D1964"/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/>
          <cell r="B1965"/>
          <cell r="C1965" t="str">
            <v>P04-01-01</v>
          </cell>
          <cell r="D1965"/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/>
          <cell r="B1966"/>
          <cell r="C1966"/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/>
          <cell r="B1967"/>
          <cell r="C1967"/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/>
          <cell r="B1968"/>
          <cell r="C1968"/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/>
          <cell r="B1969"/>
          <cell r="C1969" t="str">
            <v>P04-01-02</v>
          </cell>
          <cell r="D1969"/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/>
          <cell r="B1970"/>
          <cell r="C1970"/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/>
          <cell r="B1971"/>
          <cell r="C1971"/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/>
          <cell r="B1972"/>
          <cell r="C1972"/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/>
          <cell r="B1973" t="str">
            <v>P04-02</v>
          </cell>
          <cell r="C1973"/>
          <cell r="D1973"/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/>
          <cell r="B1974"/>
          <cell r="C1974" t="str">
            <v>P04-02-01</v>
          </cell>
          <cell r="D1974"/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/>
          <cell r="B1975"/>
          <cell r="C1975"/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/>
          <cell r="B1976"/>
          <cell r="C1976"/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/>
          <cell r="B1977"/>
          <cell r="C1977"/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/>
          <cell r="B1978"/>
          <cell r="C1978" t="str">
            <v>P04-02-02</v>
          </cell>
          <cell r="D1978"/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/>
          <cell r="B1979"/>
          <cell r="C1979"/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/>
          <cell r="B1980"/>
          <cell r="C1980"/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/>
          <cell r="B1981"/>
          <cell r="C1981" t="str">
            <v>P04-02-03</v>
          </cell>
          <cell r="D1981"/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/>
          <cell r="B1982"/>
          <cell r="C1982"/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/>
          <cell r="B1983"/>
          <cell r="C1983"/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/>
          <cell r="B1984" t="str">
            <v>P04-03</v>
          </cell>
          <cell r="C1984"/>
          <cell r="D1984"/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/>
          <cell r="B1985"/>
          <cell r="C1985" t="str">
            <v>P04-03-01</v>
          </cell>
          <cell r="D1985"/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/>
          <cell r="B1986"/>
          <cell r="C1986"/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/>
          <cell r="B1987"/>
          <cell r="C1987"/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/>
          <cell r="B1988"/>
          <cell r="C1988"/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/>
          <cell r="B1989" t="str">
            <v>P04-04</v>
          </cell>
          <cell r="C1989"/>
          <cell r="D1989"/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/>
          <cell r="B1990"/>
          <cell r="C1990" t="str">
            <v>P04-04-01</v>
          </cell>
          <cell r="D1990"/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/>
          <cell r="B1991"/>
          <cell r="C1991"/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/>
          <cell r="B1992"/>
          <cell r="C1992"/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/>
          <cell r="B1993"/>
          <cell r="C1993" t="str">
            <v>P04-04-02</v>
          </cell>
          <cell r="D1993"/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/>
          <cell r="B1994"/>
          <cell r="C1994"/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/>
          <cell r="B1995"/>
          <cell r="C1995"/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/>
          <cell r="B1996" t="str">
            <v>P04-05</v>
          </cell>
          <cell r="C1996"/>
          <cell r="D1996"/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/>
          <cell r="B1997"/>
          <cell r="C1997" t="str">
            <v>P04-05-01</v>
          </cell>
          <cell r="D1997"/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/>
          <cell r="B1998"/>
          <cell r="C1998"/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/>
          <cell r="B1999"/>
          <cell r="C1999"/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/>
          <cell r="B2000"/>
          <cell r="C2000" t="str">
            <v>P04-05-02</v>
          </cell>
          <cell r="D2000"/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/>
          <cell r="B2001"/>
          <cell r="C2001"/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/>
          <cell r="B2002"/>
          <cell r="C2002" t="str">
            <v>P04-05-03</v>
          </cell>
          <cell r="D2002"/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/>
          <cell r="B2003"/>
          <cell r="C2003"/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/>
          <cell r="B2004"/>
          <cell r="C2004" t="str">
            <v>P04-05-04</v>
          </cell>
          <cell r="D2004"/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/>
          <cell r="B2005"/>
          <cell r="C2005"/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/>
          <cell r="B2006"/>
          <cell r="C2006"/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/>
          <cell r="B2007" t="str">
            <v>P04-06</v>
          </cell>
          <cell r="C2007"/>
          <cell r="D2007"/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/>
          <cell r="B2008"/>
          <cell r="C2008" t="str">
            <v>P04-06-01</v>
          </cell>
          <cell r="D2008"/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/>
          <cell r="B2009"/>
          <cell r="C2009"/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/>
          <cell r="B2010"/>
          <cell r="C2010"/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/>
          <cell r="B2011"/>
          <cell r="C2011" t="str">
            <v>P04-06-02</v>
          </cell>
          <cell r="D2011"/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/>
          <cell r="B2012"/>
          <cell r="C2012"/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/>
          <cell r="B2013" t="str">
            <v>P04-07</v>
          </cell>
          <cell r="C2013"/>
          <cell r="D2013"/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/>
          <cell r="B2014"/>
          <cell r="C2014" t="str">
            <v>P04-07-01</v>
          </cell>
          <cell r="D2014"/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/>
          <cell r="B2015"/>
          <cell r="C2015"/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/>
          <cell r="B2016"/>
          <cell r="C2016" t="str">
            <v>P04-07-02</v>
          </cell>
          <cell r="D2016"/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/>
          <cell r="B2017"/>
          <cell r="C2017"/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/>
          <cell r="B2018" t="str">
            <v>P04-08</v>
          </cell>
          <cell r="C2018"/>
          <cell r="D2018"/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/>
          <cell r="B2019"/>
          <cell r="C2019" t="str">
            <v>P04-08-01</v>
          </cell>
          <cell r="D2019"/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/>
          <cell r="B2020"/>
          <cell r="C2020"/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/>
          <cell r="B2021"/>
          <cell r="C2021"/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/>
          <cell r="B2022" t="str">
            <v>P04-09</v>
          </cell>
          <cell r="C2022"/>
          <cell r="D2022"/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/>
          <cell r="B2023"/>
          <cell r="C2023" t="str">
            <v>P04-09-01</v>
          </cell>
          <cell r="D2023"/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/>
          <cell r="B2024"/>
          <cell r="C2024"/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/>
          <cell r="B2025"/>
          <cell r="C2025"/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/>
          <cell r="B2026"/>
          <cell r="C2026" t="str">
            <v>P04-09-02</v>
          </cell>
          <cell r="D2026"/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/>
          <cell r="B2027"/>
          <cell r="C2027"/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/>
          <cell r="B2028"/>
          <cell r="C2028"/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/>
          <cell r="B2029" t="str">
            <v>P04-10</v>
          </cell>
          <cell r="C2029"/>
          <cell r="D2029"/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/>
          <cell r="B2030"/>
          <cell r="C2030" t="str">
            <v>P04-10-01</v>
          </cell>
          <cell r="D2030"/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/>
          <cell r="B2031"/>
          <cell r="C2031"/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/>
          <cell r="B2032"/>
          <cell r="C2032" t="str">
            <v>P04-10-02</v>
          </cell>
          <cell r="D2032"/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/>
          <cell r="B2033"/>
          <cell r="C2033"/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/>
          <cell r="B2034"/>
          <cell r="C2034" t="str">
            <v>P04-10-03</v>
          </cell>
          <cell r="D2034"/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/>
          <cell r="B2035"/>
          <cell r="C2035"/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/>
          <cell r="B2036"/>
          <cell r="C2036" t="str">
            <v>P04-10-04</v>
          </cell>
          <cell r="D2036"/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/>
          <cell r="B2037"/>
          <cell r="C2037"/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/>
          <cell r="B2038"/>
          <cell r="C2038"/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/>
          <cell r="B2039" t="str">
            <v>P04-11</v>
          </cell>
          <cell r="C2039"/>
          <cell r="D2039"/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/>
          <cell r="B2040"/>
          <cell r="C2040" t="str">
            <v>P04-11-01</v>
          </cell>
          <cell r="D2040"/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/>
          <cell r="B2041"/>
          <cell r="C2041"/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/>
          <cell r="B2042"/>
          <cell r="C2042" t="str">
            <v>P04-11-02</v>
          </cell>
          <cell r="D2042"/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/>
          <cell r="B2043"/>
          <cell r="C2043"/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/>
          <cell r="B2044"/>
          <cell r="C2044" t="str">
            <v>P04-11-03</v>
          </cell>
          <cell r="D2044"/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/>
          <cell r="B2045"/>
          <cell r="C2045"/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/>
          <cell r="B2046" t="str">
            <v>P04-12</v>
          </cell>
          <cell r="C2046"/>
          <cell r="D2046"/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/>
          <cell r="B2047"/>
          <cell r="C2047" t="str">
            <v>P04-12-01</v>
          </cell>
          <cell r="D2047"/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/>
          <cell r="B2048"/>
          <cell r="C2048"/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/>
          <cell r="B2049"/>
          <cell r="C2049"/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/>
          <cell r="B2050"/>
          <cell r="C2050"/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/>
          <cell r="B2051"/>
          <cell r="C2051"/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/>
          <cell r="B2052"/>
          <cell r="C2052"/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/>
          <cell r="B2053"/>
          <cell r="C2053"/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/>
          <cell r="B2054"/>
          <cell r="C2054"/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/>
          <cell r="B2055"/>
          <cell r="C2055"/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/>
          <cell r="B2056"/>
          <cell r="C2056"/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/>
          <cell r="B2057"/>
          <cell r="C2057"/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/>
          <cell r="B2058"/>
          <cell r="C2058"/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/>
          <cell r="B2059"/>
          <cell r="C2059" t="str">
            <v>P04-12-02</v>
          </cell>
          <cell r="D2059"/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/>
          <cell r="B2060"/>
          <cell r="C2060"/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/>
          <cell r="B2061"/>
          <cell r="C2061"/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/>
          <cell r="B2062"/>
          <cell r="C2062"/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/>
          <cell r="B2063"/>
          <cell r="C2063"/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/>
          <cell r="B2064"/>
          <cell r="C2064"/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/>
          <cell r="B2065"/>
          <cell r="C2065"/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/>
          <cell r="B2066"/>
          <cell r="C2066"/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/>
          <cell r="B2067"/>
          <cell r="C2067"/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/>
          <cell r="B2068"/>
          <cell r="C2068"/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/>
          <cell r="B2069"/>
          <cell r="C2069"/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/>
          <cell r="B2070"/>
          <cell r="C2070" t="str">
            <v>P04-12-03</v>
          </cell>
          <cell r="D2070"/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/>
          <cell r="B2071"/>
          <cell r="C2071"/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/>
          <cell r="B2072"/>
          <cell r="C2072"/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/>
          <cell r="B2073"/>
          <cell r="C2073" t="str">
            <v>P04-12-04</v>
          </cell>
          <cell r="D2073"/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/>
          <cell r="B2074"/>
          <cell r="C2074"/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/>
          <cell r="B2075"/>
          <cell r="C2075"/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/>
          <cell r="B2076"/>
          <cell r="C2076"/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/>
          <cell r="B2077"/>
          <cell r="C2077"/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/>
          <cell r="B2078"/>
          <cell r="C2078"/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/>
          <cell r="B2079"/>
          <cell r="C2079"/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/>
          <cell r="B2080"/>
          <cell r="C2080" t="str">
            <v>P04-12-05</v>
          </cell>
          <cell r="D2080"/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/>
          <cell r="B2081"/>
          <cell r="C2081"/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/>
          <cell r="B2082"/>
          <cell r="C2082"/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/>
          <cell r="B2083"/>
          <cell r="C2083" t="str">
            <v>P04-12-07</v>
          </cell>
          <cell r="D2083"/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/>
          <cell r="B2084"/>
          <cell r="C2084"/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/>
          <cell r="B2085"/>
          <cell r="C2085" t="str">
            <v>P04-12-09</v>
          </cell>
          <cell r="D2085"/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/>
          <cell r="B2086"/>
          <cell r="C2086"/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/>
          <cell r="B2087"/>
          <cell r="C2087" t="str">
            <v>P04-12-10</v>
          </cell>
          <cell r="D2087"/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/>
          <cell r="B2088"/>
          <cell r="C2088"/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/>
          <cell r="B2089"/>
          <cell r="C2089"/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/>
          <cell r="B2090"/>
          <cell r="C2090"/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/>
          <cell r="B2091"/>
          <cell r="C2091"/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/>
          <cell r="B2092"/>
          <cell r="C2092" t="str">
            <v>P04-12-11</v>
          </cell>
          <cell r="D2092"/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/>
          <cell r="B2093"/>
          <cell r="C2093"/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/>
          <cell r="B2094"/>
          <cell r="C2094"/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/>
          <cell r="C2095"/>
          <cell r="D2095"/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/>
          <cell r="B2096" t="str">
            <v>P05-01</v>
          </cell>
          <cell r="C2096"/>
          <cell r="D2096"/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/>
          <cell r="B2097"/>
          <cell r="C2097" t="str">
            <v>P05-01-01</v>
          </cell>
          <cell r="D2097"/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/>
          <cell r="B2098"/>
          <cell r="C2098"/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/>
          <cell r="B2099"/>
          <cell r="C2099"/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/>
          <cell r="B2100"/>
          <cell r="C2100"/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/>
          <cell r="B2101"/>
          <cell r="C2101" t="str">
            <v>P05-01-02</v>
          </cell>
          <cell r="D2101"/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/>
          <cell r="B2102"/>
          <cell r="C2102"/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/>
          <cell r="B2103"/>
          <cell r="C2103"/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/>
          <cell r="B2104"/>
          <cell r="C2104"/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/>
          <cell r="B2105" t="str">
            <v>P05-02</v>
          </cell>
          <cell r="C2105"/>
          <cell r="D2105"/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/>
          <cell r="B2106"/>
          <cell r="C2106" t="str">
            <v>P05-02-01</v>
          </cell>
          <cell r="D2106"/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/>
          <cell r="B2107"/>
          <cell r="C2107"/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/>
          <cell r="B2108"/>
          <cell r="C2108"/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/>
          <cell r="B2109"/>
          <cell r="C2109"/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/>
          <cell r="B2110"/>
          <cell r="C2110" t="str">
            <v>P05-02-02</v>
          </cell>
          <cell r="D2110"/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/>
          <cell r="B2111"/>
          <cell r="C2111"/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/>
          <cell r="B2112" t="str">
            <v>P05-03</v>
          </cell>
          <cell r="C2112"/>
          <cell r="D2112"/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/>
          <cell r="B2113"/>
          <cell r="C2113" t="str">
            <v>P05-03-01</v>
          </cell>
          <cell r="D2113"/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/>
          <cell r="B2114"/>
          <cell r="C2114"/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/>
          <cell r="B2115"/>
          <cell r="C2115"/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/>
          <cell r="B2116"/>
          <cell r="C2116"/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/>
          <cell r="B2117" t="str">
            <v>P05-04</v>
          </cell>
          <cell r="C2117"/>
          <cell r="D2117"/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/>
          <cell r="B2118"/>
          <cell r="C2118" t="str">
            <v>P05-04-01</v>
          </cell>
          <cell r="D2118"/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/>
          <cell r="B2119"/>
          <cell r="C2119"/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/>
          <cell r="B2120"/>
          <cell r="C2120"/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/>
          <cell r="B2121"/>
          <cell r="C2121"/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/>
          <cell r="B2122"/>
          <cell r="C2122" t="str">
            <v>P05-04-02</v>
          </cell>
          <cell r="D2122"/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/>
          <cell r="B2123"/>
          <cell r="C2123"/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/>
          <cell r="B2124"/>
          <cell r="C2124"/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/>
          <cell r="B2125"/>
          <cell r="C2125"/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/>
          <cell r="B2126" t="str">
            <v>P05-05</v>
          </cell>
          <cell r="C2126"/>
          <cell r="D2126"/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/>
          <cell r="B2127"/>
          <cell r="C2127" t="str">
            <v>P05-05-01</v>
          </cell>
          <cell r="D2127"/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/>
          <cell r="B2128"/>
          <cell r="C2128"/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/>
          <cell r="B2129"/>
          <cell r="C2129"/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/>
          <cell r="B2130"/>
          <cell r="C2130" t="str">
            <v>P05-05-02</v>
          </cell>
          <cell r="D2130"/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/>
          <cell r="B2131"/>
          <cell r="C2131"/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/>
          <cell r="B2132"/>
          <cell r="C2132" t="str">
            <v>P05-05-03</v>
          </cell>
          <cell r="D2132"/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/>
          <cell r="B2133"/>
          <cell r="C2133"/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/>
          <cell r="B2134"/>
          <cell r="C2134" t="str">
            <v>P05-05-04</v>
          </cell>
          <cell r="D2134"/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/>
          <cell r="B2135"/>
          <cell r="C2135"/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/>
          <cell r="B2136"/>
          <cell r="C2136"/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/>
          <cell r="B2137"/>
          <cell r="C2137"/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/>
          <cell r="B2138" t="str">
            <v>P05-06</v>
          </cell>
          <cell r="C2138"/>
          <cell r="D2138"/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/>
          <cell r="B2139"/>
          <cell r="C2139" t="str">
            <v>P05-06-01</v>
          </cell>
          <cell r="D2139"/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/>
          <cell r="B2140"/>
          <cell r="C2140"/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/>
          <cell r="B2141"/>
          <cell r="C2141"/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/>
          <cell r="B2142"/>
          <cell r="C2142"/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/>
          <cell r="B2143"/>
          <cell r="C2143" t="str">
            <v>P05-06-02</v>
          </cell>
          <cell r="D2143"/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/>
          <cell r="B2144"/>
          <cell r="C2144"/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/>
          <cell r="B2145" t="str">
            <v>P05-08</v>
          </cell>
          <cell r="C2145"/>
          <cell r="D2145"/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/>
          <cell r="B2146"/>
          <cell r="C2146" t="str">
            <v>P05-08-01</v>
          </cell>
          <cell r="D2146"/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/>
          <cell r="B2147"/>
          <cell r="C2147"/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/>
          <cell r="B2148"/>
          <cell r="C2148"/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/>
          <cell r="B2149"/>
          <cell r="C2149"/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/>
          <cell r="B2150" t="str">
            <v>P05-09</v>
          </cell>
          <cell r="C2150"/>
          <cell r="D2150"/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/>
          <cell r="B2151"/>
          <cell r="C2151" t="str">
            <v>P05-09-01</v>
          </cell>
          <cell r="D2151"/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/>
          <cell r="B2152"/>
          <cell r="C2152"/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/>
          <cell r="B2153"/>
          <cell r="C2153"/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/>
          <cell r="B2154"/>
          <cell r="C2154"/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/>
          <cell r="B2155"/>
          <cell r="C2155" t="str">
            <v>P05-09-02</v>
          </cell>
          <cell r="D2155"/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/>
          <cell r="B2156"/>
          <cell r="C2156"/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/>
          <cell r="B2157"/>
          <cell r="C2157"/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/>
          <cell r="B2158"/>
          <cell r="C2158"/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/>
          <cell r="B2159" t="str">
            <v>P05-10</v>
          </cell>
          <cell r="C2159"/>
          <cell r="D2159"/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/>
          <cell r="B2160"/>
          <cell r="C2160" t="str">
            <v>P05-10-01</v>
          </cell>
          <cell r="D2160"/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/>
          <cell r="B2161"/>
          <cell r="C2161"/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/>
          <cell r="B2162"/>
          <cell r="C2162"/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/>
          <cell r="B2163"/>
          <cell r="C2163"/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/>
          <cell r="B2164"/>
          <cell r="C2164" t="str">
            <v>P05-10-02</v>
          </cell>
          <cell r="D2164"/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/>
          <cell r="B2165"/>
          <cell r="C2165"/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/>
          <cell r="B2166"/>
          <cell r="C2166" t="str">
            <v>P05-10-04</v>
          </cell>
          <cell r="D2166"/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/>
          <cell r="B2167"/>
          <cell r="C2167"/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/>
          <cell r="B2168"/>
          <cell r="C2168"/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/>
          <cell r="B2169"/>
          <cell r="C2169"/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/>
          <cell r="B2170" t="str">
            <v>P05-11</v>
          </cell>
          <cell r="C2170"/>
          <cell r="D2170"/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/>
          <cell r="B2171"/>
          <cell r="C2171" t="str">
            <v>P05-11-01</v>
          </cell>
          <cell r="D2171"/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/>
          <cell r="B2172"/>
          <cell r="C2172"/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/>
          <cell r="B2173"/>
          <cell r="C2173"/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/>
          <cell r="B2174"/>
          <cell r="C2174"/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/>
          <cell r="B2175" t="str">
            <v>P05-12</v>
          </cell>
          <cell r="C2175"/>
          <cell r="D2175"/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/>
          <cell r="B2176"/>
          <cell r="C2176" t="str">
            <v>P05-12-02</v>
          </cell>
          <cell r="D2176"/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/>
          <cell r="B2177"/>
          <cell r="C2177"/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/>
          <cell r="B2178" t="str">
            <v>P05-13</v>
          </cell>
          <cell r="C2178"/>
          <cell r="D2178"/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/>
          <cell r="B2179"/>
          <cell r="C2179" t="str">
            <v>P05-13-01</v>
          </cell>
          <cell r="D2179"/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/>
          <cell r="B2180"/>
          <cell r="C2180"/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/>
          <cell r="B2181"/>
          <cell r="C2181"/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/>
          <cell r="B2182" t="str">
            <v>P05-14</v>
          </cell>
          <cell r="C2182"/>
          <cell r="D2182"/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/>
          <cell r="B2183"/>
          <cell r="C2183" t="str">
            <v>P05-14-02</v>
          </cell>
          <cell r="D2183"/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/>
          <cell r="B2184"/>
          <cell r="C2184"/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/>
          <cell r="B2185"/>
          <cell r="C2185"/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/>
          <cell r="B2186"/>
          <cell r="C2186"/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/>
          <cell r="B2187" t="str">
            <v>P05-15</v>
          </cell>
          <cell r="C2187"/>
          <cell r="D2187"/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/>
          <cell r="B2188"/>
          <cell r="C2188" t="str">
            <v>P05-15-01</v>
          </cell>
          <cell r="D2188"/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/>
          <cell r="B2189"/>
          <cell r="C2189"/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/>
          <cell r="B2190" t="str">
            <v>P05-16</v>
          </cell>
          <cell r="C2190"/>
          <cell r="D2190"/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/>
          <cell r="B2191"/>
          <cell r="C2191" t="str">
            <v>P05-16-01</v>
          </cell>
          <cell r="D2191"/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/>
          <cell r="B2192"/>
          <cell r="C2192"/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/>
          <cell r="B2193"/>
          <cell r="C2193"/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/>
          <cell r="B2194"/>
          <cell r="C2194"/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/>
          <cell r="B2195"/>
          <cell r="C2195"/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/>
          <cell r="B2196"/>
          <cell r="C2196"/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/>
          <cell r="B2197"/>
          <cell r="C2197"/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/>
          <cell r="B2198"/>
          <cell r="C2198"/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/>
          <cell r="B2199"/>
          <cell r="C2199"/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/>
          <cell r="B2200"/>
          <cell r="C2200" t="str">
            <v>P05-16-02</v>
          </cell>
          <cell r="D2200"/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/>
          <cell r="B2201"/>
          <cell r="C2201"/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/>
          <cell r="B2202"/>
          <cell r="C2202"/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/>
          <cell r="B2203"/>
          <cell r="C2203"/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/>
          <cell r="B2204"/>
          <cell r="C2204"/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/>
          <cell r="B2205"/>
          <cell r="C2205"/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/>
          <cell r="B2206"/>
          <cell r="C2206"/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/>
          <cell r="B2207"/>
          <cell r="C2207" t="str">
            <v>P05-16-03</v>
          </cell>
          <cell r="D2207"/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/>
          <cell r="B2208"/>
          <cell r="C2208"/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/>
          <cell r="B2209"/>
          <cell r="C2209"/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/>
          <cell r="B2210"/>
          <cell r="C2210"/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/>
          <cell r="B2211"/>
          <cell r="C2211"/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/>
          <cell r="B2212"/>
          <cell r="C2212"/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/>
          <cell r="C2213"/>
          <cell r="D2213"/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/>
          <cell r="B2214" t="str">
            <v>P06-01</v>
          </cell>
          <cell r="C2214"/>
          <cell r="D2214"/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/>
          <cell r="B2215"/>
          <cell r="C2215" t="str">
            <v>P06-01-01</v>
          </cell>
          <cell r="D2215"/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/>
          <cell r="B2216"/>
          <cell r="C2216"/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/>
          <cell r="B2217"/>
          <cell r="C2217"/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/>
          <cell r="B2218"/>
          <cell r="C2218"/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/>
          <cell r="B2219"/>
          <cell r="C2219" t="str">
            <v>P06-01-02</v>
          </cell>
          <cell r="D2219"/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/>
          <cell r="B2220"/>
          <cell r="C2220"/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/>
          <cell r="B2221"/>
          <cell r="C2221"/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/>
          <cell r="B2222" t="str">
            <v>P06-03</v>
          </cell>
          <cell r="C2222"/>
          <cell r="D2222"/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/>
          <cell r="B2223"/>
          <cell r="C2223" t="str">
            <v>P06-03-01</v>
          </cell>
          <cell r="D2223"/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/>
          <cell r="B2224"/>
          <cell r="C2224"/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/>
          <cell r="B2225"/>
          <cell r="C2225"/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/>
          <cell r="B2226"/>
          <cell r="C2226"/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/>
          <cell r="B2227" t="str">
            <v>P06-04</v>
          </cell>
          <cell r="C2227"/>
          <cell r="D2227"/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/>
          <cell r="B2228"/>
          <cell r="C2228" t="str">
            <v>P06-04-01</v>
          </cell>
          <cell r="D2228"/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/>
          <cell r="B2229"/>
          <cell r="C2229"/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/>
          <cell r="B2230"/>
          <cell r="C2230"/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/>
          <cell r="B2231"/>
          <cell r="C2231" t="str">
            <v>P06-04-02</v>
          </cell>
          <cell r="D2231"/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/>
          <cell r="B2232"/>
          <cell r="C2232"/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/>
          <cell r="B2233"/>
          <cell r="C2233"/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/>
          <cell r="B2234"/>
          <cell r="C2234"/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/>
          <cell r="B2235" t="str">
            <v>P06-05</v>
          </cell>
          <cell r="C2235"/>
          <cell r="D2235"/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/>
          <cell r="B2236"/>
          <cell r="C2236" t="str">
            <v>P06-05-04</v>
          </cell>
          <cell r="D2236"/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/>
          <cell r="B2237"/>
          <cell r="C2237"/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/>
          <cell r="B2238"/>
          <cell r="C2238"/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/>
          <cell r="B2239" t="str">
            <v>P06-06</v>
          </cell>
          <cell r="C2239"/>
          <cell r="D2239"/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/>
          <cell r="B2240"/>
          <cell r="C2240" t="str">
            <v>P06-06-01</v>
          </cell>
          <cell r="D2240"/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/>
          <cell r="B2241"/>
          <cell r="C2241"/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/>
          <cell r="B2242"/>
          <cell r="C2242"/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/>
          <cell r="B2243"/>
          <cell r="C2243"/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/>
          <cell r="B2244" t="str">
            <v>P06-08</v>
          </cell>
          <cell r="C2244"/>
          <cell r="D2244"/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/>
          <cell r="B2245"/>
          <cell r="C2245" t="str">
            <v>P06-08-01</v>
          </cell>
          <cell r="D2245"/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/>
          <cell r="B2246"/>
          <cell r="C2246"/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/>
          <cell r="B2247"/>
          <cell r="C2247"/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/>
          <cell r="B2248" t="str">
            <v>P06-09</v>
          </cell>
          <cell r="C2248"/>
          <cell r="D2248"/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/>
          <cell r="B2249"/>
          <cell r="C2249" t="str">
            <v>P06-09-01</v>
          </cell>
          <cell r="D2249"/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/>
          <cell r="B2250"/>
          <cell r="C2250"/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/>
          <cell r="B2251"/>
          <cell r="C2251"/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/>
          <cell r="B2252"/>
          <cell r="C2252"/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/>
          <cell r="B2253"/>
          <cell r="C2253" t="str">
            <v>P06-09-02</v>
          </cell>
          <cell r="D2253"/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/>
          <cell r="B2254"/>
          <cell r="C2254"/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/>
          <cell r="B2255"/>
          <cell r="C2255"/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/>
          <cell r="B2256"/>
          <cell r="C2256"/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/>
          <cell r="B2257" t="str">
            <v>P06-10</v>
          </cell>
          <cell r="C2257"/>
          <cell r="D2257"/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/>
          <cell r="B2258"/>
          <cell r="C2258" t="str">
            <v>P06-10-01</v>
          </cell>
          <cell r="D2258"/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/>
          <cell r="B2259"/>
          <cell r="C2259"/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/>
          <cell r="B2260"/>
          <cell r="C2260"/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/>
          <cell r="B2261"/>
          <cell r="C2261" t="str">
            <v>P06-10-04</v>
          </cell>
          <cell r="D2261"/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/>
          <cell r="B2262"/>
          <cell r="C2262"/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/>
          <cell r="B2263"/>
          <cell r="C2263"/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/>
          <cell r="B2264"/>
          <cell r="C2264"/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/>
          <cell r="B2265" t="str">
            <v>P06-11</v>
          </cell>
          <cell r="C2265"/>
          <cell r="D2265"/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/>
          <cell r="B2266"/>
          <cell r="C2266" t="str">
            <v>P06-11-01</v>
          </cell>
          <cell r="D2266"/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/>
          <cell r="B2267"/>
          <cell r="C2267"/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/>
          <cell r="B2268"/>
          <cell r="C2268"/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/>
          <cell r="B2269"/>
          <cell r="C2269"/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/>
          <cell r="B2270" t="str">
            <v>P06-13</v>
          </cell>
          <cell r="C2270"/>
          <cell r="D2270"/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/>
          <cell r="B2271"/>
          <cell r="C2271" t="str">
            <v>P06-13-01</v>
          </cell>
          <cell r="D2271"/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/>
          <cell r="B2272"/>
          <cell r="C2272"/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/>
          <cell r="B2273"/>
          <cell r="C2273"/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/>
          <cell r="B2274"/>
          <cell r="C2274"/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/>
          <cell r="B2275" t="str">
            <v>P06-14</v>
          </cell>
          <cell r="C2275"/>
          <cell r="D2275"/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/>
          <cell r="B2276"/>
          <cell r="C2276" t="str">
            <v>P06-14-02</v>
          </cell>
          <cell r="D2276"/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/>
          <cell r="B2277"/>
          <cell r="C2277"/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/>
          <cell r="B2278"/>
          <cell r="C2278"/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/>
          <cell r="B2279" t="str">
            <v>P06-16</v>
          </cell>
          <cell r="C2279"/>
          <cell r="D2279"/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/>
          <cell r="B2280"/>
          <cell r="C2280" t="str">
            <v>P06-16-01</v>
          </cell>
          <cell r="D2280"/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/>
          <cell r="B2281"/>
          <cell r="C2281"/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/>
          <cell r="B2282"/>
          <cell r="C2282"/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/>
          <cell r="B2283"/>
          <cell r="C2283"/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/>
          <cell r="B2284"/>
          <cell r="C2284"/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/>
          <cell r="B2285"/>
          <cell r="C2285"/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/>
          <cell r="B2286"/>
          <cell r="C2286"/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/>
          <cell r="B2287"/>
          <cell r="C2287"/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/>
          <cell r="B2288"/>
          <cell r="C2288"/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/>
          <cell r="B2289"/>
          <cell r="C2289"/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/>
          <cell r="B2290"/>
          <cell r="C2290" t="str">
            <v>P06-16-02</v>
          </cell>
          <cell r="D2290"/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/>
          <cell r="B2291"/>
          <cell r="C2291"/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/>
          <cell r="B2292"/>
          <cell r="C2292"/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/>
          <cell r="B2293"/>
          <cell r="C2293"/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/>
          <cell r="B2294"/>
          <cell r="C2294"/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/>
          <cell r="B2295"/>
          <cell r="C2295"/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/>
          <cell r="B2296"/>
          <cell r="C2296"/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/>
          <cell r="B2297"/>
          <cell r="C2297" t="str">
            <v>P06-16-03</v>
          </cell>
          <cell r="D2297"/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/>
          <cell r="B2298"/>
          <cell r="C2298"/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/>
          <cell r="B2299"/>
          <cell r="C2299"/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/>
          <cell r="B2300"/>
          <cell r="C2300"/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/>
          <cell r="B2301"/>
          <cell r="C2301"/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/>
          <cell r="C2302"/>
          <cell r="D2302"/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/>
          <cell r="B2303" t="str">
            <v>P07-03</v>
          </cell>
          <cell r="C2303"/>
          <cell r="D2303"/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/>
          <cell r="B2304"/>
          <cell r="C2304" t="str">
            <v>P07-03-01</v>
          </cell>
          <cell r="D2304"/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/>
          <cell r="B2305"/>
          <cell r="C2305"/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/>
          <cell r="C2306"/>
          <cell r="D2306"/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/>
          <cell r="B2307" t="str">
            <v>P08-01</v>
          </cell>
          <cell r="C2307"/>
          <cell r="D2307"/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/>
          <cell r="B2308"/>
          <cell r="C2308" t="str">
            <v>P08-01-01</v>
          </cell>
          <cell r="D2308"/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/>
          <cell r="B2309"/>
          <cell r="C2309"/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/>
          <cell r="B2310"/>
          <cell r="C2310"/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/>
          <cell r="B2311"/>
          <cell r="C2311" t="str">
            <v>P08-01-02</v>
          </cell>
          <cell r="D2311"/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/>
          <cell r="B2312"/>
          <cell r="C2312"/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/>
          <cell r="B2313"/>
          <cell r="C2313"/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/>
          <cell r="B2314"/>
          <cell r="C2314"/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/>
          <cell r="B2315"/>
          <cell r="C2315" t="str">
            <v>P08-01-03</v>
          </cell>
          <cell r="D2315"/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/>
          <cell r="B2316"/>
          <cell r="C2316"/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/>
          <cell r="B2317"/>
          <cell r="C2317" t="str">
            <v>P08-01-04</v>
          </cell>
          <cell r="D2317"/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/>
          <cell r="B2318"/>
          <cell r="C2318"/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/>
          <cell r="B2319"/>
          <cell r="C2319" t="str">
            <v>P08-01-06</v>
          </cell>
          <cell r="D2319"/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/>
          <cell r="B2320"/>
          <cell r="C2320"/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/>
          <cell r="B2321"/>
          <cell r="C2321" t="str">
            <v>P08-01-07</v>
          </cell>
          <cell r="D2321"/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/>
          <cell r="B2322"/>
          <cell r="C2322"/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/>
          <cell r="B2323"/>
          <cell r="C2323" t="str">
            <v>P08-01-08</v>
          </cell>
          <cell r="D2323"/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/>
          <cell r="B2324"/>
          <cell r="C2324"/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/>
          <cell r="B2325"/>
          <cell r="C2325"/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/>
          <cell r="B2326"/>
          <cell r="C2326"/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/>
          <cell r="B2327"/>
          <cell r="C2327" t="str">
            <v>P08-01-09</v>
          </cell>
          <cell r="D2327"/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/>
          <cell r="B2328"/>
          <cell r="C2328"/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/>
          <cell r="B2329"/>
          <cell r="C2329"/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/>
          <cell r="B2330"/>
          <cell r="C2330" t="str">
            <v>P08-01-11</v>
          </cell>
          <cell r="D2330"/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/>
          <cell r="B2331"/>
          <cell r="C2331"/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/>
          <cell r="B2332"/>
          <cell r="C2332" t="str">
            <v>P08-01-14</v>
          </cell>
          <cell r="D2332"/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/>
          <cell r="B2333"/>
          <cell r="C2333"/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/>
          <cell r="B2334"/>
          <cell r="C2334"/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/>
          <cell r="B2335"/>
          <cell r="C2335" t="str">
            <v>P08-01-15</v>
          </cell>
          <cell r="D2335"/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/>
          <cell r="B2336"/>
          <cell r="C2336"/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/>
          <cell r="B2337"/>
          <cell r="C2337"/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/>
          <cell r="B2338"/>
          <cell r="C2338" t="str">
            <v>P08-01-19</v>
          </cell>
          <cell r="D2338"/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/>
          <cell r="B2339"/>
          <cell r="C2339"/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/>
          <cell r="B2340"/>
          <cell r="C2340" t="str">
            <v>P08-01-20</v>
          </cell>
          <cell r="D2340"/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/>
          <cell r="B2341"/>
          <cell r="C2341"/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/>
          <cell r="B2342"/>
          <cell r="C2342"/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/>
          <cell r="B2343"/>
          <cell r="C2343"/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/>
          <cell r="B2344"/>
          <cell r="C2344"/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/>
          <cell r="B2345"/>
          <cell r="C2345"/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/>
          <cell r="B2346"/>
          <cell r="C2346"/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/>
          <cell r="B2347"/>
          <cell r="C2347" t="str">
            <v>P08-01-21</v>
          </cell>
          <cell r="D2347"/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/>
          <cell r="B2348"/>
          <cell r="C2348"/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/>
          <cell r="B2349"/>
          <cell r="C2349" t="str">
            <v>P08-01-22</v>
          </cell>
          <cell r="D2349"/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/>
          <cell r="B2350"/>
          <cell r="C2350"/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/>
          <cell r="B2351"/>
          <cell r="C2351"/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/>
          <cell r="B2352"/>
          <cell r="C2352"/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/>
          <cell r="B2353"/>
          <cell r="C2353" t="str">
            <v>P08-01-23</v>
          </cell>
          <cell r="D2353"/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/>
          <cell r="B2354"/>
          <cell r="C2354"/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/>
          <cell r="B2355"/>
          <cell r="C2355" t="str">
            <v>P08-01-25</v>
          </cell>
          <cell r="D2355"/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/>
          <cell r="B2356"/>
          <cell r="C2356"/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/>
          <cell r="B2357"/>
          <cell r="C2357" t="str">
            <v>P08-01-26</v>
          </cell>
          <cell r="D2357"/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/>
          <cell r="B2358"/>
          <cell r="C2358"/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/>
          <cell r="B2359"/>
          <cell r="C2359"/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/>
          <cell r="B2360"/>
          <cell r="C2360"/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/>
          <cell r="B2361"/>
          <cell r="C2361" t="str">
            <v>P08-01-27</v>
          </cell>
          <cell r="D2361"/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/>
          <cell r="B2362"/>
          <cell r="C2362"/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/>
          <cell r="B2363"/>
          <cell r="C2363" t="str">
            <v>P08-01-28</v>
          </cell>
          <cell r="D2363"/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/>
          <cell r="B2364"/>
          <cell r="C2364"/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/>
          <cell r="B2365"/>
          <cell r="C2365" t="str">
            <v>P08-01-29</v>
          </cell>
          <cell r="D2365"/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/>
          <cell r="B2366"/>
          <cell r="C2366"/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/>
          <cell r="B2367"/>
          <cell r="C2367"/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/>
          <cell r="B2368"/>
          <cell r="C2368" t="str">
            <v>P08-01-30</v>
          </cell>
          <cell r="D2368"/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/>
          <cell r="B2369"/>
          <cell r="C2369"/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/>
          <cell r="B2370"/>
          <cell r="C2370"/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/>
          <cell r="B2371"/>
          <cell r="C2371"/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/>
          <cell r="B2372" t="str">
            <v>P08-02</v>
          </cell>
          <cell r="C2372"/>
          <cell r="D2372"/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/>
          <cell r="B2373"/>
          <cell r="C2373" t="str">
            <v>P08-02-01</v>
          </cell>
          <cell r="D2373"/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/>
          <cell r="B2374"/>
          <cell r="C2374"/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/>
          <cell r="B2375"/>
          <cell r="C2375" t="str">
            <v>P08-02-03</v>
          </cell>
          <cell r="D2375"/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/>
          <cell r="B2376"/>
          <cell r="C2376"/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/>
          <cell r="B2377"/>
          <cell r="C2377" t="str">
            <v>P08-02-05</v>
          </cell>
          <cell r="D2377"/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/>
          <cell r="B2378"/>
          <cell r="C2378"/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/>
          <cell r="B2379"/>
          <cell r="C2379"/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/>
          <cell r="B2380"/>
          <cell r="C2380"/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/>
          <cell r="B2381"/>
          <cell r="C2381" t="str">
            <v>P08-02-08</v>
          </cell>
          <cell r="D2381"/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/>
          <cell r="B2382"/>
          <cell r="C2382"/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/>
          <cell r="B2383"/>
          <cell r="C2383"/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/>
          <cell r="B2384"/>
          <cell r="C2384"/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/>
          <cell r="B2385"/>
          <cell r="C2385" t="str">
            <v>P08-02-11</v>
          </cell>
          <cell r="D2385"/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/>
          <cell r="B2386"/>
          <cell r="C2386"/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/>
          <cell r="B2387"/>
          <cell r="C2387" t="str">
            <v>P08-02-12</v>
          </cell>
          <cell r="D2387"/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/>
          <cell r="B2388"/>
          <cell r="C2388"/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/>
          <cell r="B2389"/>
          <cell r="C2389"/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/>
          <cell r="B2390"/>
          <cell r="C2390"/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/>
          <cell r="B2391"/>
          <cell r="C2391" t="str">
            <v>P08-02-15</v>
          </cell>
          <cell r="D2391"/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/>
          <cell r="B2392"/>
          <cell r="C2392"/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/>
          <cell r="B2393"/>
          <cell r="C2393"/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/>
          <cell r="B2394"/>
          <cell r="C2394" t="str">
            <v>P08-02-17</v>
          </cell>
          <cell r="D2394"/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/>
          <cell r="B2395"/>
          <cell r="C2395"/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/>
          <cell r="B2396" t="str">
            <v>P08-03</v>
          </cell>
          <cell r="C2396"/>
          <cell r="D2396"/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/>
          <cell r="B2397"/>
          <cell r="C2397" t="str">
            <v>P08-03-05</v>
          </cell>
          <cell r="D2397"/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/>
          <cell r="B2398"/>
          <cell r="C2398"/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/>
          <cell r="B2399"/>
          <cell r="C2399"/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/>
          <cell r="B2400"/>
          <cell r="C2400" t="str">
            <v>P08-03-08</v>
          </cell>
          <cell r="D2400"/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/>
          <cell r="B2401"/>
          <cell r="C2401"/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/>
          <cell r="B2402"/>
          <cell r="C2402"/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/>
          <cell r="B2403"/>
          <cell r="C2403" t="str">
            <v>P08-03-11</v>
          </cell>
          <cell r="D2403"/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/>
          <cell r="B2404"/>
          <cell r="C2404"/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/>
          <cell r="B2405"/>
          <cell r="C2405" t="str">
            <v>P08-03-15</v>
          </cell>
          <cell r="D2405"/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/>
          <cell r="B2406"/>
          <cell r="C2406"/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/>
          <cell r="B2407" t="str">
            <v>P08-04</v>
          </cell>
          <cell r="C2407"/>
          <cell r="D2407"/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/>
          <cell r="B2408"/>
          <cell r="C2408" t="str">
            <v>P08-04-06</v>
          </cell>
          <cell r="D2408"/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/>
          <cell r="B2409"/>
          <cell r="C2409"/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/>
          <cell r="B2410"/>
          <cell r="C2410" t="str">
            <v>P08-04-08</v>
          </cell>
          <cell r="D2410"/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/>
          <cell r="B2411"/>
          <cell r="C2411"/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/>
          <cell r="B2412"/>
          <cell r="C2412"/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/>
          <cell r="B2413"/>
          <cell r="C2413"/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/>
          <cell r="B2414"/>
          <cell r="C2414" t="str">
            <v>P08-04-16</v>
          </cell>
          <cell r="D2414"/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/>
          <cell r="B2415"/>
          <cell r="C2415"/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/>
          <cell r="B2416"/>
          <cell r="C2416"/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/>
          <cell r="B2417"/>
          <cell r="C2417" t="str">
            <v>P08-04-21</v>
          </cell>
          <cell r="D2417"/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/>
          <cell r="B2418"/>
          <cell r="C2418"/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/>
          <cell r="B2419"/>
          <cell r="C2419"/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/>
          <cell r="B2420"/>
          <cell r="C2420"/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/>
          <cell r="B2421"/>
          <cell r="C2421" t="str">
            <v>P08-04-23</v>
          </cell>
          <cell r="D2421"/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/>
          <cell r="B2422"/>
          <cell r="C2422"/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/>
          <cell r="B2423"/>
          <cell r="C2423"/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/>
          <cell r="B2424"/>
          <cell r="C2424" t="str">
            <v>P08-04-32</v>
          </cell>
          <cell r="D2424"/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/>
          <cell r="B2425"/>
          <cell r="C2425"/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/>
          <cell r="B2426"/>
          <cell r="C2426"/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/>
          <cell r="B2427"/>
          <cell r="C2427" t="str">
            <v>P08-04-33</v>
          </cell>
          <cell r="D2427"/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/>
          <cell r="B2428"/>
          <cell r="C2428"/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/>
          <cell r="B2429"/>
          <cell r="C2429"/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/>
          <cell r="B2430"/>
          <cell r="C2430" t="str">
            <v>P08-04-35</v>
          </cell>
          <cell r="D2430"/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/>
          <cell r="B2431"/>
          <cell r="C2431"/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/>
          <cell r="B2432"/>
          <cell r="C2432"/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/>
          <cell r="B2433" t="str">
            <v>P08-05</v>
          </cell>
          <cell r="C2433"/>
          <cell r="D2433"/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/>
          <cell r="B2434"/>
          <cell r="C2434" t="str">
            <v>P08-05-01</v>
          </cell>
          <cell r="D2434"/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/>
          <cell r="B2435"/>
          <cell r="C2435"/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/>
          <cell r="B2436"/>
          <cell r="C2436"/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/>
          <cell r="B2437" t="str">
            <v>P08-06</v>
          </cell>
          <cell r="C2437"/>
          <cell r="D2437"/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/>
          <cell r="B2438"/>
          <cell r="C2438" t="str">
            <v>P08-06-19</v>
          </cell>
          <cell r="D2438"/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/>
          <cell r="B2439"/>
          <cell r="C2439"/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/>
          <cell r="B2440"/>
          <cell r="C2440" t="str">
            <v>P08-06-22</v>
          </cell>
          <cell r="D2440"/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/>
          <cell r="B2441"/>
          <cell r="C2441"/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/>
          <cell r="B2442" t="str">
            <v>P08-07</v>
          </cell>
          <cell r="C2442"/>
          <cell r="D2442"/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/>
          <cell r="B2443"/>
          <cell r="C2443" t="str">
            <v>P08-07-04</v>
          </cell>
          <cell r="D2443"/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/>
          <cell r="B2444"/>
          <cell r="C2444"/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/>
          <cell r="B2445"/>
          <cell r="C2445" t="str">
            <v>P08-07-06</v>
          </cell>
          <cell r="D2445"/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/>
          <cell r="B2446"/>
          <cell r="C2446"/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/>
          <cell r="C2447"/>
          <cell r="D2447"/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/>
          <cell r="B2448" t="str">
            <v>P09-02</v>
          </cell>
          <cell r="C2448"/>
          <cell r="D2448"/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/>
          <cell r="B2449"/>
          <cell r="C2449" t="str">
            <v>P09-02-04</v>
          </cell>
          <cell r="D2449"/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/>
          <cell r="B2450"/>
          <cell r="C2450"/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/>
          <cell r="C2451"/>
          <cell r="D2451"/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/>
          <cell r="B2452" t="str">
            <v>P10-01</v>
          </cell>
          <cell r="C2452"/>
          <cell r="D2452"/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/>
          <cell r="B2453"/>
          <cell r="C2453" t="str">
            <v>P10-01-01</v>
          </cell>
          <cell r="D2453"/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/>
          <cell r="B2454"/>
          <cell r="C2454"/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/>
          <cell r="B2455" t="str">
            <v>P10-02</v>
          </cell>
          <cell r="C2455"/>
          <cell r="D2455"/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/>
          <cell r="B2456"/>
          <cell r="C2456" t="str">
            <v>P10-02-04</v>
          </cell>
          <cell r="D2456"/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/>
          <cell r="B2457"/>
          <cell r="C2457"/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/>
          <cell r="B2458"/>
          <cell r="C2458"/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/>
          <cell r="B2459" t="str">
            <v>P10-04</v>
          </cell>
          <cell r="C2459"/>
          <cell r="D2459"/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/>
          <cell r="B2460"/>
          <cell r="C2460" t="str">
            <v>P10-04-01</v>
          </cell>
          <cell r="D2460"/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/>
          <cell r="B2461"/>
          <cell r="C2461"/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/>
          <cell r="B2462"/>
          <cell r="C2462"/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/>
          <cell r="C2463"/>
          <cell r="D2463"/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/>
          <cell r="B2464" t="str">
            <v>P11-01</v>
          </cell>
          <cell r="C2464"/>
          <cell r="D2464"/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/>
          <cell r="B2465"/>
          <cell r="C2465" t="str">
            <v>P11-01-01</v>
          </cell>
          <cell r="D2465"/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/>
          <cell r="B2466"/>
          <cell r="C2466"/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/>
          <cell r="B2467"/>
          <cell r="C2467"/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/>
          <cell r="B2468"/>
          <cell r="C2468"/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/>
          <cell r="B2469"/>
          <cell r="C2469"/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/>
          <cell r="B2470"/>
          <cell r="C2470"/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/>
          <cell r="B2471"/>
          <cell r="C2471"/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/>
          <cell r="B2472"/>
          <cell r="C2472"/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/>
          <cell r="B2473"/>
          <cell r="C2473"/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/>
          <cell r="B2474"/>
          <cell r="C2474" t="str">
            <v>P11-01-02</v>
          </cell>
          <cell r="D2474"/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/>
          <cell r="B2475"/>
          <cell r="C2475"/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/>
          <cell r="B2476"/>
          <cell r="C2476"/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/>
          <cell r="B2477"/>
          <cell r="C2477"/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/>
          <cell r="B2478"/>
          <cell r="C2478"/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/>
          <cell r="B2479"/>
          <cell r="C2479"/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/>
          <cell r="B2480"/>
          <cell r="C2480"/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/>
          <cell r="B2481"/>
          <cell r="C2481"/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/>
          <cell r="B2482"/>
          <cell r="C2482" t="str">
            <v>P11-01-03</v>
          </cell>
          <cell r="D2482"/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/>
          <cell r="B2483"/>
          <cell r="C2483"/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/>
          <cell r="B2484"/>
          <cell r="C2484"/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/>
          <cell r="B2485"/>
          <cell r="C2485"/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/>
          <cell r="B2486"/>
          <cell r="C2486"/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/>
          <cell r="B2487"/>
          <cell r="C2487"/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/>
          <cell r="B2488"/>
          <cell r="C2488"/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/>
          <cell r="B2489"/>
          <cell r="C2489"/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/>
          <cell r="B2490"/>
          <cell r="C2490" t="str">
            <v>P11-01-04</v>
          </cell>
          <cell r="D2490"/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/>
          <cell r="B2491"/>
          <cell r="C2491"/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/>
          <cell r="B2492"/>
          <cell r="C2492"/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/>
          <cell r="B2493"/>
          <cell r="C2493"/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/>
          <cell r="B2494"/>
          <cell r="C2494"/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/>
          <cell r="B2495"/>
          <cell r="C2495"/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/>
          <cell r="B2496"/>
          <cell r="C2496"/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/>
          <cell r="B2497"/>
          <cell r="C2497"/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/>
          <cell r="B2498"/>
          <cell r="C2498" t="str">
            <v>P11-01-05</v>
          </cell>
          <cell r="D2498"/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/>
          <cell r="B2499"/>
          <cell r="C2499"/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/>
          <cell r="B2500"/>
          <cell r="C2500"/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/>
          <cell r="B2501"/>
          <cell r="C2501"/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/>
          <cell r="B2502"/>
          <cell r="C2502"/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/>
          <cell r="B2503"/>
          <cell r="C2503"/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/>
          <cell r="B2504"/>
          <cell r="C2504" t="str">
            <v>P11-01-06</v>
          </cell>
          <cell r="D2504"/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/>
          <cell r="B2505"/>
          <cell r="C2505"/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/>
          <cell r="B2506"/>
          <cell r="C2506"/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/>
          <cell r="B2507"/>
          <cell r="C2507"/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/>
          <cell r="B2508" t="str">
            <v>P11-02</v>
          </cell>
          <cell r="C2508"/>
          <cell r="D2508"/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/>
          <cell r="B2509"/>
          <cell r="C2509" t="str">
            <v>P11-02-01</v>
          </cell>
          <cell r="D2509"/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/>
          <cell r="B2510"/>
          <cell r="C2510"/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/>
          <cell r="B2511"/>
          <cell r="C2511"/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/>
          <cell r="B2512"/>
          <cell r="C2512"/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/>
          <cell r="B2513"/>
          <cell r="C2513"/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/>
          <cell r="B2514"/>
          <cell r="C2514"/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/>
          <cell r="B2515"/>
          <cell r="C2515"/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/>
          <cell r="B2516"/>
          <cell r="C2516"/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/>
          <cell r="B2517"/>
          <cell r="C2517"/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/>
          <cell r="B2518"/>
          <cell r="C2518"/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/>
          <cell r="B2519"/>
          <cell r="C2519"/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/>
          <cell r="B2520"/>
          <cell r="C2520"/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/>
          <cell r="B2521"/>
          <cell r="C2521"/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/>
          <cell r="B2522"/>
          <cell r="C2522"/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/>
          <cell r="B2523"/>
          <cell r="C2523"/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/>
          <cell r="B2524"/>
          <cell r="C2524"/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/>
          <cell r="B2525"/>
          <cell r="C2525"/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/>
          <cell r="B2526"/>
          <cell r="C2526"/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/>
          <cell r="B2527"/>
          <cell r="C2527" t="str">
            <v>P11-02-02</v>
          </cell>
          <cell r="D2527"/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/>
          <cell r="B2528"/>
          <cell r="C2528"/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/>
          <cell r="B2529"/>
          <cell r="C2529"/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/>
          <cell r="B2530"/>
          <cell r="C2530"/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/>
          <cell r="B2531"/>
          <cell r="C2531"/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/>
          <cell r="B2532"/>
          <cell r="C2532"/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/>
          <cell r="B2533"/>
          <cell r="C2533"/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/>
          <cell r="B2534"/>
          <cell r="C2534"/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/>
          <cell r="B2535"/>
          <cell r="C2535"/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/>
          <cell r="B2536"/>
          <cell r="C2536"/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/>
          <cell r="B2537"/>
          <cell r="C2537"/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/>
          <cell r="B2538"/>
          <cell r="C2538"/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/>
          <cell r="B2539"/>
          <cell r="C2539"/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/>
          <cell r="B2540"/>
          <cell r="C2540"/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/>
          <cell r="B2541"/>
          <cell r="C2541"/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/>
          <cell r="B2542"/>
          <cell r="C2542"/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/>
          <cell r="B2543"/>
          <cell r="C2543"/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/>
          <cell r="B2544"/>
          <cell r="C2544"/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/>
          <cell r="B2545"/>
          <cell r="C2545"/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/>
          <cell r="B2546"/>
          <cell r="C2546" t="str">
            <v>P11-02-03</v>
          </cell>
          <cell r="D2546"/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/>
          <cell r="B2547"/>
          <cell r="C2547"/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/>
          <cell r="B2548"/>
          <cell r="C2548"/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/>
          <cell r="B2549"/>
          <cell r="C2549"/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/>
          <cell r="B2550"/>
          <cell r="C2550"/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/>
          <cell r="B2551"/>
          <cell r="C2551"/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/>
          <cell r="B2552"/>
          <cell r="C2552"/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/>
          <cell r="B2553"/>
          <cell r="C2553"/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/>
          <cell r="B2554"/>
          <cell r="C2554"/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/>
          <cell r="B2555"/>
          <cell r="C2555"/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/>
          <cell r="B2556"/>
          <cell r="C2556"/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/>
          <cell r="B2557"/>
          <cell r="C2557"/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/>
          <cell r="B2558"/>
          <cell r="C2558"/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/>
          <cell r="B2559"/>
          <cell r="C2559" t="str">
            <v>P11-02-04</v>
          </cell>
          <cell r="D2559"/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/>
          <cell r="B2560"/>
          <cell r="C2560"/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/>
          <cell r="B2561"/>
          <cell r="C2561"/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/>
          <cell r="B2562"/>
          <cell r="C2562"/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/>
          <cell r="B2563"/>
          <cell r="C2563"/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/>
          <cell r="B2564"/>
          <cell r="C2564"/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/>
          <cell r="B2565"/>
          <cell r="C2565"/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/>
          <cell r="B2566"/>
          <cell r="C2566"/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/>
          <cell r="B2567"/>
          <cell r="C2567"/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/>
          <cell r="B2568"/>
          <cell r="C2568"/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/>
          <cell r="B2569"/>
          <cell r="C2569"/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/>
          <cell r="B2570"/>
          <cell r="C2570"/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/>
          <cell r="B2571"/>
          <cell r="C2571"/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/>
          <cell r="B2572"/>
          <cell r="C2572"/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/>
          <cell r="B2573"/>
          <cell r="C2573"/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/>
          <cell r="B2574"/>
          <cell r="C2574"/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/>
          <cell r="B2575"/>
          <cell r="C2575"/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/>
          <cell r="B2576"/>
          <cell r="C2576" t="str">
            <v>P11-02-05</v>
          </cell>
          <cell r="D2576"/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/>
          <cell r="B2577"/>
          <cell r="C2577"/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/>
          <cell r="B2578"/>
          <cell r="C2578"/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/>
          <cell r="B2579"/>
          <cell r="C2579"/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/>
          <cell r="B2580"/>
          <cell r="C2580"/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/>
          <cell r="B2581"/>
          <cell r="C2581"/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/>
          <cell r="B2582"/>
          <cell r="C2582"/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/>
          <cell r="B2583"/>
          <cell r="C2583"/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/>
          <cell r="B2584"/>
          <cell r="C2584" t="str">
            <v>P11-02-06</v>
          </cell>
          <cell r="D2584"/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/>
          <cell r="B2585"/>
          <cell r="C2585"/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/>
          <cell r="B2586"/>
          <cell r="C2586"/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/>
          <cell r="B2587"/>
          <cell r="C2587"/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/>
          <cell r="B2588"/>
          <cell r="C2588"/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/>
          <cell r="B2589"/>
          <cell r="C2589"/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/>
          <cell r="B2590" t="str">
            <v>P11-03</v>
          </cell>
          <cell r="C2590"/>
          <cell r="D2590"/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/>
          <cell r="B2591"/>
          <cell r="C2591" t="str">
            <v>P11-03-01</v>
          </cell>
          <cell r="D2591"/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/>
          <cell r="B2592"/>
          <cell r="C2592"/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/>
          <cell r="B2593"/>
          <cell r="C2593"/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/>
          <cell r="B2594"/>
          <cell r="C2594"/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/>
          <cell r="B2595"/>
          <cell r="C2595"/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/>
          <cell r="B2596"/>
          <cell r="C2596"/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/>
          <cell r="B2597"/>
          <cell r="C2597"/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/>
          <cell r="B2598"/>
          <cell r="C2598"/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/>
          <cell r="B2599"/>
          <cell r="C2599"/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/>
          <cell r="B2600"/>
          <cell r="C2600"/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/>
          <cell r="B2601"/>
          <cell r="C2601"/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/>
          <cell r="B2602"/>
          <cell r="C2602"/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/>
          <cell r="B2603"/>
          <cell r="C2603"/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/>
          <cell r="B2604"/>
          <cell r="C2604"/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/>
          <cell r="B2605"/>
          <cell r="C2605"/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/>
          <cell r="B2606"/>
          <cell r="C2606"/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/>
          <cell r="B2607"/>
          <cell r="C2607"/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/>
          <cell r="B2608"/>
          <cell r="C2608" t="str">
            <v>P11-03-02</v>
          </cell>
          <cell r="D2608"/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/>
          <cell r="B2609"/>
          <cell r="C2609"/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/>
          <cell r="B2610"/>
          <cell r="C2610"/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/>
          <cell r="B2611"/>
          <cell r="C2611"/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/>
          <cell r="B2612"/>
          <cell r="C2612"/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/>
          <cell r="B2613"/>
          <cell r="C2613"/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/>
          <cell r="B2614"/>
          <cell r="C2614"/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/>
          <cell r="B2615"/>
          <cell r="C2615"/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/>
          <cell r="B2616"/>
          <cell r="C2616"/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/>
          <cell r="B2617"/>
          <cell r="C2617"/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/>
          <cell r="B2618"/>
          <cell r="C2618"/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/>
          <cell r="B2619"/>
          <cell r="C2619"/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/>
          <cell r="B2620"/>
          <cell r="C2620"/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/>
          <cell r="B2621"/>
          <cell r="C2621"/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/>
          <cell r="B2622"/>
          <cell r="C2622"/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/>
          <cell r="B2623"/>
          <cell r="C2623"/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/>
          <cell r="B2624"/>
          <cell r="C2624" t="str">
            <v>P11-03-03</v>
          </cell>
          <cell r="D2624"/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/>
          <cell r="B2625"/>
          <cell r="C2625"/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/>
          <cell r="B2626"/>
          <cell r="C2626"/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/>
          <cell r="B2627"/>
          <cell r="C2627"/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/>
          <cell r="B2628"/>
          <cell r="C2628"/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/>
          <cell r="B2629"/>
          <cell r="C2629"/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/>
          <cell r="B2630"/>
          <cell r="C2630"/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/>
          <cell r="B2631"/>
          <cell r="C2631"/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/>
          <cell r="B2632"/>
          <cell r="C2632"/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/>
          <cell r="B2633"/>
          <cell r="C2633"/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/>
          <cell r="B2634"/>
          <cell r="C2634"/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/>
          <cell r="B2635"/>
          <cell r="C2635"/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/>
          <cell r="B2636"/>
          <cell r="C2636"/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/>
          <cell r="B2637"/>
          <cell r="C2637"/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/>
          <cell r="B2638"/>
          <cell r="C2638" t="str">
            <v>P11-03-04</v>
          </cell>
          <cell r="D2638"/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/>
          <cell r="B2639"/>
          <cell r="C2639"/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/>
          <cell r="B2640"/>
          <cell r="C2640"/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/>
          <cell r="B2641"/>
          <cell r="C2641"/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/>
          <cell r="B2642"/>
          <cell r="C2642"/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/>
          <cell r="B2643"/>
          <cell r="C2643"/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/>
          <cell r="B2644"/>
          <cell r="C2644"/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/>
          <cell r="B2645"/>
          <cell r="C2645"/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/>
          <cell r="B2646"/>
          <cell r="C2646"/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/>
          <cell r="B2647"/>
          <cell r="C2647"/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/>
          <cell r="B2648"/>
          <cell r="C2648"/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/>
          <cell r="B2649"/>
          <cell r="C2649"/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/>
          <cell r="B2650"/>
          <cell r="C2650" t="str">
            <v>P11-03-05</v>
          </cell>
          <cell r="D2650"/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/>
          <cell r="B2651"/>
          <cell r="C2651"/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/>
          <cell r="B2652"/>
          <cell r="C2652"/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/>
          <cell r="B2653"/>
          <cell r="C2653"/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/>
          <cell r="B2654"/>
          <cell r="C2654"/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/>
          <cell r="B2655"/>
          <cell r="C2655"/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/>
          <cell r="B2656"/>
          <cell r="C2656"/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/>
          <cell r="B2657"/>
          <cell r="C2657"/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/>
          <cell r="B2658"/>
          <cell r="C2658"/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/>
          <cell r="B2659"/>
          <cell r="C2659"/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/>
          <cell r="B2660"/>
          <cell r="C2660"/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/>
          <cell r="B2661"/>
          <cell r="C2661"/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/>
          <cell r="B2662"/>
          <cell r="C2662"/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/>
          <cell r="B2663"/>
          <cell r="C2663"/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/>
          <cell r="B2664"/>
          <cell r="C2664" t="str">
            <v>P11-03-06</v>
          </cell>
          <cell r="D2664"/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/>
          <cell r="B2665"/>
          <cell r="C2665"/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/>
          <cell r="B2666"/>
          <cell r="C2666"/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/>
          <cell r="B2667"/>
          <cell r="C2667"/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/>
          <cell r="B2668"/>
          <cell r="C2668"/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/>
          <cell r="B2669"/>
          <cell r="C2669"/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/>
          <cell r="B2670"/>
          <cell r="C2670"/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/>
          <cell r="B2671"/>
          <cell r="C2671"/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/>
          <cell r="B2672"/>
          <cell r="C2672"/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/>
          <cell r="B2673"/>
          <cell r="C2673"/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/>
          <cell r="B2674"/>
          <cell r="C2674"/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/>
          <cell r="B2675" t="str">
            <v>P11-04</v>
          </cell>
          <cell r="C2675"/>
          <cell r="D2675"/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/>
          <cell r="B2676"/>
          <cell r="C2676" t="str">
            <v>P11-04-01</v>
          </cell>
          <cell r="D2676"/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/>
          <cell r="B2677"/>
          <cell r="C2677"/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/>
          <cell r="B2678"/>
          <cell r="C2678"/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/>
          <cell r="B2679"/>
          <cell r="C2679" t="str">
            <v>P11-04-03</v>
          </cell>
          <cell r="D2679"/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/>
          <cell r="B2680"/>
          <cell r="C2680"/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/>
          <cell r="B2681"/>
          <cell r="C2681" t="str">
            <v>P11-04-04</v>
          </cell>
          <cell r="D2681"/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/>
          <cell r="B2682"/>
          <cell r="C2682"/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/>
          <cell r="B2683" t="str">
            <v>P11-05</v>
          </cell>
          <cell r="C2683"/>
          <cell r="D2683"/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/>
          <cell r="B2684"/>
          <cell r="C2684" t="str">
            <v>P11-05-01</v>
          </cell>
          <cell r="D2684"/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/>
          <cell r="B2685"/>
          <cell r="C2685"/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/>
          <cell r="B2686"/>
          <cell r="C2686" t="str">
            <v>P11-05-02</v>
          </cell>
          <cell r="D2686"/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/>
          <cell r="B2687"/>
          <cell r="C2687"/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/>
          <cell r="B2688"/>
          <cell r="C2688" t="str">
            <v>P11-05-03</v>
          </cell>
          <cell r="D2688"/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/>
          <cell r="B2689"/>
          <cell r="C2689"/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/>
          <cell r="B2690"/>
          <cell r="C2690"/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/>
          <cell r="B2691"/>
          <cell r="C2691" t="str">
            <v>P11-05-04</v>
          </cell>
          <cell r="D2691"/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/>
          <cell r="B2692"/>
          <cell r="C2692"/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/>
          <cell r="B2693"/>
          <cell r="C2693"/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/>
          <cell r="B2694" t="str">
            <v>P11-06</v>
          </cell>
          <cell r="C2694"/>
          <cell r="D2694"/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/>
          <cell r="B2695"/>
          <cell r="C2695" t="str">
            <v>P11-06-01</v>
          </cell>
          <cell r="D2695"/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/>
          <cell r="B2696"/>
          <cell r="C2696"/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/>
          <cell r="B2697"/>
          <cell r="C2697"/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/>
          <cell r="B2698"/>
          <cell r="C2698"/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/>
          <cell r="B2699"/>
          <cell r="C2699"/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/>
          <cell r="B2700"/>
          <cell r="C2700"/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/>
          <cell r="B2701"/>
          <cell r="C2701"/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/>
          <cell r="B2702"/>
          <cell r="C2702"/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/>
          <cell r="B2703"/>
          <cell r="C2703" t="str">
            <v>P11-06-02</v>
          </cell>
          <cell r="D2703"/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/>
          <cell r="B2704"/>
          <cell r="C2704"/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/>
          <cell r="B2705"/>
          <cell r="C2705"/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/>
          <cell r="B2706"/>
          <cell r="C2706"/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/>
          <cell r="B2707"/>
          <cell r="C2707"/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/>
          <cell r="B2708"/>
          <cell r="C2708"/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/>
          <cell r="B2709"/>
          <cell r="C2709" t="str">
            <v>P11-06-04</v>
          </cell>
          <cell r="D2709"/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/>
          <cell r="B2710"/>
          <cell r="C2710"/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/>
          <cell r="B2711"/>
          <cell r="C2711" t="str">
            <v>P11-06-06</v>
          </cell>
          <cell r="D2711"/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/>
          <cell r="B2712"/>
          <cell r="C2712"/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/>
          <cell r="B2713" t="str">
            <v>P11-07</v>
          </cell>
          <cell r="C2713"/>
          <cell r="D2713"/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/>
          <cell r="B2714"/>
          <cell r="C2714" t="str">
            <v>P11-07-01</v>
          </cell>
          <cell r="D2714"/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/>
          <cell r="B2715"/>
          <cell r="C2715"/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/>
          <cell r="B2716"/>
          <cell r="C2716"/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/>
          <cell r="B2717"/>
          <cell r="C2717" t="str">
            <v>P11-07-02</v>
          </cell>
          <cell r="D2717"/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/>
          <cell r="B2718"/>
          <cell r="C2718"/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/>
          <cell r="C2719"/>
          <cell r="D2719"/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/>
          <cell r="B2720" t="str">
            <v>P12-01</v>
          </cell>
          <cell r="C2720"/>
          <cell r="D2720"/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/>
          <cell r="B2721"/>
          <cell r="C2721" t="str">
            <v>P12-01-01</v>
          </cell>
          <cell r="D2721"/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/>
          <cell r="B2722"/>
          <cell r="C2722"/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/>
          <cell r="B2723"/>
          <cell r="C2723"/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/>
          <cell r="B2724"/>
          <cell r="C2724"/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/>
          <cell r="B2725"/>
          <cell r="C2725" t="str">
            <v>P12-01-02</v>
          </cell>
          <cell r="D2725"/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/>
          <cell r="B2726"/>
          <cell r="C2726"/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/>
          <cell r="B2727"/>
          <cell r="C2727"/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/>
          <cell r="B2728"/>
          <cell r="C2728"/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/>
          <cell r="B2729"/>
          <cell r="C2729"/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/>
          <cell r="B2730"/>
          <cell r="C2730" t="str">
            <v>P12-01-03</v>
          </cell>
          <cell r="D2730"/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/>
          <cell r="B2731"/>
          <cell r="C2731"/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/>
          <cell r="B2732"/>
          <cell r="C2732"/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/>
          <cell r="B2733"/>
          <cell r="C2733" t="str">
            <v>P12-01-04</v>
          </cell>
          <cell r="D2733"/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/>
          <cell r="B2734"/>
          <cell r="C2734"/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/>
          <cell r="B2735"/>
          <cell r="C2735"/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/>
          <cell r="B2736"/>
          <cell r="C2736" t="str">
            <v>P12-01-05</v>
          </cell>
          <cell r="D2736"/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/>
          <cell r="B2737"/>
          <cell r="C2737"/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/>
          <cell r="B2738"/>
          <cell r="C2738" t="str">
            <v>P12-01-06</v>
          </cell>
          <cell r="D2738"/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/>
          <cell r="B2739"/>
          <cell r="C2739"/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/>
          <cell r="B2740" t="str">
            <v>P12-02</v>
          </cell>
          <cell r="C2740"/>
          <cell r="D2740"/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/>
          <cell r="B2741"/>
          <cell r="C2741" t="str">
            <v>P12-02-01</v>
          </cell>
          <cell r="D2741"/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/>
          <cell r="B2742"/>
          <cell r="C2742"/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/>
          <cell r="B2743"/>
          <cell r="C2743" t="str">
            <v>P12-02-02</v>
          </cell>
          <cell r="D2743"/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/>
          <cell r="B2744"/>
          <cell r="C2744"/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/>
          <cell r="B2745"/>
          <cell r="C2745" t="str">
            <v>P12-02-03</v>
          </cell>
          <cell r="D2745"/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/>
          <cell r="B2746"/>
          <cell r="C2746"/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/>
          <cell r="B2747"/>
          <cell r="C2747"/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/>
          <cell r="B2748"/>
          <cell r="C2748"/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/>
          <cell r="B2749"/>
          <cell r="C2749" t="str">
            <v>P12-02-04</v>
          </cell>
          <cell r="D2749"/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/>
          <cell r="B2750"/>
          <cell r="C2750"/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/>
          <cell r="B2751"/>
          <cell r="C2751"/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/>
          <cell r="B2752"/>
          <cell r="C2752"/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/>
          <cell r="B2753"/>
          <cell r="C2753"/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/>
          <cell r="B2754"/>
          <cell r="C2754"/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/>
          <cell r="B2755"/>
          <cell r="C2755"/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/>
          <cell r="B2756"/>
          <cell r="C2756" t="str">
            <v>P12-02-05</v>
          </cell>
          <cell r="D2756"/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/>
          <cell r="B2757"/>
          <cell r="C2757"/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/>
          <cell r="B2758"/>
          <cell r="C2758"/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/>
          <cell r="B2759"/>
          <cell r="C2759"/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/>
          <cell r="B2760"/>
          <cell r="C2760"/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/>
          <cell r="B2761"/>
          <cell r="C2761"/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/>
          <cell r="B2762"/>
          <cell r="C2762"/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/>
          <cell r="B2763"/>
          <cell r="C2763"/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/>
          <cell r="B2764"/>
          <cell r="C2764"/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/>
          <cell r="B2765"/>
          <cell r="C2765" t="str">
            <v>P12-02-06</v>
          </cell>
          <cell r="D2765"/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/>
          <cell r="B2766"/>
          <cell r="C2766"/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/>
          <cell r="B2767"/>
          <cell r="C2767"/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/>
          <cell r="B2768" t="str">
            <v>P12-03</v>
          </cell>
          <cell r="C2768"/>
          <cell r="D2768"/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/>
          <cell r="B2769"/>
          <cell r="C2769" t="str">
            <v>P12-03-01</v>
          </cell>
          <cell r="D2769"/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/>
          <cell r="B2770"/>
          <cell r="C2770"/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/>
          <cell r="B2771"/>
          <cell r="C2771"/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/>
          <cell r="B2772"/>
          <cell r="C2772"/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/>
          <cell r="B2773"/>
          <cell r="C2773"/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/>
          <cell r="B2774"/>
          <cell r="C2774"/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/>
          <cell r="B2775"/>
          <cell r="C2775"/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/>
          <cell r="B2776"/>
          <cell r="C2776"/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/>
          <cell r="B2777"/>
          <cell r="C2777" t="str">
            <v>P12-03-02</v>
          </cell>
          <cell r="D2777"/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/>
          <cell r="B2778"/>
          <cell r="C2778"/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/>
          <cell r="B2779"/>
          <cell r="C2779"/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/>
          <cell r="B2780"/>
          <cell r="C2780" t="str">
            <v>P12-03-03</v>
          </cell>
          <cell r="D2780"/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/>
          <cell r="B2781"/>
          <cell r="C2781"/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/>
          <cell r="B2782"/>
          <cell r="C2782"/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/>
          <cell r="B2783"/>
          <cell r="C2783"/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/>
          <cell r="B2784"/>
          <cell r="C2784" t="str">
            <v>P12-03-04</v>
          </cell>
          <cell r="D2784"/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/>
          <cell r="B2785"/>
          <cell r="C2785"/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/>
          <cell r="B2786"/>
          <cell r="C2786"/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/>
          <cell r="B2787"/>
          <cell r="C2787"/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/>
          <cell r="B2788"/>
          <cell r="C2788"/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/>
          <cell r="B2789"/>
          <cell r="C2789" t="str">
            <v>P12-03-05</v>
          </cell>
          <cell r="D2789"/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/>
          <cell r="B2790"/>
          <cell r="C2790"/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/>
          <cell r="B2791"/>
          <cell r="C2791"/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/>
          <cell r="B2792"/>
          <cell r="C2792"/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/>
          <cell r="B2793"/>
          <cell r="C2793"/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/>
          <cell r="B2794"/>
          <cell r="C2794" t="str">
            <v>P12-03-06</v>
          </cell>
          <cell r="D2794"/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/>
          <cell r="B2795"/>
          <cell r="C2795"/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/>
          <cell r="B2796"/>
          <cell r="C2796"/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/>
          <cell r="B2797"/>
          <cell r="C2797"/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/>
          <cell r="B2798"/>
          <cell r="C2798" t="str">
            <v>P12-03-07</v>
          </cell>
          <cell r="D2798"/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/>
          <cell r="B2799"/>
          <cell r="C2799"/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/>
          <cell r="B2800"/>
          <cell r="C2800"/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/>
          <cell r="B2801"/>
          <cell r="C2801"/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/>
          <cell r="B2802"/>
          <cell r="C2802" t="str">
            <v>P12-03-08</v>
          </cell>
          <cell r="D2802"/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/>
          <cell r="B2803"/>
          <cell r="C2803"/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/>
          <cell r="C2804"/>
          <cell r="D2804"/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/>
          <cell r="B2805" t="str">
            <v>P13-01</v>
          </cell>
          <cell r="C2805"/>
          <cell r="D2805"/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/>
          <cell r="B2806"/>
          <cell r="C2806" t="str">
            <v>P13-01-01</v>
          </cell>
          <cell r="D2806"/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/>
          <cell r="B2807"/>
          <cell r="C2807"/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/>
          <cell r="B2808"/>
          <cell r="C2808"/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/>
          <cell r="B2809"/>
          <cell r="C2809" t="str">
            <v>P13-01-02</v>
          </cell>
          <cell r="D2809"/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/>
          <cell r="B2810"/>
          <cell r="C2810"/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/>
          <cell r="B2811"/>
          <cell r="C2811" t="str">
            <v>P13-01-03</v>
          </cell>
          <cell r="D2811"/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/>
          <cell r="B2812"/>
          <cell r="C2812"/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/>
          <cell r="B2813"/>
          <cell r="C2813" t="str">
            <v>P13-01-06</v>
          </cell>
          <cell r="D2813"/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/>
          <cell r="B2814"/>
          <cell r="C2814"/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/>
          <cell r="C2815"/>
          <cell r="D2815"/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/>
          <cell r="B2816" t="str">
            <v>P14-01</v>
          </cell>
          <cell r="C2816"/>
          <cell r="D2816"/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/>
          <cell r="B2817"/>
          <cell r="C2817" t="str">
            <v>P14-01-01</v>
          </cell>
          <cell r="D2817"/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/>
          <cell r="B2818"/>
          <cell r="C2818"/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/>
          <cell r="B2819"/>
          <cell r="C2819"/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/>
          <cell r="B2820"/>
          <cell r="C2820"/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/>
          <cell r="B2821"/>
          <cell r="C2821"/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/>
          <cell r="B2822"/>
          <cell r="C2822" t="str">
            <v>P14-01-02</v>
          </cell>
          <cell r="D2822"/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/>
          <cell r="B2823"/>
          <cell r="C2823"/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/>
          <cell r="B2824"/>
          <cell r="C2824"/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/>
          <cell r="B2825"/>
          <cell r="C2825" t="str">
            <v>P14-01-03</v>
          </cell>
          <cell r="D2825"/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/>
          <cell r="B2826"/>
          <cell r="C2826"/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/>
          <cell r="B2827"/>
          <cell r="C2827"/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/>
          <cell r="B2828"/>
          <cell r="C2828" t="str">
            <v>P14-01-04</v>
          </cell>
          <cell r="D2828"/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/>
          <cell r="B2829"/>
          <cell r="C2829"/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/>
          <cell r="B2830" t="str">
            <v>P14-02</v>
          </cell>
          <cell r="C2830"/>
          <cell r="D2830"/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/>
          <cell r="B2831"/>
          <cell r="C2831" t="str">
            <v>P14-02-01</v>
          </cell>
          <cell r="D2831"/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/>
          <cell r="B2832"/>
          <cell r="C2832"/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/>
          <cell r="B2833"/>
          <cell r="C2833"/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/>
          <cell r="B2834"/>
          <cell r="C2834"/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/>
          <cell r="B2835"/>
          <cell r="C2835"/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/>
          <cell r="B2836" t="str">
            <v>P14-03</v>
          </cell>
          <cell r="C2836"/>
          <cell r="D2836"/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/>
          <cell r="B2837"/>
          <cell r="C2837" t="str">
            <v>P14-03-01</v>
          </cell>
          <cell r="D2837"/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/>
          <cell r="B2838"/>
          <cell r="C2838"/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/>
          <cell r="B2839"/>
          <cell r="C2839"/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/>
          <cell r="B2840"/>
          <cell r="C2840" t="str">
            <v>P14-03-02</v>
          </cell>
          <cell r="D2840"/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/>
          <cell r="B2841"/>
          <cell r="C2841"/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/>
          <cell r="B2842"/>
          <cell r="C2842"/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/>
          <cell r="B2843" t="str">
            <v>P14-04</v>
          </cell>
          <cell r="C2843"/>
          <cell r="D2843"/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/>
          <cell r="B2844"/>
          <cell r="C2844" t="str">
            <v>P14-04-01</v>
          </cell>
          <cell r="D2844"/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/>
          <cell r="B2845"/>
          <cell r="C2845"/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/>
          <cell r="B2846"/>
          <cell r="C2846"/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/>
          <cell r="B2847"/>
          <cell r="C2847"/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/>
          <cell r="B2848"/>
          <cell r="C2848"/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/>
          <cell r="B2849"/>
          <cell r="C2849"/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/>
          <cell r="B2850"/>
          <cell r="C2850"/>
          <cell r="D2850"/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/>
          <cell r="B2851"/>
          <cell r="C2851"/>
          <cell r="D2851"/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/>
          <cell r="C2852"/>
          <cell r="D2852"/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/>
          <cell r="B2853" t="str">
            <v>U01-01</v>
          </cell>
          <cell r="C2853"/>
          <cell r="D2853"/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/>
          <cell r="B2854"/>
          <cell r="C2854" t="str">
            <v>U01-01-01</v>
          </cell>
          <cell r="D2854"/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/>
          <cell r="B2855"/>
          <cell r="C2855"/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/>
          <cell r="B2856"/>
          <cell r="C2856"/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/>
          <cell r="B2857"/>
          <cell r="C2857"/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/>
          <cell r="B2858"/>
          <cell r="C2858"/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/>
          <cell r="B2859"/>
          <cell r="C2859" t="str">
            <v>U01-01-02</v>
          </cell>
          <cell r="D2859"/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/>
          <cell r="B2860"/>
          <cell r="C2860"/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/>
          <cell r="B2861"/>
          <cell r="C2861"/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/>
          <cell r="B2862"/>
          <cell r="C2862"/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/>
          <cell r="B2863" t="str">
            <v>U01-02</v>
          </cell>
          <cell r="C2863"/>
          <cell r="D2863"/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/>
          <cell r="B2864"/>
          <cell r="C2864" t="str">
            <v>U01-02-01</v>
          </cell>
          <cell r="D2864"/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/>
          <cell r="B2865"/>
          <cell r="C2865"/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/>
          <cell r="B2866"/>
          <cell r="C2866"/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/>
          <cell r="B2867"/>
          <cell r="C2867"/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/>
          <cell r="B2868"/>
          <cell r="C2868" t="str">
            <v>U01-02-02</v>
          </cell>
          <cell r="D2868"/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/>
          <cell r="B2869"/>
          <cell r="C2869"/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/>
          <cell r="B2870"/>
          <cell r="C2870"/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/>
          <cell r="B2871" t="str">
            <v>U01-03</v>
          </cell>
          <cell r="C2871"/>
          <cell r="D2871"/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/>
          <cell r="B2872"/>
          <cell r="C2872" t="str">
            <v>U01-03-01</v>
          </cell>
          <cell r="D2872"/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/>
          <cell r="B2873"/>
          <cell r="C2873"/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/>
          <cell r="B2874"/>
          <cell r="C2874"/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/>
          <cell r="B2875" t="str">
            <v>U01-04</v>
          </cell>
          <cell r="C2875"/>
          <cell r="D2875"/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/>
          <cell r="B2876"/>
          <cell r="C2876" t="str">
            <v>U01-04-01</v>
          </cell>
          <cell r="D2876"/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/>
          <cell r="B2877"/>
          <cell r="C2877"/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/>
          <cell r="B2878"/>
          <cell r="C2878"/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/>
          <cell r="C2879"/>
          <cell r="D2879"/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/>
          <cell r="C2880"/>
          <cell r="D2880"/>
          <cell r="E2880"/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/>
          <cell r="B2881"/>
          <cell r="C2881" t="str">
            <v>U01-04-02</v>
          </cell>
          <cell r="D2881"/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/>
          <cell r="B2882"/>
          <cell r="C2882"/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/>
          <cell r="B2883"/>
          <cell r="C2883"/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/>
          <cell r="B2884"/>
          <cell r="C2884"/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/>
          <cell r="B2885"/>
          <cell r="C2885"/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/>
          <cell r="B2886"/>
          <cell r="C2886"/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/>
          <cell r="B2887"/>
          <cell r="C2887" t="str">
            <v>U01-04-03</v>
          </cell>
          <cell r="D2887"/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/>
          <cell r="B2888"/>
          <cell r="C2888"/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/>
          <cell r="B2889"/>
          <cell r="C2889"/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/>
          <cell r="B2890"/>
          <cell r="C2890" t="str">
            <v>U01-04-04</v>
          </cell>
          <cell r="D2890"/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/>
          <cell r="B2891"/>
          <cell r="C2891"/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/>
          <cell r="B2892"/>
          <cell r="C2892"/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/>
          <cell r="B2893"/>
          <cell r="C2893" t="str">
            <v>U01-04-05</v>
          </cell>
          <cell r="D2893"/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/>
          <cell r="B2894"/>
          <cell r="C2894"/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/>
          <cell r="B2895"/>
          <cell r="C2895" t="str">
            <v>U01-04-06</v>
          </cell>
          <cell r="D2895"/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/>
          <cell r="B2896"/>
          <cell r="C2896"/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/>
          <cell r="B2897"/>
          <cell r="C2897"/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/>
          <cell r="B2898"/>
          <cell r="C2898"/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/>
          <cell r="B2899"/>
          <cell r="C2899"/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/>
          <cell r="B2900" t="str">
            <v>U01-05</v>
          </cell>
          <cell r="C2900"/>
          <cell r="D2900"/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/>
          <cell r="B2901"/>
          <cell r="C2901" t="str">
            <v>U01-05-01</v>
          </cell>
          <cell r="D2901"/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/>
          <cell r="B2902"/>
          <cell r="C2902"/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/>
          <cell r="B2903"/>
          <cell r="C2903"/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/>
          <cell r="B2904"/>
          <cell r="C2904"/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/>
          <cell r="B2905"/>
          <cell r="C2905" t="str">
            <v>U01-05-02</v>
          </cell>
          <cell r="D2905"/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/>
          <cell r="B2906"/>
          <cell r="C2906"/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/>
          <cell r="B2907"/>
          <cell r="C2907"/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/>
          <cell r="B2908" t="str">
            <v>U01-06</v>
          </cell>
          <cell r="C2908"/>
          <cell r="D2908"/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/>
          <cell r="B2909"/>
          <cell r="C2909" t="str">
            <v>U01-06-01</v>
          </cell>
          <cell r="D2909"/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/>
          <cell r="B2910"/>
          <cell r="C2910"/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/>
          <cell r="B2911"/>
          <cell r="C2911"/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/>
          <cell r="B2912"/>
          <cell r="C2912"/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/>
          <cell r="B2913"/>
          <cell r="C2913" t="str">
            <v>U01-06-02</v>
          </cell>
          <cell r="D2913"/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/>
          <cell r="B2914"/>
          <cell r="C2914"/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/>
          <cell r="B2915"/>
          <cell r="C2915" t="str">
            <v>U01-06-03</v>
          </cell>
          <cell r="D2915"/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/>
          <cell r="B2916"/>
          <cell r="C2916"/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/>
          <cell r="B2917"/>
          <cell r="C2917" t="str">
            <v>U01-06-04</v>
          </cell>
          <cell r="D2917"/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/>
          <cell r="B2918"/>
          <cell r="C2918"/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/>
          <cell r="B2919"/>
          <cell r="C2919"/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/>
          <cell r="B2920"/>
          <cell r="C2920"/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/>
          <cell r="B2921"/>
          <cell r="C2921" t="str">
            <v>U01-06-05</v>
          </cell>
          <cell r="D2921"/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/>
          <cell r="B2922"/>
          <cell r="C2922"/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/>
          <cell r="B2923"/>
          <cell r="C2923"/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/>
          <cell r="B2924" t="str">
            <v>U01-07</v>
          </cell>
          <cell r="C2924"/>
          <cell r="D2924"/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/>
          <cell r="B2925"/>
          <cell r="C2925" t="str">
            <v>U01-07-01</v>
          </cell>
          <cell r="D2925"/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/>
          <cell r="B2926"/>
          <cell r="C2926"/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/>
          <cell r="B2927"/>
          <cell r="C2927"/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/>
          <cell r="B2928"/>
          <cell r="C2928"/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/>
          <cell r="C2929"/>
          <cell r="D2929"/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/>
          <cell r="B2930" t="str">
            <v>U02-01</v>
          </cell>
          <cell r="C2930"/>
          <cell r="D2930"/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/>
          <cell r="B2931"/>
          <cell r="C2931" t="str">
            <v>U02-01-01</v>
          </cell>
          <cell r="D2931"/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/>
          <cell r="B2932"/>
          <cell r="C2932"/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/>
          <cell r="B2933"/>
          <cell r="C2933"/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/>
          <cell r="B2934"/>
          <cell r="C2934"/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/>
          <cell r="B2935"/>
          <cell r="C2935"/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/>
          <cell r="B2936"/>
          <cell r="C2936"/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/>
          <cell r="B2937"/>
          <cell r="C2937" t="str">
            <v>U02-01-02</v>
          </cell>
          <cell r="D2937"/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/>
          <cell r="B2938"/>
          <cell r="C2938"/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/>
          <cell r="B2939"/>
          <cell r="C2939"/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/>
          <cell r="B2940"/>
          <cell r="C2940"/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/>
          <cell r="B2941" t="str">
            <v>U02-02</v>
          </cell>
          <cell r="C2941"/>
          <cell r="D2941"/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/>
          <cell r="B2942"/>
          <cell r="C2942" t="str">
            <v>U02-02-01</v>
          </cell>
          <cell r="D2942"/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/>
          <cell r="B2943"/>
          <cell r="C2943"/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/>
          <cell r="B2944"/>
          <cell r="C2944"/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/>
          <cell r="B2945"/>
          <cell r="C2945"/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/>
          <cell r="B2946"/>
          <cell r="C2946"/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/>
          <cell r="B2947"/>
          <cell r="C2947" t="str">
            <v>U02-02-02</v>
          </cell>
          <cell r="D2947"/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/>
          <cell r="B2948"/>
          <cell r="C2948"/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/>
          <cell r="B2949"/>
          <cell r="C2949"/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/>
          <cell r="B2950"/>
          <cell r="C2950" t="str">
            <v>U02-02-03</v>
          </cell>
          <cell r="D2950"/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/>
          <cell r="B2951"/>
          <cell r="C2951"/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/>
          <cell r="B2952" t="str">
            <v>U02-03</v>
          </cell>
          <cell r="C2952"/>
          <cell r="D2952"/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/>
          <cell r="B2953"/>
          <cell r="C2953" t="str">
            <v>U02-03-01</v>
          </cell>
          <cell r="D2953"/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/>
          <cell r="B2954"/>
          <cell r="C2954"/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/>
          <cell r="B2955"/>
          <cell r="C2955"/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/>
          <cell r="B2956" t="str">
            <v>U02-04</v>
          </cell>
          <cell r="C2956"/>
          <cell r="D2956"/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/>
          <cell r="B2957"/>
          <cell r="C2957" t="str">
            <v>U02-04-01</v>
          </cell>
          <cell r="D2957"/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/>
          <cell r="B2958"/>
          <cell r="C2958"/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/>
          <cell r="B2959"/>
          <cell r="C2959"/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/>
          <cell r="B2960"/>
          <cell r="C2960" t="str">
            <v>U02-04-02</v>
          </cell>
          <cell r="D2960"/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/>
          <cell r="B2961"/>
          <cell r="C2961"/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/>
          <cell r="B2962"/>
          <cell r="C2962"/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/>
          <cell r="B2963"/>
          <cell r="C2963"/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/>
          <cell r="B2964"/>
          <cell r="C2964"/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/>
          <cell r="B2965"/>
          <cell r="C2965"/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/>
          <cell r="B2966"/>
          <cell r="C2966" t="str">
            <v>U02-04-03</v>
          </cell>
          <cell r="D2966"/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/>
          <cell r="B2967"/>
          <cell r="C2967"/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/>
          <cell r="B2968"/>
          <cell r="C2968"/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/>
          <cell r="B2969"/>
          <cell r="C2969" t="str">
            <v>U02-04-04</v>
          </cell>
          <cell r="D2969"/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/>
          <cell r="B2970"/>
          <cell r="C2970"/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/>
          <cell r="B2971"/>
          <cell r="C2971"/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/>
          <cell r="B2972"/>
          <cell r="C2972" t="str">
            <v>U02-04-05</v>
          </cell>
          <cell r="D2972"/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/>
          <cell r="B2973"/>
          <cell r="C2973"/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/>
          <cell r="B2974"/>
          <cell r="C2974"/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/>
          <cell r="B2975"/>
          <cell r="C2975" t="str">
            <v>U02-04-06</v>
          </cell>
          <cell r="D2975"/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/>
          <cell r="B2976"/>
          <cell r="C2976"/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/>
          <cell r="B2977"/>
          <cell r="C2977"/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/>
          <cell r="B2978"/>
          <cell r="C2978"/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/>
          <cell r="B2979" t="str">
            <v>U02-05</v>
          </cell>
          <cell r="C2979"/>
          <cell r="D2979"/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/>
          <cell r="B2980"/>
          <cell r="C2980" t="str">
            <v>U02-05-01</v>
          </cell>
          <cell r="D2980"/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/>
          <cell r="B2981"/>
          <cell r="C2981"/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/>
          <cell r="B2982"/>
          <cell r="C2982"/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/>
          <cell r="B2983"/>
          <cell r="C2983" t="str">
            <v>U02-05-02</v>
          </cell>
          <cell r="D2983"/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/>
          <cell r="B2984"/>
          <cell r="C2984"/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/>
          <cell r="B2985"/>
          <cell r="C2985"/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/>
          <cell r="B2986"/>
          <cell r="C2986"/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/>
          <cell r="B2987" t="str">
            <v>U02-06</v>
          </cell>
          <cell r="C2987"/>
          <cell r="D2987"/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/>
          <cell r="B2988"/>
          <cell r="C2988" t="str">
            <v>U02-06-01</v>
          </cell>
          <cell r="D2988"/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/>
          <cell r="B2989"/>
          <cell r="C2989"/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/>
          <cell r="B2990"/>
          <cell r="C2990"/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/>
          <cell r="B2991"/>
          <cell r="C2991"/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/>
          <cell r="B2992"/>
          <cell r="C2992"/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/>
          <cell r="B2993"/>
          <cell r="C2993"/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/>
          <cell r="B2994"/>
          <cell r="C2994" t="str">
            <v>U02-06-02</v>
          </cell>
          <cell r="D2994"/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/>
          <cell r="B2995"/>
          <cell r="C2995"/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/>
          <cell r="B2996"/>
          <cell r="C2996"/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/>
          <cell r="B2997"/>
          <cell r="C2997"/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/>
          <cell r="B2998"/>
          <cell r="C2998" t="str">
            <v>U02-06-03</v>
          </cell>
          <cell r="D2998"/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/>
          <cell r="B2999"/>
          <cell r="C2999"/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/>
          <cell r="B3000"/>
          <cell r="C3000"/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/>
          <cell r="B3001"/>
          <cell r="C3001" t="str">
            <v>U02-06-04</v>
          </cell>
          <cell r="D3001"/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/>
          <cell r="B3002"/>
          <cell r="C3002"/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/>
          <cell r="B3003"/>
          <cell r="C3003"/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/>
          <cell r="B3004"/>
          <cell r="C3004"/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/>
          <cell r="C3005"/>
          <cell r="D3005"/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/>
          <cell r="B3006"/>
          <cell r="C3006"/>
          <cell r="D3006"/>
          <cell r="E3006"/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/>
          <cell r="B3007"/>
          <cell r="C3007"/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/>
          <cell r="B3008"/>
          <cell r="C3008"/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/>
          <cell r="B3009"/>
          <cell r="C3009" t="str">
            <v>U02-06-05</v>
          </cell>
          <cell r="D3009"/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/>
          <cell r="B3010"/>
          <cell r="C3010"/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/>
          <cell r="B3011"/>
          <cell r="C3011"/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/>
          <cell r="B3012"/>
          <cell r="C3012"/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/>
          <cell r="C3013"/>
          <cell r="D3013"/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/>
          <cell r="B3014" t="str">
            <v>U04-01</v>
          </cell>
          <cell r="C3014"/>
          <cell r="D3014"/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/>
          <cell r="B3015"/>
          <cell r="C3015" t="str">
            <v>U04-01-01</v>
          </cell>
          <cell r="D3015"/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/>
          <cell r="B3016"/>
          <cell r="C3016"/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/>
          <cell r="B3017"/>
          <cell r="C3017"/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/>
          <cell r="B3018"/>
          <cell r="C3018"/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/>
          <cell r="B3019"/>
          <cell r="C3019"/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/>
          <cell r="B3020"/>
          <cell r="C3020"/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/>
          <cell r="B3021"/>
          <cell r="C3021"/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/>
          <cell r="B3022" t="str">
            <v>U04-02</v>
          </cell>
          <cell r="C3022"/>
          <cell r="D3022"/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/>
          <cell r="B3023"/>
          <cell r="C3023" t="str">
            <v>U04-02-01</v>
          </cell>
          <cell r="D3023"/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/>
          <cell r="B3024"/>
          <cell r="C3024"/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/>
          <cell r="B3025"/>
          <cell r="C3025"/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/>
          <cell r="B3026"/>
          <cell r="C3026"/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/>
          <cell r="B3027"/>
          <cell r="C3027"/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/>
          <cell r="C3028"/>
          <cell r="D3028"/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/>
          <cell r="B3029" t="str">
            <v>U05-01</v>
          </cell>
          <cell r="C3029"/>
          <cell r="D3029"/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/>
          <cell r="B3030"/>
          <cell r="C3030" t="str">
            <v>U05-01-01</v>
          </cell>
          <cell r="D3030"/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/>
          <cell r="B3031"/>
          <cell r="C3031"/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/>
          <cell r="B3032"/>
          <cell r="C3032"/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/>
          <cell r="B3033"/>
          <cell r="C3033" t="str">
            <v>U05-01-02</v>
          </cell>
          <cell r="D3033"/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/>
          <cell r="B3034"/>
          <cell r="C3034"/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/>
          <cell r="B3035"/>
          <cell r="C3035"/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/>
          <cell r="B3036" t="str">
            <v>U05-02</v>
          </cell>
          <cell r="C3036"/>
          <cell r="D3036"/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/>
          <cell r="B3037"/>
          <cell r="C3037" t="str">
            <v>U05-02-01</v>
          </cell>
          <cell r="D3037"/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/>
          <cell r="B3038"/>
          <cell r="C3038"/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/>
          <cell r="B3039"/>
          <cell r="C3039"/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/>
          <cell r="B3040"/>
          <cell r="C3040" t="str">
            <v>U05-02-02</v>
          </cell>
          <cell r="D3040"/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/>
          <cell r="B3041"/>
          <cell r="C3041"/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/>
          <cell r="B3042"/>
          <cell r="C3042"/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/>
          <cell r="B3043" t="str">
            <v>U05-03</v>
          </cell>
          <cell r="C3043"/>
          <cell r="D3043"/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/>
          <cell r="B3044"/>
          <cell r="C3044" t="str">
            <v>U05-03-01</v>
          </cell>
          <cell r="D3044"/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/>
          <cell r="B3045"/>
          <cell r="C3045"/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/>
          <cell r="B3046" t="str">
            <v>U05-04</v>
          </cell>
          <cell r="C3046"/>
          <cell r="D3046"/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/>
          <cell r="B3047"/>
          <cell r="C3047" t="str">
            <v>U05-04-01</v>
          </cell>
          <cell r="D3047"/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/>
          <cell r="B3048"/>
          <cell r="C3048"/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/>
          <cell r="B3049"/>
          <cell r="C3049"/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/>
          <cell r="B3050"/>
          <cell r="C3050"/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/>
          <cell r="B3051"/>
          <cell r="C3051"/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/>
          <cell r="B3052"/>
          <cell r="C3052"/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/>
          <cell r="B3053"/>
          <cell r="C3053"/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/>
          <cell r="B3054"/>
          <cell r="C3054"/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/>
          <cell r="B3055"/>
          <cell r="C3055"/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/>
          <cell r="B3056"/>
          <cell r="C3056"/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/>
          <cell r="B3057"/>
          <cell r="C3057" t="str">
            <v>U05-04-02</v>
          </cell>
          <cell r="D3057"/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/>
          <cell r="B3058"/>
          <cell r="C3058"/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/>
          <cell r="B3059"/>
          <cell r="C3059"/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/>
          <cell r="B3060"/>
          <cell r="C3060"/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/>
          <cell r="B3061"/>
          <cell r="C3061"/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/>
          <cell r="C3062"/>
          <cell r="D3062"/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/>
          <cell r="B3063" t="str">
            <v>U07-01</v>
          </cell>
          <cell r="C3063"/>
          <cell r="D3063"/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/>
          <cell r="B3064"/>
          <cell r="C3064" t="str">
            <v>U07-01-01</v>
          </cell>
          <cell r="D3064"/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/>
          <cell r="B3065"/>
          <cell r="C3065"/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/>
          <cell r="B3066"/>
          <cell r="C3066"/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/>
          <cell r="B3067" t="str">
            <v>U07-02</v>
          </cell>
          <cell r="C3067"/>
          <cell r="D3067"/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/>
          <cell r="B3068"/>
          <cell r="C3068" t="str">
            <v>U07-02-01</v>
          </cell>
          <cell r="D3068"/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/>
          <cell r="B3069"/>
          <cell r="C3069"/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/>
          <cell r="B3070"/>
          <cell r="C3070"/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/>
          <cell r="B3071"/>
          <cell r="C3071" t="str">
            <v>U07-02-02</v>
          </cell>
          <cell r="D3071"/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/>
          <cell r="B3072"/>
          <cell r="C3072"/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/>
          <cell r="B3073"/>
          <cell r="C3073"/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/>
          <cell r="B3074"/>
          <cell r="C3074" t="str">
            <v>U07-02-03</v>
          </cell>
          <cell r="D3074"/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/>
          <cell r="B3075"/>
          <cell r="C3075"/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/>
          <cell r="B3076"/>
          <cell r="C3076"/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/>
          <cell r="B3077" t="str">
            <v>U07-03</v>
          </cell>
          <cell r="C3077"/>
          <cell r="D3077"/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/>
          <cell r="B3078"/>
          <cell r="C3078" t="str">
            <v>U07-03-01</v>
          </cell>
          <cell r="D3078"/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/>
          <cell r="B3079"/>
          <cell r="C3079"/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/>
          <cell r="B3080"/>
          <cell r="C3080"/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/>
          <cell r="C3081"/>
          <cell r="D3081"/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/>
          <cell r="B3082" t="str">
            <v>U08-01</v>
          </cell>
          <cell r="C3082"/>
          <cell r="D3082"/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/>
          <cell r="B3083"/>
          <cell r="C3083" t="str">
            <v>U08-01-01</v>
          </cell>
          <cell r="D3083"/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/>
          <cell r="B3084"/>
          <cell r="C3084"/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/>
          <cell r="B3085"/>
          <cell r="C3085"/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/>
          <cell r="B3086"/>
          <cell r="C3086"/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/>
          <cell r="B3087"/>
          <cell r="C3087"/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/>
          <cell r="B3088"/>
          <cell r="C3088"/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/>
          <cell r="B3089"/>
          <cell r="C3089"/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/>
          <cell r="B3090" t="str">
            <v>U08-02</v>
          </cell>
          <cell r="C3090"/>
          <cell r="D3090"/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/>
          <cell r="B3091"/>
          <cell r="C3091" t="str">
            <v>U08-02-01</v>
          </cell>
          <cell r="D3091"/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/>
          <cell r="B3092"/>
          <cell r="C3092"/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/>
          <cell r="B3093" t="str">
            <v>U08-03</v>
          </cell>
          <cell r="C3093"/>
          <cell r="D3093"/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/>
          <cell r="B3094"/>
          <cell r="C3094" t="str">
            <v>U08-03-01</v>
          </cell>
          <cell r="D3094"/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/>
          <cell r="B3095"/>
          <cell r="C3095"/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/>
          <cell r="B3096" t="str">
            <v>U08-04</v>
          </cell>
          <cell r="C3096"/>
          <cell r="D3096"/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/>
          <cell r="C3097"/>
          <cell r="D3097"/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/>
          <cell r="B3098"/>
          <cell r="C3098" t="str">
            <v>razlika</v>
          </cell>
          <cell r="D3098"/>
          <cell r="E3098"/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/>
          <cell r="B3099"/>
          <cell r="C3099" t="str">
            <v>U08-04-01</v>
          </cell>
          <cell r="D3099"/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/>
          <cell r="B3100"/>
          <cell r="C3100"/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/>
          <cell r="B3101"/>
          <cell r="C3101"/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/>
          <cell r="B3102" t="str">
            <v>U08-05</v>
          </cell>
          <cell r="C3102"/>
          <cell r="D3102"/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/>
          <cell r="B3103"/>
          <cell r="C3103" t="str">
            <v>U08-05-01</v>
          </cell>
          <cell r="D3103"/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/>
          <cell r="B3104"/>
          <cell r="C3104"/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/>
          <cell r="B3105"/>
          <cell r="C3105"/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/>
          <cell r="B3106"/>
          <cell r="C3106"/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/>
          <cell r="B3107" t="str">
            <v>U08-06</v>
          </cell>
          <cell r="C3107"/>
          <cell r="D3107"/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/>
          <cell r="B3108"/>
          <cell r="C3108" t="str">
            <v>U08-06-01</v>
          </cell>
          <cell r="D3108"/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/>
          <cell r="B3109"/>
          <cell r="C3109"/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/>
          <cell r="C3110"/>
          <cell r="D3110"/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/>
          <cell r="C3111"/>
          <cell r="D3111"/>
          <cell r="E3111"/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/>
          <cell r="B3112"/>
          <cell r="C3112"/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/>
          <cell r="B3113"/>
          <cell r="C3113"/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/>
          <cell r="B3114" t="str">
            <v>U08-07</v>
          </cell>
          <cell r="C3114"/>
          <cell r="D3114"/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/>
          <cell r="B3115"/>
          <cell r="C3115" t="str">
            <v>U08-07-01</v>
          </cell>
          <cell r="D3115"/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/>
          <cell r="B3116"/>
          <cell r="C3116"/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/>
          <cell r="B3117"/>
          <cell r="C3117"/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/>
          <cell r="C3118"/>
          <cell r="D3118"/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/>
          <cell r="B3119" t="str">
            <v>razlika</v>
          </cell>
          <cell r="C3119"/>
          <cell r="D3119"/>
          <cell r="E3119"/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/>
          <cell r="B3120"/>
          <cell r="C3120"/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/>
          <cell r="B3121"/>
          <cell r="C3121"/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/>
          <cell r="B3122"/>
          <cell r="C3122"/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/>
          <cell r="B3123" t="str">
            <v>U08-08</v>
          </cell>
          <cell r="C3123"/>
          <cell r="D3123"/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/>
          <cell r="B3124"/>
          <cell r="C3124" t="str">
            <v>U08-08-01</v>
          </cell>
          <cell r="D3124"/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/>
          <cell r="B3125"/>
          <cell r="C3125"/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/>
          <cell r="C3126"/>
          <cell r="D3126"/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/>
          <cell r="C3127"/>
          <cell r="D3127"/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/>
          <cell r="C3128"/>
          <cell r="D3128"/>
          <cell r="E3128"/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/>
          <cell r="B3129" t="str">
            <v>U09-01</v>
          </cell>
          <cell r="C3129"/>
          <cell r="D3129"/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/>
          <cell r="C3130"/>
          <cell r="D3130"/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/>
          <cell r="C3131"/>
          <cell r="D3131"/>
          <cell r="E3131"/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/>
          <cell r="B3132"/>
          <cell r="C3132" t="str">
            <v>U09-01-01</v>
          </cell>
          <cell r="D3132"/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/>
          <cell r="B3133"/>
          <cell r="C3133"/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/>
          <cell r="B3134"/>
          <cell r="C3134"/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/>
          <cell r="B3135"/>
          <cell r="C3135"/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/>
          <cell r="B3136"/>
          <cell r="C3136"/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/>
          <cell r="B3137"/>
          <cell r="C3137"/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/>
          <cell r="B3138"/>
          <cell r="C3138"/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/>
          <cell r="B3139"/>
          <cell r="C3139"/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/>
          <cell r="B3140"/>
          <cell r="C3140"/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/>
          <cell r="B3141"/>
          <cell r="C3141"/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/>
          <cell r="B3142"/>
          <cell r="C3142" t="str">
            <v>U09-01-02</v>
          </cell>
          <cell r="D3142"/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/>
          <cell r="B3143"/>
          <cell r="C3143"/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/>
          <cell r="B3144"/>
          <cell r="C3144"/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/>
          <cell r="B3145" t="str">
            <v>U09-02</v>
          </cell>
          <cell r="C3145"/>
          <cell r="D3145"/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/>
          <cell r="C3146"/>
          <cell r="D3146"/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/>
          <cell r="C3147"/>
          <cell r="D3147"/>
          <cell r="E3147"/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/>
          <cell r="B3148"/>
          <cell r="C3148" t="str">
            <v>U09-02-01</v>
          </cell>
          <cell r="D3148"/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/>
          <cell r="B3149"/>
          <cell r="C3149"/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/>
          <cell r="B3150"/>
          <cell r="C3150"/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/>
          <cell r="B3151"/>
          <cell r="C3151"/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/>
          <cell r="B3152"/>
          <cell r="C3152"/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/>
          <cell r="B3153"/>
          <cell r="C3153"/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/>
          <cell r="B3154"/>
          <cell r="C3154"/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/>
          <cell r="B3155"/>
          <cell r="C3155"/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/>
          <cell r="B3156"/>
          <cell r="C3156"/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/>
          <cell r="B3157"/>
          <cell r="C3157" t="str">
            <v>U09-02-02</v>
          </cell>
          <cell r="D3157"/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/>
          <cell r="B3158"/>
          <cell r="C3158"/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/>
          <cell r="B3159"/>
          <cell r="C3159"/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/>
          <cell r="C3160"/>
          <cell r="D3160"/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/>
          <cell r="C3161"/>
          <cell r="D3161"/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/>
          <cell r="C3162"/>
          <cell r="D3162"/>
          <cell r="E3162"/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/>
          <cell r="B3163" t="str">
            <v>U10-01</v>
          </cell>
          <cell r="C3163"/>
          <cell r="D3163"/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/>
          <cell r="B3164"/>
          <cell r="C3164" t="str">
            <v>U10-01-01</v>
          </cell>
          <cell r="D3164"/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/>
          <cell r="B3165"/>
          <cell r="C3165"/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/>
          <cell r="B3166"/>
          <cell r="C3166"/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/>
          <cell r="B3167" t="str">
            <v>U10-02</v>
          </cell>
          <cell r="C3167"/>
          <cell r="D3167"/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/>
          <cell r="B3168"/>
          <cell r="C3168" t="str">
            <v>U10-02-01</v>
          </cell>
          <cell r="D3168"/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/>
          <cell r="B3169"/>
          <cell r="C3169"/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/>
          <cell r="C3170"/>
          <cell r="D3170"/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/>
          <cell r="B3171" t="str">
            <v>U11-01</v>
          </cell>
          <cell r="C3171"/>
          <cell r="D3171"/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/>
          <cell r="B3172" t="str">
            <v>U11-01</v>
          </cell>
          <cell r="C3172"/>
          <cell r="D3172"/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/>
          <cell r="C3173"/>
          <cell r="D3173"/>
          <cell r="E3173"/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/>
          <cell r="B3174"/>
          <cell r="C3174"/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/>
          <cell r="B3175"/>
          <cell r="C3175"/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/>
          <cell r="C3176"/>
          <cell r="D3176"/>
          <cell r="E3176"/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/>
          <cell r="B3177"/>
          <cell r="C3177"/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/>
          <cell r="B3178"/>
          <cell r="C3178"/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/>
          <cell r="C3179"/>
          <cell r="D3179"/>
          <cell r="E3179"/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/>
          <cell r="B3180"/>
          <cell r="C3180"/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/>
          <cell r="B3181"/>
          <cell r="C3181"/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/>
          <cell r="C3182"/>
          <cell r="D3182"/>
          <cell r="E3182"/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/>
          <cell r="C3183"/>
          <cell r="D3183"/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/>
          <cell r="B3184" t="str">
            <v>U12-01</v>
          </cell>
          <cell r="C3184"/>
          <cell r="D3184"/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/>
          <cell r="B3185"/>
          <cell r="C3185" t="str">
            <v>U12-01-01</v>
          </cell>
          <cell r="D3185"/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/>
          <cell r="B3186"/>
          <cell r="C3186"/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/>
          <cell r="C3187"/>
          <cell r="D3187"/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/>
          <cell r="B3188" t="str">
            <v>U13-01</v>
          </cell>
          <cell r="C3188"/>
          <cell r="D3188"/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/>
          <cell r="B3189"/>
          <cell r="C3189" t="str">
            <v>U13-01-01</v>
          </cell>
          <cell r="D3189"/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/>
          <cell r="B3190"/>
          <cell r="C3190"/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/>
          <cell r="B3191"/>
          <cell r="C3191"/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/>
          <cell r="B3192"/>
          <cell r="C3192"/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/>
          <cell r="B3193"/>
          <cell r="C3193"/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/>
          <cell r="B3194"/>
          <cell r="C3194"/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/>
          <cell r="B3195" t="str">
            <v>U13-02</v>
          </cell>
          <cell r="C3195"/>
          <cell r="D3195"/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/>
          <cell r="B3196"/>
          <cell r="C3196" t="str">
            <v>U13-02-01</v>
          </cell>
          <cell r="D3196"/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/>
          <cell r="B3197"/>
          <cell r="C3197"/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/>
          <cell r="B3198" t="str">
            <v>U13-03</v>
          </cell>
          <cell r="C3198"/>
          <cell r="D3198"/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/>
          <cell r="B3199"/>
          <cell r="C3199" t="str">
            <v>U13-03-01</v>
          </cell>
          <cell r="D3199"/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/>
          <cell r="B3200"/>
          <cell r="C3200"/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/>
          <cell r="B3201" t="str">
            <v>U13-04</v>
          </cell>
          <cell r="C3201"/>
          <cell r="D3201"/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/>
          <cell r="B3202"/>
          <cell r="C3202" t="str">
            <v>U13-04-01</v>
          </cell>
          <cell r="D3202"/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/>
          <cell r="B3203"/>
          <cell r="C3203"/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/>
          <cell r="B3204"/>
          <cell r="C3204"/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/>
          <cell r="B3205" t="str">
            <v>U13-05</v>
          </cell>
          <cell r="C3205"/>
          <cell r="D3205"/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/>
          <cell r="B3206"/>
          <cell r="C3206" t="str">
            <v>U13-05-01</v>
          </cell>
          <cell r="D3206"/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/>
          <cell r="B3207"/>
          <cell r="C3207"/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/>
          <cell r="B3208"/>
          <cell r="C3208"/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/>
          <cell r="B3209"/>
          <cell r="C3209"/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/>
          <cell r="B3210" t="str">
            <v>U13-06</v>
          </cell>
          <cell r="C3210"/>
          <cell r="D3210"/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/>
          <cell r="B3211"/>
          <cell r="C3211" t="str">
            <v>U13-06-01</v>
          </cell>
          <cell r="D3211"/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/>
          <cell r="B3212"/>
          <cell r="C3212"/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/>
          <cell r="C3213"/>
          <cell r="D3213"/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/>
          <cell r="C3214"/>
          <cell r="D3214"/>
          <cell r="E3214"/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/>
          <cell r="B3215"/>
          <cell r="C3215"/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/>
          <cell r="B3216"/>
          <cell r="C3216"/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/>
          <cell r="B3217"/>
          <cell r="C3217"/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/>
          <cell r="B3218" t="str">
            <v>31,3,2013</v>
          </cell>
          <cell r="C3218"/>
          <cell r="D3218"/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/>
          <cell r="B3219" t="str">
            <v>razlika</v>
          </cell>
          <cell r="C3219"/>
          <cell r="D3219"/>
          <cell r="E3219"/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/>
          <cell r="B3220" t="str">
            <v>U13-07</v>
          </cell>
          <cell r="C3220"/>
          <cell r="D3220"/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/>
          <cell r="B3221"/>
          <cell r="C3221" t="str">
            <v>U13-07-01</v>
          </cell>
          <cell r="D3221"/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/>
          <cell r="B3222"/>
          <cell r="C3222"/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/>
          <cell r="B3223"/>
          <cell r="C3223"/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/>
          <cell r="C3224"/>
          <cell r="D3224"/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/>
          <cell r="B3225" t="str">
            <v>U14-01</v>
          </cell>
          <cell r="C3225"/>
          <cell r="D3225"/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/>
          <cell r="B3226"/>
          <cell r="C3226" t="str">
            <v>U14-01-01</v>
          </cell>
          <cell r="D3226"/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/>
          <cell r="B3227"/>
          <cell r="C3227"/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/>
          <cell r="C3228"/>
          <cell r="D3228"/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/>
          <cell r="B3229" t="str">
            <v>U15-01</v>
          </cell>
          <cell r="C3229"/>
          <cell r="D3229"/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/>
          <cell r="B3230"/>
          <cell r="C3230" t="str">
            <v>U15-01-01</v>
          </cell>
          <cell r="D3230"/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/>
          <cell r="B3231"/>
          <cell r="C3231"/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/>
          <cell r="C3232"/>
          <cell r="D3232"/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/>
          <cell r="B3233" t="str">
            <v>U16-01</v>
          </cell>
          <cell r="C3233"/>
          <cell r="D3233"/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/>
          <cell r="B3234"/>
          <cell r="C3234" t="str">
            <v>U16-01-01</v>
          </cell>
          <cell r="D3234"/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/>
          <cell r="B3235"/>
          <cell r="C3235"/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/>
          <cell r="B3236"/>
          <cell r="C3236"/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/>
          <cell r="C3237"/>
          <cell r="D3237"/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/>
          <cell r="B3238" t="str">
            <v>V01-01</v>
          </cell>
          <cell r="C3238"/>
          <cell r="D3238"/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/>
          <cell r="B3239"/>
          <cell r="C3239" t="str">
            <v>V01-01-01</v>
          </cell>
          <cell r="D3239"/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/>
          <cell r="B3240"/>
          <cell r="C3240"/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/>
          <cell r="B3241"/>
          <cell r="C3241" t="str">
            <v>V01-01-03</v>
          </cell>
          <cell r="D3241"/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/>
          <cell r="B3242"/>
          <cell r="C3242"/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/>
          <cell r="B3243"/>
          <cell r="C3243" t="str">
            <v>V01-01-04</v>
          </cell>
          <cell r="D3243"/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/>
          <cell r="B3244"/>
          <cell r="C3244"/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/>
          <cell r="C3245"/>
          <cell r="D3245"/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/>
          <cell r="B3246" t="str">
            <v>V02-01</v>
          </cell>
          <cell r="C3246"/>
          <cell r="D3246"/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/>
          <cell r="B3247"/>
          <cell r="C3247" t="str">
            <v>V02-01-01</v>
          </cell>
          <cell r="D3247"/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/>
          <cell r="B3248"/>
          <cell r="C3248"/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/>
          <cell r="B3249"/>
          <cell r="C3249"/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/>
          <cell r="B3250"/>
          <cell r="C3250"/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/>
          <cell r="B3251"/>
          <cell r="C3251"/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/>
          <cell r="B3252"/>
          <cell r="C3252"/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/>
          <cell r="B3253"/>
          <cell r="C3253"/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/>
          <cell r="B3254"/>
          <cell r="C3254"/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/>
          <cell r="B3255"/>
          <cell r="C3255"/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/>
          <cell r="B3256"/>
          <cell r="C3256"/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/>
          <cell r="B3257"/>
          <cell r="C3257"/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/>
          <cell r="B3258"/>
          <cell r="C3258"/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/>
          <cell r="B3259"/>
          <cell r="C3259"/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/>
          <cell r="B3260" t="str">
            <v>V02-02</v>
          </cell>
          <cell r="C3260"/>
          <cell r="D3260"/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/>
          <cell r="B3261"/>
          <cell r="C3261" t="str">
            <v>V02-02-01</v>
          </cell>
          <cell r="D3261"/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/>
          <cell r="B3262"/>
          <cell r="C3262"/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/>
          <cell r="B3263"/>
          <cell r="C3263"/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/>
          <cell r="B3264"/>
          <cell r="C3264"/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/>
          <cell r="B3265"/>
          <cell r="C3265"/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/>
          <cell r="B3266"/>
          <cell r="C3266"/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/>
          <cell r="B3267"/>
          <cell r="C3267"/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/>
          <cell r="B3268"/>
          <cell r="C3268"/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/>
          <cell r="B3269" t="str">
            <v>V02-03</v>
          </cell>
          <cell r="C3269"/>
          <cell r="D3269"/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/>
          <cell r="B3270"/>
          <cell r="C3270" t="str">
            <v>V02-03-01</v>
          </cell>
          <cell r="D3270"/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/>
          <cell r="B3271"/>
          <cell r="C3271"/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/>
          <cell r="C3272"/>
          <cell r="D3272"/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/>
          <cell r="B3273" t="str">
            <v>V03-01</v>
          </cell>
          <cell r="C3273"/>
          <cell r="D3273"/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/>
          <cell r="B3274"/>
          <cell r="C3274" t="str">
            <v>V03-01-01</v>
          </cell>
          <cell r="D3274"/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/>
          <cell r="B3275"/>
          <cell r="C3275"/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/>
          <cell r="B3276"/>
          <cell r="C3276"/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/>
          <cell r="B3277"/>
          <cell r="C3277"/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/>
          <cell r="B3278"/>
          <cell r="C3278"/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/>
          <cell r="B3279"/>
          <cell r="C3279"/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/>
          <cell r="B3280"/>
          <cell r="C3280"/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/>
          <cell r="B3281"/>
          <cell r="C3281" t="str">
            <v>V03-01-02</v>
          </cell>
          <cell r="D3281"/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/>
          <cell r="B3282"/>
          <cell r="C3282"/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/>
          <cell r="B3283"/>
          <cell r="C3283"/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/>
          <cell r="B3284"/>
          <cell r="C3284"/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/>
          <cell r="B3285"/>
          <cell r="C3285"/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/>
          <cell r="B3286"/>
          <cell r="C3286"/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/>
          <cell r="B3287"/>
          <cell r="C3287"/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/>
          <cell r="B3288"/>
          <cell r="C3288" t="str">
            <v>V03-01-03</v>
          </cell>
          <cell r="D3288"/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/>
          <cell r="B3289"/>
          <cell r="C3289"/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/>
          <cell r="B3290"/>
          <cell r="C3290"/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/>
          <cell r="B3291"/>
          <cell r="C3291"/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/>
          <cell r="B3292"/>
          <cell r="C3292"/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/>
          <cell r="B3293"/>
          <cell r="C3293"/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/>
          <cell r="B3294"/>
          <cell r="C3294"/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/>
          <cell r="B3295" t="str">
            <v>V03-02</v>
          </cell>
          <cell r="C3295"/>
          <cell r="D3295"/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/>
          <cell r="B3296"/>
          <cell r="C3296" t="str">
            <v>V03-02-01</v>
          </cell>
          <cell r="D3296"/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/>
          <cell r="B3297"/>
          <cell r="C3297"/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/>
          <cell r="B3298"/>
          <cell r="C3298"/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/>
          <cell r="B3299"/>
          <cell r="C3299"/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/>
          <cell r="B3300"/>
          <cell r="C3300"/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/>
          <cell r="B3301"/>
          <cell r="C3301"/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/>
          <cell r="B3302"/>
          <cell r="C3302"/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/>
          <cell r="B3303"/>
          <cell r="C3303" t="str">
            <v>V03-02-02</v>
          </cell>
          <cell r="D3303"/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/>
          <cell r="B3304"/>
          <cell r="C3304"/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/>
          <cell r="B3305"/>
          <cell r="C3305"/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/>
          <cell r="B3306"/>
          <cell r="C3306"/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/>
          <cell r="B3307"/>
          <cell r="C3307"/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/>
          <cell r="B3308"/>
          <cell r="C3308"/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/>
          <cell r="B3309"/>
          <cell r="C3309"/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/>
          <cell r="B3310"/>
          <cell r="C3310" t="str">
            <v>V03-02-03</v>
          </cell>
          <cell r="D3310"/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/>
          <cell r="B3311"/>
          <cell r="C3311"/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/>
          <cell r="B3312"/>
          <cell r="C3312"/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/>
          <cell r="B3313"/>
          <cell r="C3313"/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/>
          <cell r="B3314"/>
          <cell r="C3314"/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/>
          <cell r="B3315"/>
          <cell r="C3315"/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/>
          <cell r="B3316"/>
          <cell r="C3316"/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/>
          <cell r="B3317" t="str">
            <v>V03-03</v>
          </cell>
          <cell r="C3317"/>
          <cell r="D3317"/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/>
          <cell r="B3318"/>
          <cell r="C3318" t="str">
            <v>V03-03-01</v>
          </cell>
          <cell r="D3318"/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/>
          <cell r="B3319"/>
          <cell r="C3319"/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/>
          <cell r="B3320"/>
          <cell r="C3320"/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/>
          <cell r="B3321"/>
          <cell r="C3321"/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/>
          <cell r="B3322" t="str">
            <v>V03-04</v>
          </cell>
          <cell r="C3322"/>
          <cell r="D3322"/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/>
          <cell r="B3323"/>
          <cell r="C3323" t="str">
            <v>V03-04-01</v>
          </cell>
          <cell r="D3323"/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/>
          <cell r="B3324"/>
          <cell r="C3324"/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/>
          <cell r="B3325"/>
          <cell r="C3325"/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/>
          <cell r="B3326"/>
          <cell r="C3326"/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/>
          <cell r="B3327"/>
          <cell r="C3327"/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/>
          <cell r="B3328"/>
          <cell r="C3328" t="str">
            <v>V03-04-02</v>
          </cell>
          <cell r="D3328"/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/>
          <cell r="B3329"/>
          <cell r="C3329"/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/>
          <cell r="B3330"/>
          <cell r="C3330"/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/>
          <cell r="B3331"/>
          <cell r="C3331" t="str">
            <v>V03-04-03</v>
          </cell>
          <cell r="D3331"/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/>
          <cell r="B3332"/>
          <cell r="C3332"/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/>
          <cell r="B3333"/>
          <cell r="C3333"/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/>
          <cell r="B3334" t="str">
            <v>V03-05</v>
          </cell>
          <cell r="C3334"/>
          <cell r="D3334"/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/>
          <cell r="B3335"/>
          <cell r="C3335" t="str">
            <v>V03-05-01</v>
          </cell>
          <cell r="D3335"/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/>
          <cell r="B3336"/>
          <cell r="C3336"/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/>
          <cell r="B3337"/>
          <cell r="C3337"/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/>
          <cell r="B3338"/>
          <cell r="C3338"/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/>
          <cell r="B3339"/>
          <cell r="C3339"/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/>
          <cell r="B3340"/>
          <cell r="C3340"/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/>
          <cell r="B3341"/>
          <cell r="C3341"/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/>
          <cell r="B3342"/>
          <cell r="C3342" t="str">
            <v>V03-05-02</v>
          </cell>
          <cell r="D3342"/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/>
          <cell r="B3343"/>
          <cell r="C3343"/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/>
          <cell r="B3344"/>
          <cell r="C3344"/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/>
          <cell r="B3345"/>
          <cell r="C3345"/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/>
          <cell r="B3346"/>
          <cell r="C3346"/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/>
          <cell r="B3347"/>
          <cell r="C3347"/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/>
          <cell r="B3348"/>
          <cell r="C3348"/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/>
          <cell r="B3349"/>
          <cell r="C3349" t="str">
            <v>V03-05-03</v>
          </cell>
          <cell r="D3349"/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/>
          <cell r="B3350"/>
          <cell r="C3350"/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/>
          <cell r="B3351"/>
          <cell r="C3351"/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/>
          <cell r="B3352"/>
          <cell r="C3352"/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/>
          <cell r="B3353"/>
          <cell r="C3353"/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/>
          <cell r="B3354"/>
          <cell r="C3354"/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/>
          <cell r="B3355"/>
          <cell r="C3355"/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/>
          <cell r="B3356"/>
          <cell r="C3356" t="str">
            <v>V03-05-04</v>
          </cell>
          <cell r="D3356"/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/>
          <cell r="B3357"/>
          <cell r="C3357"/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/>
          <cell r="B3358"/>
          <cell r="C3358"/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/>
          <cell r="B3359"/>
          <cell r="C3359"/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/>
          <cell r="B3360"/>
          <cell r="C3360"/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/>
          <cell r="B3361"/>
          <cell r="C3361"/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/>
          <cell r="B3362"/>
          <cell r="C3362" t="str">
            <v>V03-05-05</v>
          </cell>
          <cell r="D3362"/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/>
          <cell r="B3363"/>
          <cell r="C3363"/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/>
          <cell r="B3364"/>
          <cell r="C3364"/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/>
          <cell r="B3365"/>
          <cell r="C3365"/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/>
          <cell r="B3366"/>
          <cell r="C3366"/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/>
          <cell r="B3367"/>
          <cell r="C3367" t="str">
            <v>V03-05-06</v>
          </cell>
          <cell r="D3367"/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/>
          <cell r="B3368"/>
          <cell r="C3368"/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/>
          <cell r="B3369"/>
          <cell r="C3369"/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/>
          <cell r="B3370"/>
          <cell r="C3370"/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/>
          <cell r="B3371"/>
          <cell r="C3371"/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/>
          <cell r="B3372"/>
          <cell r="C3372"/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/>
          <cell r="B3373" t="str">
            <v>V03-06</v>
          </cell>
          <cell r="C3373"/>
          <cell r="D3373"/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/>
          <cell r="B3374"/>
          <cell r="C3374" t="str">
            <v>V03-06-01</v>
          </cell>
          <cell r="D3374"/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/>
          <cell r="B3375"/>
          <cell r="C3375"/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/>
          <cell r="B3376"/>
          <cell r="C3376"/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/>
          <cell r="B3377"/>
          <cell r="C3377"/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/>
          <cell r="B3378"/>
          <cell r="C3378" t="str">
            <v>V03-06-02</v>
          </cell>
          <cell r="D3378"/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/>
          <cell r="B3379"/>
          <cell r="C3379"/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/>
          <cell r="B3380"/>
          <cell r="C3380"/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/>
          <cell r="B3381" t="str">
            <v>V03-07</v>
          </cell>
          <cell r="C3381"/>
          <cell r="D3381"/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/>
          <cell r="B3382"/>
          <cell r="C3382" t="str">
            <v>V03-07-01</v>
          </cell>
          <cell r="D3382"/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/>
          <cell r="B3383"/>
          <cell r="C3383"/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/>
          <cell r="B3384"/>
          <cell r="C3384"/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/>
          <cell r="B3385"/>
          <cell r="C3385"/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/>
          <cell r="B3386"/>
          <cell r="C3386"/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/>
          <cell r="B3387"/>
          <cell r="C3387"/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/>
          <cell r="B3388"/>
          <cell r="C3388"/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/>
          <cell r="B3389"/>
          <cell r="C3389" t="str">
            <v>V03-07-02</v>
          </cell>
          <cell r="D3389"/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/>
          <cell r="B3390"/>
          <cell r="C3390"/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/>
          <cell r="B3391"/>
          <cell r="C3391"/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/>
          <cell r="B3392"/>
          <cell r="C3392"/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/>
          <cell r="B3393"/>
          <cell r="C3393"/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/>
          <cell r="B3394"/>
          <cell r="C3394"/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/>
          <cell r="B3395"/>
          <cell r="C3395"/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/>
          <cell r="B3396"/>
          <cell r="C3396" t="str">
            <v>V03-07-03</v>
          </cell>
          <cell r="D3396"/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/>
          <cell r="B3397"/>
          <cell r="C3397"/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/>
          <cell r="B3398"/>
          <cell r="C3398"/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/>
          <cell r="B3399"/>
          <cell r="C3399"/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/>
          <cell r="B3400"/>
          <cell r="C3400"/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/>
          <cell r="B3401"/>
          <cell r="C3401"/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/>
          <cell r="B3402"/>
          <cell r="C3402"/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/>
          <cell r="B3403" t="str">
            <v>V03-08</v>
          </cell>
          <cell r="C3403"/>
          <cell r="D3403"/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/>
          <cell r="B3404"/>
          <cell r="C3404" t="str">
            <v>V03-08-01</v>
          </cell>
          <cell r="D3404"/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/>
          <cell r="B3405"/>
          <cell r="C3405"/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/>
          <cell r="B3406"/>
          <cell r="C3406"/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/>
          <cell r="B3407"/>
          <cell r="C3407"/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/>
          <cell r="B3408"/>
          <cell r="C3408"/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/>
          <cell r="B3409"/>
          <cell r="C3409"/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/>
          <cell r="B3410"/>
          <cell r="C3410"/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/>
          <cell r="B3411"/>
          <cell r="C3411" t="str">
            <v>V03-08-02</v>
          </cell>
          <cell r="D3411"/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/>
          <cell r="B3412"/>
          <cell r="C3412"/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/>
          <cell r="B3413"/>
          <cell r="C3413"/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/>
          <cell r="B3414"/>
          <cell r="C3414"/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/>
          <cell r="B3415"/>
          <cell r="C3415"/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/>
          <cell r="B3416"/>
          <cell r="C3416"/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/>
          <cell r="B3417"/>
          <cell r="C3417"/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/>
          <cell r="B3418"/>
          <cell r="C3418" t="str">
            <v>V03-08-03</v>
          </cell>
          <cell r="D3418"/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/>
          <cell r="B3419"/>
          <cell r="C3419"/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/>
          <cell r="B3420"/>
          <cell r="C3420"/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/>
          <cell r="B3421"/>
          <cell r="C3421"/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/>
          <cell r="B3422"/>
          <cell r="C3422"/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/>
          <cell r="B3423"/>
          <cell r="C3423"/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/>
          <cell r="B3424"/>
          <cell r="C3424"/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/>
          <cell r="B3425" t="str">
            <v>V03-09</v>
          </cell>
          <cell r="C3425"/>
          <cell r="D3425"/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/>
          <cell r="B3426"/>
          <cell r="C3426" t="str">
            <v>V03-09-01</v>
          </cell>
          <cell r="D3426"/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/>
          <cell r="B3427"/>
          <cell r="C3427"/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/>
          <cell r="B3428"/>
          <cell r="C3428"/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/>
          <cell r="B3429"/>
          <cell r="C3429"/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/>
          <cell r="B3430"/>
          <cell r="C3430"/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/>
          <cell r="B3431"/>
          <cell r="C3431"/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/>
          <cell r="B3432"/>
          <cell r="C3432"/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/>
          <cell r="B3433"/>
          <cell r="C3433" t="str">
            <v>V03-09-02</v>
          </cell>
          <cell r="D3433"/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/>
          <cell r="B3434"/>
          <cell r="C3434"/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/>
          <cell r="B3435"/>
          <cell r="C3435"/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/>
          <cell r="B3436"/>
          <cell r="C3436"/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/>
          <cell r="B3437"/>
          <cell r="C3437"/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/>
          <cell r="B3438"/>
          <cell r="C3438"/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/>
          <cell r="B3439"/>
          <cell r="C3439"/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/>
          <cell r="B3440"/>
          <cell r="C3440" t="str">
            <v>V03-09-03</v>
          </cell>
          <cell r="D3440"/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/>
          <cell r="B3441"/>
          <cell r="C3441"/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/>
          <cell r="B3442"/>
          <cell r="C3442"/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/>
          <cell r="B3443"/>
          <cell r="C3443"/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/>
          <cell r="B3444"/>
          <cell r="C3444"/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/>
          <cell r="B3445"/>
          <cell r="C3445"/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/>
          <cell r="B3446"/>
          <cell r="C3446"/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/>
          <cell r="B3447" t="str">
            <v>V03-10</v>
          </cell>
          <cell r="C3447"/>
          <cell r="D3447"/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/>
          <cell r="B3448"/>
          <cell r="C3448" t="str">
            <v>V03-10-01</v>
          </cell>
          <cell r="D3448"/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/>
          <cell r="B3449"/>
          <cell r="C3449"/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/>
          <cell r="B3450"/>
          <cell r="C3450"/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/>
          <cell r="B3451"/>
          <cell r="C3451"/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/>
          <cell r="B3452"/>
          <cell r="C3452" t="str">
            <v>V03-10-02</v>
          </cell>
          <cell r="D3452"/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/>
          <cell r="B3453"/>
          <cell r="C3453"/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/>
          <cell r="B3454"/>
          <cell r="C3454"/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/>
          <cell r="B3455"/>
          <cell r="C3455"/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/>
          <cell r="B3456"/>
          <cell r="C3456"/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/>
          <cell r="C3457"/>
          <cell r="D3457"/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/>
          <cell r="B3458" t="str">
            <v>V05-01</v>
          </cell>
          <cell r="C3458"/>
          <cell r="D3458"/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/>
          <cell r="B3459"/>
          <cell r="C3459" t="str">
            <v>V05-01-01</v>
          </cell>
          <cell r="D3459"/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/>
          <cell r="B3460"/>
          <cell r="C3460"/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/>
          <cell r="B3461"/>
          <cell r="C3461" t="str">
            <v>V05-01-03</v>
          </cell>
          <cell r="D3461"/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/>
          <cell r="B3462"/>
          <cell r="C3462"/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/>
          <cell r="B3463"/>
          <cell r="C3463" t="str">
            <v>V05-01-04</v>
          </cell>
          <cell r="D3463"/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/>
          <cell r="B3464"/>
          <cell r="C3464"/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/>
          <cell r="C3465"/>
          <cell r="D3465"/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/>
          <cell r="B3466" t="str">
            <v>V06-01</v>
          </cell>
          <cell r="C3466"/>
          <cell r="D3466"/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/>
          <cell r="B3467"/>
          <cell r="C3467" t="str">
            <v>V06-01-01</v>
          </cell>
          <cell r="D3467"/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/>
          <cell r="B3468"/>
          <cell r="C3468"/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/>
          <cell r="B3469"/>
          <cell r="C3469"/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/>
          <cell r="B3470"/>
          <cell r="C3470"/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/>
          <cell r="B3471"/>
          <cell r="C3471"/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/>
          <cell r="B3472"/>
          <cell r="C3472"/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/>
          <cell r="B3473"/>
          <cell r="C3473"/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/>
          <cell r="B3474"/>
          <cell r="C3474"/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/>
          <cell r="B3475"/>
          <cell r="C3475"/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/>
          <cell r="B3476"/>
          <cell r="C3476"/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/>
          <cell r="B3477"/>
          <cell r="C3477"/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/>
          <cell r="B3478"/>
          <cell r="C3478"/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/>
          <cell r="B3479" t="str">
            <v>V06-02</v>
          </cell>
          <cell r="C3479"/>
          <cell r="D3479"/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/>
          <cell r="B3480"/>
          <cell r="C3480" t="str">
            <v>V06-02-01</v>
          </cell>
          <cell r="D3480"/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/>
          <cell r="B3481"/>
          <cell r="C3481"/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/>
          <cell r="B3482"/>
          <cell r="C3482"/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/>
          <cell r="B3483"/>
          <cell r="C3483"/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/>
          <cell r="B3484"/>
          <cell r="C3484"/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/>
          <cell r="B3485"/>
          <cell r="C3485"/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/>
          <cell r="B3486"/>
          <cell r="C3486"/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/>
          <cell r="B3487"/>
          <cell r="C3487"/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/>
          <cell r="B3488"/>
          <cell r="C3488"/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/>
          <cell r="B3489"/>
          <cell r="C3489"/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/>
          <cell r="B3490" t="str">
            <v>V06-03</v>
          </cell>
          <cell r="C3490"/>
          <cell r="D3490"/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/>
          <cell r="B3491"/>
          <cell r="C3491" t="str">
            <v>V06-03-01</v>
          </cell>
          <cell r="D3491"/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/>
          <cell r="B3492"/>
          <cell r="C3492"/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/>
          <cell r="C3493"/>
          <cell r="D3493"/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/>
          <cell r="B3494" t="str">
            <v>V07-01</v>
          </cell>
          <cell r="C3494"/>
          <cell r="D3494"/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/>
          <cell r="B3495"/>
          <cell r="C3495" t="str">
            <v>V07-01-01</v>
          </cell>
          <cell r="D3495"/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/>
          <cell r="B3496"/>
          <cell r="C3496"/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/>
          <cell r="B3497"/>
          <cell r="C3497"/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/>
          <cell r="B3498"/>
          <cell r="C3498"/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/>
          <cell r="B3499"/>
          <cell r="C3499"/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/>
          <cell r="B3500"/>
          <cell r="C3500"/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/>
          <cell r="B3501"/>
          <cell r="C3501"/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/>
          <cell r="B3502"/>
          <cell r="C3502" t="str">
            <v>V07-01-02</v>
          </cell>
          <cell r="D3502"/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/>
          <cell r="B3503"/>
          <cell r="C3503"/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/>
          <cell r="B3504"/>
          <cell r="C3504"/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/>
          <cell r="B3505"/>
          <cell r="C3505"/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/>
          <cell r="B3506"/>
          <cell r="C3506"/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/>
          <cell r="B3507"/>
          <cell r="C3507"/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/>
          <cell r="B3508"/>
          <cell r="C3508"/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/>
          <cell r="B3509"/>
          <cell r="C3509" t="str">
            <v>V07-01-03</v>
          </cell>
          <cell r="D3509"/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/>
          <cell r="B3510"/>
          <cell r="C3510"/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/>
          <cell r="B3511"/>
          <cell r="C3511"/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/>
          <cell r="B3512"/>
          <cell r="C3512"/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/>
          <cell r="B3513"/>
          <cell r="C3513"/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/>
          <cell r="B3514"/>
          <cell r="C3514"/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/>
          <cell r="B3515"/>
          <cell r="C3515"/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/>
          <cell r="B3516" t="str">
            <v>V07-02</v>
          </cell>
          <cell r="C3516"/>
          <cell r="D3516"/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/>
          <cell r="B3517"/>
          <cell r="C3517" t="str">
            <v>V07-02-01</v>
          </cell>
          <cell r="D3517"/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/>
          <cell r="B3518"/>
          <cell r="C3518"/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/>
          <cell r="B3519"/>
          <cell r="C3519"/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/>
          <cell r="B3520"/>
          <cell r="C3520"/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/>
          <cell r="B3521"/>
          <cell r="C3521"/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/>
          <cell r="B3522"/>
          <cell r="C3522"/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/>
          <cell r="B3523"/>
          <cell r="C3523"/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/>
          <cell r="B3524"/>
          <cell r="C3524" t="str">
            <v>V07-02-02</v>
          </cell>
          <cell r="D3524"/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/>
          <cell r="B3525"/>
          <cell r="C3525"/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/>
          <cell r="B3526"/>
          <cell r="C3526"/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/>
          <cell r="B3527"/>
          <cell r="C3527"/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/>
          <cell r="B3528"/>
          <cell r="C3528"/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/>
          <cell r="B3529"/>
          <cell r="C3529"/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/>
          <cell r="B3530"/>
          <cell r="C3530"/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/>
          <cell r="B3531"/>
          <cell r="C3531" t="str">
            <v>V07-02-03</v>
          </cell>
          <cell r="D3531"/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/>
          <cell r="B3532"/>
          <cell r="C3532"/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/>
          <cell r="B3533"/>
          <cell r="C3533"/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/>
          <cell r="B3534"/>
          <cell r="C3534"/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/>
          <cell r="B3535"/>
          <cell r="C3535"/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/>
          <cell r="B3536"/>
          <cell r="C3536"/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/>
          <cell r="B3537"/>
          <cell r="C3537"/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/>
          <cell r="B3538" t="str">
            <v>V07-03</v>
          </cell>
          <cell r="C3538"/>
          <cell r="D3538"/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/>
          <cell r="B3539"/>
          <cell r="C3539" t="str">
            <v>V07-03-01</v>
          </cell>
          <cell r="D3539"/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/>
          <cell r="B3540"/>
          <cell r="C3540"/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/>
          <cell r="B3541"/>
          <cell r="C3541"/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/>
          <cell r="B3542"/>
          <cell r="C3542" t="str">
            <v>V07-03-02</v>
          </cell>
          <cell r="D3542"/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/>
          <cell r="B3543"/>
          <cell r="C3543"/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/>
          <cell r="B3544"/>
          <cell r="C3544"/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/>
          <cell r="B3545" t="str">
            <v>V07-04</v>
          </cell>
          <cell r="C3545"/>
          <cell r="D3545"/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/>
          <cell r="B3546"/>
          <cell r="C3546" t="str">
            <v>V07-04-01</v>
          </cell>
          <cell r="D3546"/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/>
          <cell r="B3547"/>
          <cell r="C3547"/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/>
          <cell r="B3548"/>
          <cell r="C3548"/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/>
          <cell r="B3549"/>
          <cell r="C3549"/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/>
          <cell r="B3550"/>
          <cell r="C3550"/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/>
          <cell r="B3551"/>
          <cell r="C3551" t="str">
            <v>V07-04-02</v>
          </cell>
          <cell r="D3551"/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/>
          <cell r="B3552"/>
          <cell r="C3552"/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/>
          <cell r="B3553"/>
          <cell r="C3553"/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/>
          <cell r="B3554"/>
          <cell r="C3554" t="str">
            <v>V07-04-03</v>
          </cell>
          <cell r="D3554"/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/>
          <cell r="B3555"/>
          <cell r="C3555"/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/>
          <cell r="B3556"/>
          <cell r="C3556"/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/>
          <cell r="B3557" t="str">
            <v>V07-05</v>
          </cell>
          <cell r="C3557"/>
          <cell r="D3557"/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/>
          <cell r="B3558"/>
          <cell r="C3558" t="str">
            <v>V07-05-01</v>
          </cell>
          <cell r="D3558"/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/>
          <cell r="B3559"/>
          <cell r="C3559"/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/>
          <cell r="B3560"/>
          <cell r="C3560"/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/>
          <cell r="B3561"/>
          <cell r="C3561"/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/>
          <cell r="B3562"/>
          <cell r="C3562"/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/>
          <cell r="B3563"/>
          <cell r="C3563"/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/>
          <cell r="B3564"/>
          <cell r="C3564"/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/>
          <cell r="B3565"/>
          <cell r="C3565" t="str">
            <v>V07-05-02</v>
          </cell>
          <cell r="D3565"/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/>
          <cell r="B3566"/>
          <cell r="C3566"/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/>
          <cell r="B3567"/>
          <cell r="C3567"/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/>
          <cell r="B3568"/>
          <cell r="C3568"/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/>
          <cell r="B3569"/>
          <cell r="C3569" t="str">
            <v>V07-05-03</v>
          </cell>
          <cell r="D3569"/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/>
          <cell r="B3570"/>
          <cell r="C3570"/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/>
          <cell r="B3571"/>
          <cell r="C3571"/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/>
          <cell r="B3572"/>
          <cell r="C3572"/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/>
          <cell r="B3573"/>
          <cell r="C3573"/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/>
          <cell r="B3574"/>
          <cell r="C3574" t="str">
            <v>V07-05-04</v>
          </cell>
          <cell r="D3574"/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/>
          <cell r="B3575"/>
          <cell r="C3575"/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/>
          <cell r="B3576"/>
          <cell r="C3576"/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/>
          <cell r="B3577"/>
          <cell r="C3577"/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/>
          <cell r="B3578"/>
          <cell r="C3578"/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/>
          <cell r="B3579"/>
          <cell r="C3579"/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/>
          <cell r="B3580"/>
          <cell r="C3580"/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/>
          <cell r="B3581"/>
          <cell r="C3581" t="str">
            <v>V07-05-05</v>
          </cell>
          <cell r="D3581"/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/>
          <cell r="B3582"/>
          <cell r="C3582"/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/>
          <cell r="B3583"/>
          <cell r="C3583"/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/>
          <cell r="B3584"/>
          <cell r="C3584"/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/>
          <cell r="B3585"/>
          <cell r="C3585"/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/>
          <cell r="B3586"/>
          <cell r="C3586" t="str">
            <v>V07-05-06</v>
          </cell>
          <cell r="D3586"/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/>
          <cell r="B3587"/>
          <cell r="C3587"/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/>
          <cell r="B3588"/>
          <cell r="C3588"/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/>
          <cell r="B3589"/>
          <cell r="C3589"/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/>
          <cell r="B3590"/>
          <cell r="C3590"/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/>
          <cell r="B3591"/>
          <cell r="C3591"/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/>
          <cell r="B3592" t="str">
            <v>V07-06</v>
          </cell>
          <cell r="C3592"/>
          <cell r="D3592"/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/>
          <cell r="B3593"/>
          <cell r="C3593" t="str">
            <v>V07-06-01</v>
          </cell>
          <cell r="D3593"/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/>
          <cell r="B3594"/>
          <cell r="C3594"/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/>
          <cell r="B3595"/>
          <cell r="C3595"/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/>
          <cell r="B3596"/>
          <cell r="C3596" t="str">
            <v>V07-06-02</v>
          </cell>
          <cell r="D3596"/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/>
          <cell r="B3597"/>
          <cell r="C3597"/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/>
          <cell r="B3598"/>
          <cell r="C3598"/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/>
          <cell r="B3599" t="str">
            <v>V07-07</v>
          </cell>
          <cell r="C3599"/>
          <cell r="D3599"/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/>
          <cell r="B3600"/>
          <cell r="C3600" t="str">
            <v>V07-07-01</v>
          </cell>
          <cell r="D3600"/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/>
          <cell r="B3601"/>
          <cell r="C3601"/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/>
          <cell r="B3602"/>
          <cell r="C3602"/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/>
          <cell r="B3603"/>
          <cell r="C3603"/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/>
          <cell r="B3604"/>
          <cell r="C3604"/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/>
          <cell r="B3605"/>
          <cell r="C3605"/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/>
          <cell r="B3606"/>
          <cell r="C3606"/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/>
          <cell r="B3607"/>
          <cell r="C3607" t="str">
            <v>V07-07-02</v>
          </cell>
          <cell r="D3607"/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/>
          <cell r="B3608"/>
          <cell r="C3608"/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/>
          <cell r="B3609"/>
          <cell r="C3609"/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/>
          <cell r="B3610"/>
          <cell r="C3610"/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/>
          <cell r="B3611"/>
          <cell r="C3611"/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/>
          <cell r="B3612"/>
          <cell r="C3612"/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/>
          <cell r="B3613"/>
          <cell r="C3613"/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/>
          <cell r="B3614" t="str">
            <v>V07-08</v>
          </cell>
          <cell r="C3614"/>
          <cell r="D3614"/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/>
          <cell r="B3615"/>
          <cell r="C3615" t="str">
            <v>V07-08-01</v>
          </cell>
          <cell r="D3615"/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/>
          <cell r="B3616"/>
          <cell r="C3616"/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/>
          <cell r="B3617"/>
          <cell r="C3617"/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/>
          <cell r="B3618"/>
          <cell r="C3618"/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/>
          <cell r="B3619"/>
          <cell r="C3619"/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/>
          <cell r="B3620"/>
          <cell r="C3620"/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/>
          <cell r="B3621"/>
          <cell r="C3621"/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/>
          <cell r="B3622"/>
          <cell r="C3622" t="str">
            <v>V07-08-02</v>
          </cell>
          <cell r="D3622"/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/>
          <cell r="B3623"/>
          <cell r="C3623"/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/>
          <cell r="B3624"/>
          <cell r="C3624"/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/>
          <cell r="B3625"/>
          <cell r="C3625"/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/>
          <cell r="B3626"/>
          <cell r="C3626"/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/>
          <cell r="B3627"/>
          <cell r="C3627"/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/>
          <cell r="B3628"/>
          <cell r="C3628"/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/>
          <cell r="B3629"/>
          <cell r="C3629" t="str">
            <v>V07-08-03</v>
          </cell>
          <cell r="D3629"/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/>
          <cell r="B3630"/>
          <cell r="C3630"/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/>
          <cell r="B3631"/>
          <cell r="C3631"/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/>
          <cell r="B3632"/>
          <cell r="C3632"/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/>
          <cell r="B3633"/>
          <cell r="C3633"/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/>
          <cell r="B3634"/>
          <cell r="C3634"/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/>
          <cell r="B3635"/>
          <cell r="C3635"/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/>
          <cell r="B3636" t="str">
            <v>V07-09</v>
          </cell>
          <cell r="C3636"/>
          <cell r="D3636"/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/>
          <cell r="B3637"/>
          <cell r="C3637" t="str">
            <v>V07-09-01</v>
          </cell>
          <cell r="D3637"/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/>
          <cell r="B3638"/>
          <cell r="C3638"/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/>
          <cell r="B3639"/>
          <cell r="C3639"/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/>
          <cell r="B3640"/>
          <cell r="C3640"/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/>
          <cell r="B3641"/>
          <cell r="C3641"/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/>
          <cell r="B3642"/>
          <cell r="C3642"/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/>
          <cell r="B3643"/>
          <cell r="C3643"/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/>
          <cell r="B3644"/>
          <cell r="C3644" t="str">
            <v>V07-09-02</v>
          </cell>
          <cell r="D3644"/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/>
          <cell r="B3645"/>
          <cell r="C3645"/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/>
          <cell r="B3646"/>
          <cell r="C3646"/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/>
          <cell r="B3647"/>
          <cell r="C3647"/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/>
          <cell r="B3648"/>
          <cell r="C3648"/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/>
          <cell r="B3649"/>
          <cell r="C3649"/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/>
          <cell r="B3650"/>
          <cell r="C3650"/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/>
          <cell r="B3651"/>
          <cell r="C3651" t="str">
            <v>V07-09-03</v>
          </cell>
          <cell r="D3651"/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/>
          <cell r="B3652"/>
          <cell r="C3652"/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/>
          <cell r="B3653"/>
          <cell r="C3653"/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/>
          <cell r="B3654"/>
          <cell r="C3654"/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/>
          <cell r="B3655"/>
          <cell r="C3655"/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/>
          <cell r="B3656"/>
          <cell r="C3656"/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/>
          <cell r="B3657"/>
          <cell r="C3657"/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/>
          <cell r="B3658" t="str">
            <v>V07-10</v>
          </cell>
          <cell r="C3658"/>
          <cell r="D3658"/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/>
          <cell r="B3659"/>
          <cell r="C3659" t="str">
            <v>V07-10-01</v>
          </cell>
          <cell r="D3659"/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/>
          <cell r="B3660"/>
          <cell r="C3660"/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/>
          <cell r="B3661"/>
          <cell r="C3661"/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/>
          <cell r="B3662"/>
          <cell r="C3662"/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/>
          <cell r="B3663"/>
          <cell r="C3663" t="str">
            <v>V07-10-02</v>
          </cell>
          <cell r="D3663"/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/>
          <cell r="B3664"/>
          <cell r="C3664"/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/>
          <cell r="B3665"/>
          <cell r="C3665"/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/>
          <cell r="B3666"/>
          <cell r="C3666"/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/>
          <cell r="B3667"/>
          <cell r="C3667"/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  <sheetName val="РОАА и РОАЕ - банки со добивка "/>
      <sheetName val="Кам актива и пасивa 2015_03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годишни график за ПП 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С Стопанска СК"/>
      <sheetName val="ВКС Стопанска СК"/>
      <sheetName val="ФКС Стопанска СК"/>
      <sheetName val="Вкупно Стопанска СК"/>
      <sheetName val="ПКС Шпаркасе"/>
      <sheetName val="ВКС Шпаркасе"/>
      <sheetName val="ФКС Шпаркасе"/>
      <sheetName val="Вкупно Шпаркасе"/>
      <sheetName val="ПКС Халк"/>
      <sheetName val="ВКС Халк"/>
      <sheetName val="ФКС Халк"/>
      <sheetName val="Вкупно Халк"/>
      <sheetName val="ПКС УНИ"/>
      <sheetName val="ВКС УНИ"/>
      <sheetName val="ФКС УНИ"/>
      <sheetName val="Вкупно УНИ"/>
      <sheetName val="ПКС ТТК"/>
      <sheetName val="ВКС ТТК"/>
      <sheetName val="ФКС ТТК"/>
      <sheetName val="Вкупно ТТК"/>
      <sheetName val="ПКС Стопанска БТ"/>
      <sheetName val="ВКС Стопанска БТ"/>
      <sheetName val="ФКС Стопанска БТ"/>
      <sheetName val="Вкупно Стопанска БТ"/>
      <sheetName val="П"/>
      <sheetName val="В"/>
      <sheetName val="Ф"/>
      <sheetName val="Вк"/>
      <sheetName val="ПКС Охридска"/>
      <sheetName val="ВКС Охридска"/>
      <sheetName val="ФКС Охридска"/>
      <sheetName val="Вкупно Охридска"/>
      <sheetName val="ПКС НЛБ"/>
      <sheetName val="ВКС НЛБ"/>
      <sheetName val="ФКС НЛБ"/>
      <sheetName val="Вкупно НЛБ"/>
      <sheetName val="ВКС РБСМ"/>
      <sheetName val="ФКС РБСМ"/>
      <sheetName val="Вкупно РБСМ"/>
      <sheetName val="ПКС Комерцијална"/>
      <sheetName val="ВКС Комерцијална"/>
      <sheetName val="ФКС Комерцијална"/>
      <sheetName val="Вкупно Комерцијална"/>
      <sheetName val="ПКС Капитал"/>
      <sheetName val="ВКС Капитал"/>
      <sheetName val="ФКС Капитал"/>
      <sheetName val="Вкупно Капитал"/>
      <sheetName val="ПКС Прокредит "/>
      <sheetName val="ВКС Прокредит"/>
      <sheetName val="ФКС Прокредит"/>
      <sheetName val="Вкупно Прокредит"/>
      <sheetName val="ПКС Еуростандард"/>
      <sheetName val="ВКС Еуростандард"/>
      <sheetName val="ФКС Еуростандард"/>
      <sheetName val="Вкупно Еуростандард "/>
      <sheetName val="ПКС ЦКБ"/>
      <sheetName val="ВКС ЦКБ"/>
      <sheetName val="ФКС ЦКБ"/>
      <sheetName val="Вкупно ЦКБ"/>
      <sheetName val="ПКС Silkroad"/>
      <sheetName val="ВКС Silkroad"/>
      <sheetName val="ФКС Silkroad"/>
      <sheetName val="Вкупно Silkroad"/>
      <sheetName val="Вкупно Фиксна 30.6.2021"/>
      <sheetName val="Вкупно Варијабилна 30.6.2021"/>
      <sheetName val="Вкупно Прилагодлива 30.6.2021"/>
      <sheetName val="Агрегирање ВКУПНО(30.6.2021)"/>
      <sheetName val="Нето пондерирана вредност"/>
      <sheetName val="просек нето-пондерирана-сс"/>
      <sheetName val="Анекс - каматен ризик "/>
      <sheetName val="Квартална промена"/>
      <sheetName val="Структура (1)"/>
      <sheetName val="Структура (2)"/>
      <sheetName val="Јаз средства обврски"/>
      <sheetName val="Рочност"/>
      <sheetName val="Каматочувствителни плус јаз"/>
      <sheetName val="gr po grupi banki"/>
      <sheetName val="Frek na promena na ks-godisna"/>
      <sheetName val="Frek na promena na ks-kvartalna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7">
          <cell r="P27">
            <v>233480044.48999995</v>
          </cell>
        </row>
        <row r="41">
          <cell r="P41">
            <v>174842711.03000003</v>
          </cell>
        </row>
        <row r="42">
          <cell r="P42">
            <v>58637333.460000001</v>
          </cell>
        </row>
        <row r="52">
          <cell r="P52">
            <v>183.68000000002212</v>
          </cell>
        </row>
        <row r="53">
          <cell r="P53">
            <v>58637517.139999993</v>
          </cell>
        </row>
        <row r="56">
          <cell r="N56">
            <v>3351462.3290289999</v>
          </cell>
        </row>
      </sheetData>
      <sheetData sheetId="64">
        <row r="27">
          <cell r="P27">
            <v>225692744.82000002</v>
          </cell>
        </row>
        <row r="41">
          <cell r="P41">
            <v>24878758.689999998</v>
          </cell>
        </row>
        <row r="42">
          <cell r="P42">
            <v>200813986.13</v>
          </cell>
        </row>
        <row r="52">
          <cell r="P52">
            <v>0</v>
          </cell>
        </row>
        <row r="53">
          <cell r="P53">
            <v>200813986.13</v>
          </cell>
        </row>
        <row r="56">
          <cell r="N56">
            <v>4038729.2604300003</v>
          </cell>
        </row>
      </sheetData>
      <sheetData sheetId="65">
        <row r="27">
          <cell r="P27">
            <v>40234821.890000008</v>
          </cell>
        </row>
        <row r="41">
          <cell r="P41">
            <v>118145271.95000003</v>
          </cell>
        </row>
        <row r="42">
          <cell r="P42">
            <v>-77910450.059999987</v>
          </cell>
        </row>
        <row r="52">
          <cell r="P52"/>
        </row>
        <row r="53">
          <cell r="P53">
            <v>-77910450.059999987</v>
          </cell>
        </row>
        <row r="56">
          <cell r="N56">
            <v>187155.08016499999</v>
          </cell>
        </row>
      </sheetData>
      <sheetData sheetId="66"/>
      <sheetData sheetId="67">
        <row r="4">
          <cell r="O4">
            <v>57015.955310000005</v>
          </cell>
        </row>
        <row r="5">
          <cell r="O5">
            <v>2465.04936</v>
          </cell>
        </row>
        <row r="6">
          <cell r="O6">
            <v>16282.052370000001</v>
          </cell>
        </row>
        <row r="7">
          <cell r="O7">
            <v>75763.05704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27">
          <cell r="Q27">
            <v>179301761.83000001</v>
          </cell>
        </row>
        <row r="41">
          <cell r="Q41">
            <v>110621029.03000002</v>
          </cell>
        </row>
        <row r="42">
          <cell r="Q42">
            <v>68680732.800000012</v>
          </cell>
        </row>
        <row r="52">
          <cell r="Q52">
            <v>183.68000000002212</v>
          </cell>
        </row>
        <row r="53">
          <cell r="Q53">
            <v>68680916.480000004</v>
          </cell>
        </row>
        <row r="55">
          <cell r="Q55">
            <v>3349602.7086579995</v>
          </cell>
        </row>
      </sheetData>
      <sheetData sheetId="80">
        <row r="27">
          <cell r="Q27">
            <v>173741309.31000003</v>
          </cell>
        </row>
        <row r="41">
          <cell r="Q41">
            <v>20889505.080000002</v>
          </cell>
        </row>
        <row r="42">
          <cell r="Q42">
            <v>152851804.23000002</v>
          </cell>
        </row>
        <row r="52">
          <cell r="Q52">
            <v>0</v>
          </cell>
        </row>
        <row r="53">
          <cell r="Q53">
            <v>152851804.23000002</v>
          </cell>
        </row>
        <row r="56">
          <cell r="Q56">
            <v>3210909.1102890004</v>
          </cell>
        </row>
      </sheetData>
      <sheetData sheetId="81">
        <row r="27">
          <cell r="Q27">
            <v>30577095.380000003</v>
          </cell>
        </row>
        <row r="41">
          <cell r="Q41">
            <v>94463431.460000008</v>
          </cell>
        </row>
        <row r="42">
          <cell r="Q42">
            <v>-63886336.079999991</v>
          </cell>
        </row>
        <row r="52">
          <cell r="Q52">
            <v>0</v>
          </cell>
        </row>
        <row r="53">
          <cell r="Q53">
            <v>-63886336.079999991</v>
          </cell>
        </row>
        <row r="56">
          <cell r="Q56">
            <v>104491.96976599999</v>
          </cell>
        </row>
      </sheetData>
      <sheetData sheetId="82">
        <row r="27">
          <cell r="Q27">
            <v>50180105.590000004</v>
          </cell>
        </row>
        <row r="41">
          <cell r="Q41">
            <v>56222793.600000001</v>
          </cell>
        </row>
        <row r="42">
          <cell r="Q42">
            <v>-6042688.0100000007</v>
          </cell>
        </row>
        <row r="52">
          <cell r="Q52">
            <v>0</v>
          </cell>
        </row>
        <row r="53">
          <cell r="Q53">
            <v>-6042688.0100000007</v>
          </cell>
        </row>
        <row r="56">
          <cell r="Q56">
            <v>29841.218505999987</v>
          </cell>
        </row>
      </sheetData>
      <sheetData sheetId="83">
        <row r="27">
          <cell r="Q27">
            <v>43545056.329999998</v>
          </cell>
        </row>
        <row r="41">
          <cell r="Q41">
            <v>3495727.23</v>
          </cell>
        </row>
        <row r="42">
          <cell r="Q42">
            <v>40049329.100000001</v>
          </cell>
        </row>
        <row r="52">
          <cell r="Q52">
            <v>0</v>
          </cell>
        </row>
        <row r="53">
          <cell r="Q53">
            <v>40049329.100000001</v>
          </cell>
        </row>
        <row r="56">
          <cell r="Q56">
            <v>712158.34831899998</v>
          </cell>
        </row>
      </sheetData>
      <sheetData sheetId="84">
        <row r="27">
          <cell r="Q27">
            <v>7778465.8099999987</v>
          </cell>
        </row>
        <row r="41">
          <cell r="Q41">
            <v>19943642.899999999</v>
          </cell>
        </row>
        <row r="42">
          <cell r="Q42">
            <v>-12165177.090000002</v>
          </cell>
        </row>
        <row r="52">
          <cell r="Q52">
            <v>0</v>
          </cell>
        </row>
        <row r="53">
          <cell r="Q53">
            <v>-12165177.090000002</v>
          </cell>
        </row>
        <row r="56">
          <cell r="Q56">
            <v>73897.463171999989</v>
          </cell>
        </row>
      </sheetData>
      <sheetData sheetId="85">
        <row r="27">
          <cell r="Q27">
            <v>3998177.07</v>
          </cell>
        </row>
        <row r="41">
          <cell r="Q41">
            <v>7998888.4000000004</v>
          </cell>
        </row>
        <row r="42">
          <cell r="Q42">
            <v>-4000711.330000001</v>
          </cell>
        </row>
        <row r="52">
          <cell r="Q52">
            <v>0</v>
          </cell>
        </row>
        <row r="53">
          <cell r="Q53">
            <v>-4000711.330000001</v>
          </cell>
        </row>
        <row r="56">
          <cell r="Q56">
            <v>-27981.598135000007</v>
          </cell>
        </row>
      </sheetData>
      <sheetData sheetId="86">
        <row r="27">
          <cell r="Q27">
            <v>8406379.1799999997</v>
          </cell>
        </row>
        <row r="41">
          <cell r="Q41">
            <v>493526.38000000006</v>
          </cell>
        </row>
        <row r="42">
          <cell r="Q42">
            <v>7912852.8000000017</v>
          </cell>
        </row>
        <row r="52">
          <cell r="Q52">
            <v>0</v>
          </cell>
        </row>
        <row r="53">
          <cell r="Q53">
            <v>7912852.8000000017</v>
          </cell>
        </row>
        <row r="56">
          <cell r="Q56">
            <v>115661.80182200001</v>
          </cell>
        </row>
      </sheetData>
      <sheetData sheetId="87">
        <row r="27">
          <cell r="Q27">
            <v>1879260.6999999997</v>
          </cell>
        </row>
        <row r="41">
          <cell r="Q41">
            <v>3738197.5900000003</v>
          </cell>
        </row>
        <row r="42">
          <cell r="Q42">
            <v>-1858936.89</v>
          </cell>
        </row>
        <row r="52">
          <cell r="Q52">
            <v>0</v>
          </cell>
        </row>
        <row r="53">
          <cell r="Q53">
            <v>-1858936.89</v>
          </cell>
        </row>
        <row r="56">
          <cell r="N56">
            <v>8765.6472269999995</v>
          </cell>
        </row>
      </sheetData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zoomScale="90" zoomScaleNormal="90" workbookViewId="0">
      <selection activeCell="Q10" sqref="Q10"/>
    </sheetView>
  </sheetViews>
  <sheetFormatPr defaultColWidth="9.140625" defaultRowHeight="12.75" x14ac:dyDescent="0.2"/>
  <cols>
    <col min="1" max="1" width="4.140625" style="2" customWidth="1"/>
    <col min="2" max="2" width="1.42578125" style="1" customWidth="1"/>
    <col min="3" max="3" width="2.140625" style="1" customWidth="1"/>
    <col min="4" max="4" width="2.42578125" style="1" customWidth="1"/>
    <col min="5" max="5" width="68.140625" style="1" customWidth="1"/>
    <col min="6" max="6" width="11.42578125" style="1" customWidth="1"/>
    <col min="7" max="7" width="11.28515625" style="1" customWidth="1"/>
    <col min="8" max="8" width="9.7109375" style="1" customWidth="1"/>
    <col min="9" max="9" width="10.85546875" style="1" customWidth="1"/>
    <col min="10" max="11" width="12.42578125" style="2" bestFit="1" customWidth="1"/>
    <col min="12" max="12" width="10.140625" style="2" customWidth="1"/>
    <col min="13" max="13" width="12.7109375" style="2" bestFit="1" customWidth="1"/>
    <col min="14" max="16384" width="9.140625" style="2"/>
  </cols>
  <sheetData>
    <row r="1" spans="2:14" x14ac:dyDescent="0.2">
      <c r="M1" s="3" t="s">
        <v>0</v>
      </c>
    </row>
    <row r="2" spans="2:14" ht="12.75" customHeight="1" x14ac:dyDescent="0.2">
      <c r="B2" s="1583" t="s">
        <v>1</v>
      </c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</row>
    <row r="4" spans="2:14" ht="15.75" customHeight="1" thickBot="1" x14ac:dyDescent="0.25">
      <c r="B4" s="4"/>
      <c r="C4" s="4"/>
      <c r="D4" s="4"/>
      <c r="E4" s="4"/>
      <c r="F4" s="4"/>
      <c r="G4" s="4"/>
      <c r="H4" s="4"/>
      <c r="I4" s="4"/>
      <c r="J4" s="4"/>
      <c r="K4" s="5"/>
      <c r="L4" s="1584" t="s">
        <v>2</v>
      </c>
      <c r="M4" s="1584"/>
    </row>
    <row r="5" spans="2:14" ht="15" customHeight="1" thickBot="1" x14ac:dyDescent="0.25">
      <c r="B5" s="1585" t="s">
        <v>3</v>
      </c>
      <c r="C5" s="1586"/>
      <c r="D5" s="1586"/>
      <c r="E5" s="1587"/>
      <c r="F5" s="1591" t="s">
        <v>4</v>
      </c>
      <c r="G5" s="1592"/>
      <c r="H5" s="1592"/>
      <c r="I5" s="1593"/>
      <c r="J5" s="1591" t="s">
        <v>5</v>
      </c>
      <c r="K5" s="1592"/>
      <c r="L5" s="1592"/>
      <c r="M5" s="1593"/>
    </row>
    <row r="6" spans="2:14" ht="27" customHeight="1" thickBot="1" x14ac:dyDescent="0.25">
      <c r="B6" s="1588"/>
      <c r="C6" s="1589"/>
      <c r="D6" s="1589"/>
      <c r="E6" s="1590"/>
      <c r="F6" s="6" t="s">
        <v>6</v>
      </c>
      <c r="G6" s="7" t="s">
        <v>7</v>
      </c>
      <c r="H6" s="8" t="s">
        <v>8</v>
      </c>
      <c r="I6" s="9" t="s">
        <v>9</v>
      </c>
      <c r="J6" s="6" t="s">
        <v>6</v>
      </c>
      <c r="K6" s="7" t="s">
        <v>7</v>
      </c>
      <c r="L6" s="8" t="s">
        <v>8</v>
      </c>
      <c r="M6" s="9" t="s">
        <v>9</v>
      </c>
    </row>
    <row r="7" spans="2:14" s="14" customFormat="1" ht="15" customHeight="1" thickBot="1" x14ac:dyDescent="0.25">
      <c r="B7" s="1594" t="s">
        <v>10</v>
      </c>
      <c r="C7" s="1595"/>
      <c r="D7" s="1595"/>
      <c r="E7" s="1596"/>
      <c r="F7" s="10">
        <v>56547.830999999998</v>
      </c>
      <c r="G7" s="11">
        <v>12494.458000000001</v>
      </c>
      <c r="H7" s="12">
        <v>2844.1329999999998</v>
      </c>
      <c r="I7" s="13">
        <v>71886.422000000006</v>
      </c>
      <c r="J7" s="10">
        <v>57046.457000000002</v>
      </c>
      <c r="K7" s="11">
        <v>15274.616</v>
      </c>
      <c r="L7" s="12">
        <v>2887.123</v>
      </c>
      <c r="M7" s="13">
        <v>75208.195999999996</v>
      </c>
    </row>
    <row r="8" spans="2:14" ht="15" customHeight="1" x14ac:dyDescent="0.2">
      <c r="B8" s="1603" t="s">
        <v>11</v>
      </c>
      <c r="C8" s="1604"/>
      <c r="D8" s="1604"/>
      <c r="E8" s="1605"/>
      <c r="F8" s="15">
        <v>35285.061000000002</v>
      </c>
      <c r="G8" s="15">
        <v>7843.1170000000002</v>
      </c>
      <c r="H8" s="16">
        <v>1992.4059999999999</v>
      </c>
      <c r="I8" s="17">
        <v>45120.584000000003</v>
      </c>
      <c r="J8" s="15">
        <v>36876.728000000003</v>
      </c>
      <c r="K8" s="15">
        <v>9427.56</v>
      </c>
      <c r="L8" s="16">
        <v>1886.1890000000001</v>
      </c>
      <c r="M8" s="17">
        <v>48190.476999999999</v>
      </c>
      <c r="N8" s="14"/>
    </row>
    <row r="9" spans="2:14" ht="15" customHeight="1" x14ac:dyDescent="0.2">
      <c r="B9" s="1597" t="s">
        <v>12</v>
      </c>
      <c r="C9" s="1598"/>
      <c r="D9" s="1598"/>
      <c r="E9" s="1599"/>
      <c r="F9" s="18">
        <v>4178.3320000000003</v>
      </c>
      <c r="G9" s="18">
        <v>1255.354</v>
      </c>
      <c r="H9" s="19">
        <v>318.76299999999998</v>
      </c>
      <c r="I9" s="17">
        <v>5752.4489999999996</v>
      </c>
      <c r="J9" s="18">
        <v>3608.4279999999999</v>
      </c>
      <c r="K9" s="18">
        <v>2575.0030000000002</v>
      </c>
      <c r="L9" s="19">
        <v>495.762</v>
      </c>
      <c r="M9" s="17">
        <v>6679.1930000000002</v>
      </c>
      <c r="N9" s="14"/>
    </row>
    <row r="10" spans="2:14" ht="12.75" customHeight="1" x14ac:dyDescent="0.2">
      <c r="B10" s="1597" t="s">
        <v>13</v>
      </c>
      <c r="C10" s="1598"/>
      <c r="D10" s="1598"/>
      <c r="E10" s="1599"/>
      <c r="F10" s="18">
        <v>1.417</v>
      </c>
      <c r="G10" s="18">
        <v>0.55000000000000004</v>
      </c>
      <c r="H10" s="19">
        <v>0</v>
      </c>
      <c r="I10" s="17">
        <v>1.9670000000000001</v>
      </c>
      <c r="J10" s="18">
        <v>1.518</v>
      </c>
      <c r="K10" s="18">
        <v>0.56599999999999995</v>
      </c>
      <c r="L10" s="19">
        <v>0</v>
      </c>
      <c r="M10" s="17">
        <v>2.0840000000000001</v>
      </c>
      <c r="N10" s="14"/>
    </row>
    <row r="11" spans="2:14" ht="15" customHeight="1" thickBot="1" x14ac:dyDescent="0.25">
      <c r="B11" s="1609" t="s">
        <v>14</v>
      </c>
      <c r="C11" s="1610"/>
      <c r="D11" s="1610"/>
      <c r="E11" s="1611"/>
      <c r="F11" s="20">
        <v>17083.021000000001</v>
      </c>
      <c r="G11" s="20">
        <v>3395.4369999999999</v>
      </c>
      <c r="H11" s="21">
        <v>532.96400000000006</v>
      </c>
      <c r="I11" s="22">
        <v>21011.421999999999</v>
      </c>
      <c r="J11" s="20">
        <v>16559.782999999999</v>
      </c>
      <c r="K11" s="20">
        <v>3271.4870000000001</v>
      </c>
      <c r="L11" s="21">
        <v>505.17200000000003</v>
      </c>
      <c r="M11" s="22">
        <v>20336.441999999999</v>
      </c>
      <c r="N11" s="14"/>
    </row>
    <row r="12" spans="2:14" s="14" customFormat="1" ht="41.25" customHeight="1" thickBot="1" x14ac:dyDescent="0.25">
      <c r="B12" s="1600" t="s">
        <v>15</v>
      </c>
      <c r="C12" s="1601"/>
      <c r="D12" s="1601"/>
      <c r="E12" s="1602"/>
      <c r="F12" s="10">
        <v>85.902000000000001</v>
      </c>
      <c r="G12" s="11">
        <v>0</v>
      </c>
      <c r="H12" s="12">
        <v>29.385999999999999</v>
      </c>
      <c r="I12" s="13">
        <v>115.288</v>
      </c>
      <c r="J12" s="10">
        <v>46.274000000000001</v>
      </c>
      <c r="K12" s="11">
        <v>0</v>
      </c>
      <c r="L12" s="12">
        <v>7.2510000000000003</v>
      </c>
      <c r="M12" s="13">
        <v>53.524999999999999</v>
      </c>
    </row>
    <row r="13" spans="2:14" ht="27" customHeight="1" x14ac:dyDescent="0.2">
      <c r="B13" s="1603" t="s">
        <v>16</v>
      </c>
      <c r="C13" s="1604"/>
      <c r="D13" s="1604"/>
      <c r="E13" s="1605"/>
      <c r="F13" s="15">
        <v>83.555000000000007</v>
      </c>
      <c r="G13" s="15">
        <v>0</v>
      </c>
      <c r="H13" s="16">
        <v>29.385999999999999</v>
      </c>
      <c r="I13" s="17">
        <v>112.941</v>
      </c>
      <c r="J13" s="15">
        <v>43.929000000000002</v>
      </c>
      <c r="K13" s="15">
        <v>0</v>
      </c>
      <c r="L13" s="16">
        <v>7.2510000000000003</v>
      </c>
      <c r="M13" s="17">
        <v>51.18</v>
      </c>
      <c r="N13" s="14"/>
    </row>
    <row r="14" spans="2:14" ht="27" customHeight="1" thickBot="1" x14ac:dyDescent="0.25">
      <c r="B14" s="1597" t="s">
        <v>17</v>
      </c>
      <c r="C14" s="1598"/>
      <c r="D14" s="1598"/>
      <c r="E14" s="1599"/>
      <c r="F14" s="20">
        <v>2.347</v>
      </c>
      <c r="G14" s="20">
        <v>0</v>
      </c>
      <c r="H14" s="21">
        <v>0</v>
      </c>
      <c r="I14" s="22">
        <v>2.347</v>
      </c>
      <c r="J14" s="20">
        <v>2.3450000000000002</v>
      </c>
      <c r="K14" s="20">
        <v>0</v>
      </c>
      <c r="L14" s="21">
        <v>0</v>
      </c>
      <c r="M14" s="22">
        <v>2.3450000000000002</v>
      </c>
      <c r="N14" s="14"/>
    </row>
    <row r="15" spans="2:14" s="14" customFormat="1" ht="27" customHeight="1" thickBot="1" x14ac:dyDescent="0.25">
      <c r="B15" s="1600" t="s">
        <v>18</v>
      </c>
      <c r="C15" s="1601"/>
      <c r="D15" s="1601"/>
      <c r="E15" s="1602"/>
      <c r="F15" s="10">
        <v>10.476000000000001</v>
      </c>
      <c r="G15" s="11">
        <v>1.3720000000000001</v>
      </c>
      <c r="H15" s="12">
        <v>0</v>
      </c>
      <c r="I15" s="13">
        <v>11.848000000000001</v>
      </c>
      <c r="J15" s="10">
        <v>10.617000000000001</v>
      </c>
      <c r="K15" s="11">
        <v>0.85099999999999998</v>
      </c>
      <c r="L15" s="12">
        <v>0</v>
      </c>
      <c r="M15" s="13">
        <v>11.468</v>
      </c>
    </row>
    <row r="16" spans="2:14" ht="13.5" thickBot="1" x14ac:dyDescent="0.25">
      <c r="B16" s="1603" t="s">
        <v>19</v>
      </c>
      <c r="C16" s="1604"/>
      <c r="D16" s="1604"/>
      <c r="E16" s="1605"/>
      <c r="F16" s="23">
        <v>10.476000000000001</v>
      </c>
      <c r="G16" s="23">
        <v>1.3720000000000001</v>
      </c>
      <c r="H16" s="24">
        <v>0</v>
      </c>
      <c r="I16" s="22">
        <v>11.848000000000001</v>
      </c>
      <c r="J16" s="23">
        <v>10.617000000000001</v>
      </c>
      <c r="K16" s="23">
        <v>0.85099999999999998</v>
      </c>
      <c r="L16" s="24">
        <v>0</v>
      </c>
      <c r="M16" s="22">
        <v>11.468</v>
      </c>
      <c r="N16" s="14"/>
    </row>
    <row r="17" spans="2:14" s="14" customFormat="1" ht="44.25" customHeight="1" thickBot="1" x14ac:dyDescent="0.25">
      <c r="B17" s="1600" t="s">
        <v>20</v>
      </c>
      <c r="C17" s="1601"/>
      <c r="D17" s="1601"/>
      <c r="E17" s="1602"/>
      <c r="F17" s="10">
        <v>347.81799999999998</v>
      </c>
      <c r="G17" s="11">
        <v>0</v>
      </c>
      <c r="H17" s="12">
        <v>0</v>
      </c>
      <c r="I17" s="13">
        <v>347.81799999999998</v>
      </c>
      <c r="J17" s="10">
        <v>345.96699999999998</v>
      </c>
      <c r="K17" s="11">
        <v>0</v>
      </c>
      <c r="L17" s="12">
        <v>0</v>
      </c>
      <c r="M17" s="13">
        <v>345.96699999999998</v>
      </c>
    </row>
    <row r="18" spans="2:14" ht="40.5" customHeight="1" thickBot="1" x14ac:dyDescent="0.25">
      <c r="B18" s="1603" t="s">
        <v>21</v>
      </c>
      <c r="C18" s="1604"/>
      <c r="D18" s="1604"/>
      <c r="E18" s="1605"/>
      <c r="F18" s="23">
        <v>347.81799999999998</v>
      </c>
      <c r="G18" s="23">
        <v>0</v>
      </c>
      <c r="H18" s="24">
        <v>0</v>
      </c>
      <c r="I18" s="22">
        <v>347.81799999999998</v>
      </c>
      <c r="J18" s="23">
        <v>345.96699999999998</v>
      </c>
      <c r="K18" s="23">
        <v>0</v>
      </c>
      <c r="L18" s="24">
        <v>0</v>
      </c>
      <c r="M18" s="22">
        <v>345.96699999999998</v>
      </c>
      <c r="N18" s="14"/>
    </row>
    <row r="19" spans="2:14" s="14" customFormat="1" ht="27" customHeight="1" thickBot="1" x14ac:dyDescent="0.25">
      <c r="B19" s="1606" t="s">
        <v>22</v>
      </c>
      <c r="C19" s="1607"/>
      <c r="D19" s="1607"/>
      <c r="E19" s="1608"/>
      <c r="F19" s="10">
        <v>8.6999999999999994E-2</v>
      </c>
      <c r="G19" s="11">
        <v>0</v>
      </c>
      <c r="H19" s="12">
        <v>0</v>
      </c>
      <c r="I19" s="13">
        <v>8.6999999999999994E-2</v>
      </c>
      <c r="J19" s="10">
        <v>1.2989999999999999</v>
      </c>
      <c r="K19" s="11">
        <v>0</v>
      </c>
      <c r="L19" s="12">
        <v>0</v>
      </c>
      <c r="M19" s="13">
        <v>1.2989999999999999</v>
      </c>
    </row>
    <row r="20" spans="2:14" s="14" customFormat="1" ht="15" customHeight="1" x14ac:dyDescent="0.2">
      <c r="B20" s="1621" t="s">
        <v>23</v>
      </c>
      <c r="C20" s="1622"/>
      <c r="D20" s="1622"/>
      <c r="E20" s="1623"/>
      <c r="F20" s="15">
        <v>8.6999999999999994E-2</v>
      </c>
      <c r="G20" s="15">
        <v>0</v>
      </c>
      <c r="H20" s="16">
        <v>0</v>
      </c>
      <c r="I20" s="17">
        <v>8.6999999999999994E-2</v>
      </c>
      <c r="J20" s="15">
        <v>1.2989999999999999</v>
      </c>
      <c r="K20" s="15">
        <v>0</v>
      </c>
      <c r="L20" s="16">
        <v>0</v>
      </c>
      <c r="M20" s="17">
        <v>1.2989999999999999</v>
      </c>
    </row>
    <row r="21" spans="2:14" s="14" customFormat="1" ht="15" customHeight="1" thickBot="1" x14ac:dyDescent="0.25">
      <c r="B21" s="25"/>
      <c r="C21" s="1624" t="s">
        <v>24</v>
      </c>
      <c r="D21" s="1622"/>
      <c r="E21" s="1623"/>
      <c r="F21" s="20">
        <v>8.6999999999999994E-2</v>
      </c>
      <c r="G21" s="20">
        <v>0</v>
      </c>
      <c r="H21" s="21">
        <v>0</v>
      </c>
      <c r="I21" s="22">
        <v>8.6999999999999994E-2</v>
      </c>
      <c r="J21" s="20">
        <v>1.2989999999999999</v>
      </c>
      <c r="K21" s="20">
        <v>0</v>
      </c>
      <c r="L21" s="21">
        <v>0</v>
      </c>
      <c r="M21" s="22">
        <v>1.2989999999999999</v>
      </c>
    </row>
    <row r="22" spans="2:14" ht="15" customHeight="1" thickBot="1" x14ac:dyDescent="0.25">
      <c r="B22" s="1606" t="s">
        <v>25</v>
      </c>
      <c r="C22" s="1607"/>
      <c r="D22" s="1607"/>
      <c r="E22" s="1608"/>
      <c r="F22" s="10">
        <v>51430.214999999997</v>
      </c>
      <c r="G22" s="11">
        <v>2877.3919999999998</v>
      </c>
      <c r="H22" s="12">
        <v>1576.829</v>
      </c>
      <c r="I22" s="13">
        <v>55884.436000000002</v>
      </c>
      <c r="J22" s="10">
        <v>49106.875999999997</v>
      </c>
      <c r="K22" s="11">
        <v>2540.7469999999998</v>
      </c>
      <c r="L22" s="12">
        <v>1489.0650000000001</v>
      </c>
      <c r="M22" s="13">
        <v>53136.688000000002</v>
      </c>
      <c r="N22" s="14"/>
    </row>
    <row r="23" spans="2:14" s="14" customFormat="1" ht="27" customHeight="1" x14ac:dyDescent="0.2">
      <c r="B23" s="1615" t="s">
        <v>26</v>
      </c>
      <c r="C23" s="1616"/>
      <c r="D23" s="1616"/>
      <c r="E23" s="1617"/>
      <c r="F23" s="15">
        <v>1681.5239999999999</v>
      </c>
      <c r="G23" s="15">
        <v>1551.01</v>
      </c>
      <c r="H23" s="16">
        <v>785.32</v>
      </c>
      <c r="I23" s="17">
        <v>4017.8539999999998</v>
      </c>
      <c r="J23" s="15">
        <v>3557.8939999999998</v>
      </c>
      <c r="K23" s="15">
        <v>1193.52</v>
      </c>
      <c r="L23" s="16">
        <v>698.52800000000002</v>
      </c>
      <c r="M23" s="17">
        <v>5449.942</v>
      </c>
    </row>
    <row r="24" spans="2:14" ht="27" customHeight="1" x14ac:dyDescent="0.2">
      <c r="B24" s="1612" t="s">
        <v>27</v>
      </c>
      <c r="C24" s="1613"/>
      <c r="D24" s="1613"/>
      <c r="E24" s="1614"/>
      <c r="F24" s="18">
        <v>3587.2579999999998</v>
      </c>
      <c r="G24" s="18">
        <v>1146.3150000000001</v>
      </c>
      <c r="H24" s="19">
        <v>313.85899999999998</v>
      </c>
      <c r="I24" s="17">
        <v>5047.4319999999998</v>
      </c>
      <c r="J24" s="18">
        <v>3486.3049999999998</v>
      </c>
      <c r="K24" s="18">
        <v>1167.258</v>
      </c>
      <c r="L24" s="19">
        <v>312.85899999999998</v>
      </c>
      <c r="M24" s="17">
        <v>4966.4219999999996</v>
      </c>
      <c r="N24" s="14"/>
    </row>
    <row r="25" spans="2:14" ht="27" customHeight="1" x14ac:dyDescent="0.2">
      <c r="B25" s="1618" t="s">
        <v>28</v>
      </c>
      <c r="C25" s="1619"/>
      <c r="D25" s="1619"/>
      <c r="E25" s="1620"/>
      <c r="F25" s="18">
        <v>45543.084999999999</v>
      </c>
      <c r="G25" s="18">
        <v>56.69</v>
      </c>
      <c r="H25" s="19">
        <v>477.65</v>
      </c>
      <c r="I25" s="17">
        <v>46077.425000000003</v>
      </c>
      <c r="J25" s="18">
        <v>41444.294000000002</v>
      </c>
      <c r="K25" s="18">
        <v>56.69</v>
      </c>
      <c r="L25" s="19">
        <v>477.678</v>
      </c>
      <c r="M25" s="17">
        <v>41978.661999999997</v>
      </c>
      <c r="N25" s="14"/>
    </row>
    <row r="26" spans="2:14" ht="27" customHeight="1" thickBot="1" x14ac:dyDescent="0.25">
      <c r="B26" s="1612" t="s">
        <v>29</v>
      </c>
      <c r="C26" s="1613"/>
      <c r="D26" s="1613"/>
      <c r="E26" s="1614"/>
      <c r="F26" s="20">
        <v>618.34799999999996</v>
      </c>
      <c r="G26" s="20">
        <v>123.377</v>
      </c>
      <c r="H26" s="21">
        <v>0</v>
      </c>
      <c r="I26" s="22">
        <v>741.72500000000002</v>
      </c>
      <c r="J26" s="20">
        <v>618.38300000000004</v>
      </c>
      <c r="K26" s="20">
        <v>123.279</v>
      </c>
      <c r="L26" s="21">
        <v>0</v>
      </c>
      <c r="M26" s="22">
        <v>741.66200000000003</v>
      </c>
      <c r="N26" s="14"/>
    </row>
    <row r="27" spans="2:14" ht="27" customHeight="1" thickBot="1" x14ac:dyDescent="0.25">
      <c r="B27" s="1606" t="s">
        <v>30</v>
      </c>
      <c r="C27" s="1607"/>
      <c r="D27" s="1607"/>
      <c r="E27" s="1608"/>
      <c r="F27" s="10">
        <v>24783.003000000001</v>
      </c>
      <c r="G27" s="11">
        <v>4823.1139999999996</v>
      </c>
      <c r="H27" s="12">
        <v>497.78800000000001</v>
      </c>
      <c r="I27" s="13">
        <v>30103.904999999999</v>
      </c>
      <c r="J27" s="10">
        <v>23293.884999999998</v>
      </c>
      <c r="K27" s="11">
        <v>4520.451</v>
      </c>
      <c r="L27" s="12">
        <v>498.74599999999998</v>
      </c>
      <c r="M27" s="13">
        <v>28313.081999999999</v>
      </c>
      <c r="N27" s="14"/>
    </row>
    <row r="28" spans="2:14" s="14" customFormat="1" ht="27" customHeight="1" x14ac:dyDescent="0.2">
      <c r="B28" s="1615" t="s">
        <v>31</v>
      </c>
      <c r="C28" s="1616"/>
      <c r="D28" s="1616"/>
      <c r="E28" s="1617"/>
      <c r="F28" s="15">
        <v>8645.4110000000001</v>
      </c>
      <c r="G28" s="15">
        <v>668.87599999999998</v>
      </c>
      <c r="H28" s="16">
        <v>0</v>
      </c>
      <c r="I28" s="17">
        <v>9314.2870000000003</v>
      </c>
      <c r="J28" s="15">
        <v>8930.7340000000004</v>
      </c>
      <c r="K28" s="15">
        <v>548.87599999999998</v>
      </c>
      <c r="L28" s="16">
        <v>0</v>
      </c>
      <c r="M28" s="17">
        <v>9479.61</v>
      </c>
    </row>
    <row r="29" spans="2:14" ht="27" customHeight="1" x14ac:dyDescent="0.2">
      <c r="B29" s="1612" t="s">
        <v>32</v>
      </c>
      <c r="C29" s="1613"/>
      <c r="D29" s="1613"/>
      <c r="E29" s="1614"/>
      <c r="F29" s="18">
        <v>4139.4059999999999</v>
      </c>
      <c r="G29" s="18">
        <v>747.65300000000002</v>
      </c>
      <c r="H29" s="19">
        <v>61.94</v>
      </c>
      <c r="I29" s="17">
        <v>4948.9989999999998</v>
      </c>
      <c r="J29" s="18">
        <v>4210.91</v>
      </c>
      <c r="K29" s="18">
        <v>754.649</v>
      </c>
      <c r="L29" s="19">
        <v>62.898000000000003</v>
      </c>
      <c r="M29" s="17">
        <v>5028.4570000000003</v>
      </c>
      <c r="N29" s="14"/>
    </row>
    <row r="30" spans="2:14" ht="27" customHeight="1" x14ac:dyDescent="0.2">
      <c r="B30" s="1612" t="s">
        <v>33</v>
      </c>
      <c r="C30" s="1613"/>
      <c r="D30" s="1613"/>
      <c r="E30" s="1614"/>
      <c r="F30" s="18">
        <v>11755.914000000001</v>
      </c>
      <c r="G30" s="18">
        <v>2574.8449999999998</v>
      </c>
      <c r="H30" s="19">
        <v>345.44099999999997</v>
      </c>
      <c r="I30" s="17">
        <v>14676.2</v>
      </c>
      <c r="J30" s="18">
        <v>9910.1139999999996</v>
      </c>
      <c r="K30" s="18">
        <v>2381.7890000000002</v>
      </c>
      <c r="L30" s="19">
        <v>345.44099999999997</v>
      </c>
      <c r="M30" s="17">
        <v>12637.343999999999</v>
      </c>
      <c r="N30" s="14"/>
    </row>
    <row r="31" spans="2:14" ht="27" customHeight="1" x14ac:dyDescent="0.2">
      <c r="B31" s="1618" t="s">
        <v>34</v>
      </c>
      <c r="C31" s="1619"/>
      <c r="D31" s="1619"/>
      <c r="E31" s="1620"/>
      <c r="F31" s="26">
        <v>0</v>
      </c>
      <c r="G31" s="18">
        <v>660.82799999999997</v>
      </c>
      <c r="H31" s="19">
        <v>0</v>
      </c>
      <c r="I31" s="17">
        <v>660.82799999999997</v>
      </c>
      <c r="J31" s="26">
        <v>0</v>
      </c>
      <c r="K31" s="18">
        <v>664.22299999999996</v>
      </c>
      <c r="L31" s="19">
        <v>0</v>
      </c>
      <c r="M31" s="17">
        <v>664.22299999999996</v>
      </c>
      <c r="N31" s="14"/>
    </row>
    <row r="32" spans="2:14" ht="27" customHeight="1" x14ac:dyDescent="0.2">
      <c r="B32" s="1635" t="s">
        <v>35</v>
      </c>
      <c r="C32" s="1636"/>
      <c r="D32" s="1636"/>
      <c r="E32" s="1637"/>
      <c r="F32" s="18">
        <v>1.89</v>
      </c>
      <c r="G32" s="18">
        <v>0.308</v>
      </c>
      <c r="H32" s="19">
        <v>21.356999999999999</v>
      </c>
      <c r="I32" s="17">
        <v>23.555</v>
      </c>
      <c r="J32" s="18">
        <v>1.7330000000000001</v>
      </c>
      <c r="K32" s="18">
        <v>0.308</v>
      </c>
      <c r="L32" s="19">
        <v>21.356999999999999</v>
      </c>
      <c r="M32" s="17">
        <v>23.398</v>
      </c>
      <c r="N32" s="14"/>
    </row>
    <row r="33" spans="2:14" ht="27" customHeight="1" x14ac:dyDescent="0.2">
      <c r="B33" s="1612" t="s">
        <v>36</v>
      </c>
      <c r="C33" s="1613"/>
      <c r="D33" s="1613"/>
      <c r="E33" s="1614"/>
      <c r="F33" s="18">
        <v>0</v>
      </c>
      <c r="G33" s="18">
        <v>0</v>
      </c>
      <c r="H33" s="19">
        <v>7.617</v>
      </c>
      <c r="I33" s="17">
        <v>7.617</v>
      </c>
      <c r="J33" s="18">
        <v>0</v>
      </c>
      <c r="K33" s="18">
        <v>0</v>
      </c>
      <c r="L33" s="19">
        <v>7.617</v>
      </c>
      <c r="M33" s="17">
        <v>7.617</v>
      </c>
      <c r="N33" s="14"/>
    </row>
    <row r="34" spans="2:14" ht="27" customHeight="1" x14ac:dyDescent="0.2">
      <c r="B34" s="1618" t="s">
        <v>37</v>
      </c>
      <c r="C34" s="1619"/>
      <c r="D34" s="1619"/>
      <c r="E34" s="1620"/>
      <c r="F34" s="18">
        <v>237.33799999999999</v>
      </c>
      <c r="G34" s="18">
        <v>170.60400000000001</v>
      </c>
      <c r="H34" s="19">
        <v>61.433</v>
      </c>
      <c r="I34" s="17">
        <v>469.375</v>
      </c>
      <c r="J34" s="18">
        <v>237.33799999999999</v>
      </c>
      <c r="K34" s="18">
        <v>170.60599999999999</v>
      </c>
      <c r="L34" s="19">
        <v>61.433</v>
      </c>
      <c r="M34" s="17">
        <v>469.37700000000001</v>
      </c>
      <c r="N34" s="14"/>
    </row>
    <row r="35" spans="2:14" ht="27" customHeight="1" thickBot="1" x14ac:dyDescent="0.25">
      <c r="B35" s="1612" t="s">
        <v>38</v>
      </c>
      <c r="C35" s="1613"/>
      <c r="D35" s="1613"/>
      <c r="E35" s="1614"/>
      <c r="F35" s="20">
        <v>3.044</v>
      </c>
      <c r="G35" s="20">
        <v>0</v>
      </c>
      <c r="H35" s="21">
        <v>0</v>
      </c>
      <c r="I35" s="22">
        <v>3.044</v>
      </c>
      <c r="J35" s="20">
        <v>3.056</v>
      </c>
      <c r="K35" s="20">
        <v>0</v>
      </c>
      <c r="L35" s="21">
        <v>0</v>
      </c>
      <c r="M35" s="22">
        <v>3.056</v>
      </c>
      <c r="N35" s="14"/>
    </row>
    <row r="36" spans="2:14" ht="27" customHeight="1" thickBot="1" x14ac:dyDescent="0.25">
      <c r="B36" s="1638" t="s">
        <v>39</v>
      </c>
      <c r="C36" s="1639"/>
      <c r="D36" s="1639"/>
      <c r="E36" s="1640"/>
      <c r="F36" s="10">
        <v>25000</v>
      </c>
      <c r="G36" s="11">
        <v>3467.8649999999998</v>
      </c>
      <c r="H36" s="12">
        <v>0</v>
      </c>
      <c r="I36" s="13">
        <v>28467.865000000002</v>
      </c>
      <c r="J36" s="10">
        <v>25000</v>
      </c>
      <c r="K36" s="11">
        <v>3146.518</v>
      </c>
      <c r="L36" s="12">
        <v>0</v>
      </c>
      <c r="M36" s="13">
        <v>28146.518</v>
      </c>
      <c r="N36" s="14"/>
    </row>
    <row r="37" spans="2:14" s="14" customFormat="1" ht="15" customHeight="1" x14ac:dyDescent="0.2">
      <c r="B37" s="1641" t="s">
        <v>40</v>
      </c>
      <c r="C37" s="1642"/>
      <c r="D37" s="1642"/>
      <c r="E37" s="1643"/>
      <c r="F37" s="23">
        <v>25000</v>
      </c>
      <c r="G37" s="23">
        <v>3467.8649999999998</v>
      </c>
      <c r="H37" s="24">
        <v>0</v>
      </c>
      <c r="I37" s="27">
        <v>28467.865000000002</v>
      </c>
      <c r="J37" s="28">
        <v>25000</v>
      </c>
      <c r="K37" s="28">
        <v>3146.518</v>
      </c>
      <c r="L37" s="29">
        <v>0</v>
      </c>
      <c r="M37" s="27">
        <v>28146.518</v>
      </c>
    </row>
    <row r="38" spans="2:14" s="14" customFormat="1" ht="15" customHeight="1" thickBot="1" x14ac:dyDescent="0.25">
      <c r="B38" s="30"/>
      <c r="C38" s="1625" t="s">
        <v>41</v>
      </c>
      <c r="D38" s="1626"/>
      <c r="E38" s="1627"/>
      <c r="F38" s="18">
        <v>0</v>
      </c>
      <c r="G38" s="18">
        <v>0</v>
      </c>
      <c r="H38" s="19">
        <v>0</v>
      </c>
      <c r="I38" s="17">
        <v>0</v>
      </c>
      <c r="J38" s="15">
        <v>0</v>
      </c>
      <c r="K38" s="15">
        <v>0</v>
      </c>
      <c r="L38" s="16">
        <v>0</v>
      </c>
      <c r="M38" s="17">
        <v>0</v>
      </c>
    </row>
    <row r="39" spans="2:14" ht="27" customHeight="1" thickBot="1" x14ac:dyDescent="0.25">
      <c r="B39" s="1628" t="s">
        <v>42</v>
      </c>
      <c r="C39" s="1629"/>
      <c r="D39" s="1629"/>
      <c r="E39" s="1630"/>
      <c r="F39" s="10">
        <v>23676.084999999999</v>
      </c>
      <c r="G39" s="11">
        <v>15087.986999999999</v>
      </c>
      <c r="H39" s="12">
        <v>1200.4349999999999</v>
      </c>
      <c r="I39" s="13">
        <v>39964.506999999998</v>
      </c>
      <c r="J39" s="10">
        <v>23623.593000000001</v>
      </c>
      <c r="K39" s="11">
        <v>15882.998</v>
      </c>
      <c r="L39" s="12">
        <v>1054.095</v>
      </c>
      <c r="M39" s="13">
        <v>40560.686000000002</v>
      </c>
      <c r="N39" s="14"/>
    </row>
    <row r="40" spans="2:14" ht="15" customHeight="1" x14ac:dyDescent="0.2">
      <c r="B40" s="1631" t="s">
        <v>43</v>
      </c>
      <c r="C40" s="1632"/>
      <c r="D40" s="1632"/>
      <c r="E40" s="1633"/>
      <c r="F40" s="15">
        <v>614.59500000000003</v>
      </c>
      <c r="G40" s="15">
        <v>478.97300000000001</v>
      </c>
      <c r="H40" s="16">
        <v>532.01599999999996</v>
      </c>
      <c r="I40" s="17">
        <v>1625.5840000000001</v>
      </c>
      <c r="J40" s="15">
        <v>660.95899999999995</v>
      </c>
      <c r="K40" s="15">
        <v>444.60700000000003</v>
      </c>
      <c r="L40" s="16">
        <v>445.69799999999998</v>
      </c>
      <c r="M40" s="17">
        <v>1551.2639999999999</v>
      </c>
      <c r="N40" s="14"/>
    </row>
    <row r="41" spans="2:14" s="14" customFormat="1" ht="15" customHeight="1" x14ac:dyDescent="0.2">
      <c r="B41" s="30"/>
      <c r="C41" s="1625" t="s">
        <v>43</v>
      </c>
      <c r="D41" s="1626"/>
      <c r="E41" s="1627"/>
      <c r="F41" s="18">
        <v>619.89300000000003</v>
      </c>
      <c r="G41" s="18">
        <v>479.24900000000002</v>
      </c>
      <c r="H41" s="19">
        <v>532.28099999999995</v>
      </c>
      <c r="I41" s="17">
        <v>1631.423</v>
      </c>
      <c r="J41" s="18">
        <v>666.24400000000003</v>
      </c>
      <c r="K41" s="18">
        <v>444.846</v>
      </c>
      <c r="L41" s="19">
        <v>445.90899999999999</v>
      </c>
      <c r="M41" s="17">
        <v>1556.999</v>
      </c>
    </row>
    <row r="42" spans="2:14" s="14" customFormat="1" ht="15" customHeight="1" x14ac:dyDescent="0.2">
      <c r="B42" s="30"/>
      <c r="C42" s="1625" t="s">
        <v>44</v>
      </c>
      <c r="D42" s="1626" t="s">
        <v>45</v>
      </c>
      <c r="E42" s="1627"/>
      <c r="F42" s="18">
        <v>-5.298</v>
      </c>
      <c r="G42" s="18">
        <v>-0.27600000000000002</v>
      </c>
      <c r="H42" s="19">
        <v>-0.26500000000000001</v>
      </c>
      <c r="I42" s="17">
        <v>-5.8390000000000004</v>
      </c>
      <c r="J42" s="18">
        <v>-5.2850000000000001</v>
      </c>
      <c r="K42" s="18">
        <v>-0.23899999999999999</v>
      </c>
      <c r="L42" s="19">
        <v>-0.21099999999999999</v>
      </c>
      <c r="M42" s="17">
        <v>-5.7350000000000003</v>
      </c>
    </row>
    <row r="43" spans="2:14" ht="15" customHeight="1" x14ac:dyDescent="0.2">
      <c r="B43" s="1634" t="s">
        <v>46</v>
      </c>
      <c r="C43" s="1626"/>
      <c r="D43" s="1626"/>
      <c r="E43" s="1627"/>
      <c r="F43" s="18">
        <v>22467.94</v>
      </c>
      <c r="G43" s="18">
        <v>4266.652</v>
      </c>
      <c r="H43" s="19">
        <v>649.08600000000001</v>
      </c>
      <c r="I43" s="17">
        <v>27383.678</v>
      </c>
      <c r="J43" s="18">
        <v>22439.255000000001</v>
      </c>
      <c r="K43" s="18">
        <v>4779.9309999999996</v>
      </c>
      <c r="L43" s="19">
        <v>606.18299999999999</v>
      </c>
      <c r="M43" s="17">
        <v>27825.368999999999</v>
      </c>
      <c r="N43" s="14"/>
    </row>
    <row r="44" spans="2:14" ht="15" customHeight="1" x14ac:dyDescent="0.2">
      <c r="B44" s="30"/>
      <c r="C44" s="1625" t="s">
        <v>46</v>
      </c>
      <c r="D44" s="1626"/>
      <c r="E44" s="1627"/>
      <c r="F44" s="18">
        <v>22477.164000000001</v>
      </c>
      <c r="G44" s="18">
        <v>4267.9369999999999</v>
      </c>
      <c r="H44" s="19">
        <v>649.36099999999999</v>
      </c>
      <c r="I44" s="17">
        <v>27394.462</v>
      </c>
      <c r="J44" s="18">
        <v>22450.036</v>
      </c>
      <c r="K44" s="18">
        <v>4781.4769999999999</v>
      </c>
      <c r="L44" s="19">
        <v>606.42600000000004</v>
      </c>
      <c r="M44" s="17">
        <v>27837.938999999998</v>
      </c>
      <c r="N44" s="14"/>
    </row>
    <row r="45" spans="2:14" ht="15" customHeight="1" x14ac:dyDescent="0.2">
      <c r="B45" s="30"/>
      <c r="C45" s="1625" t="s">
        <v>47</v>
      </c>
      <c r="D45" s="1626"/>
      <c r="E45" s="1627"/>
      <c r="F45" s="18">
        <v>-9.2240000000000002</v>
      </c>
      <c r="G45" s="18">
        <v>-1.2849999999999999</v>
      </c>
      <c r="H45" s="19">
        <v>-0.27500000000000002</v>
      </c>
      <c r="I45" s="17">
        <v>-10.784000000000001</v>
      </c>
      <c r="J45" s="18">
        <v>-10.781000000000001</v>
      </c>
      <c r="K45" s="18">
        <v>-1.546</v>
      </c>
      <c r="L45" s="19">
        <v>-0.24299999999999999</v>
      </c>
      <c r="M45" s="17">
        <v>-12.57</v>
      </c>
      <c r="N45" s="14"/>
    </row>
    <row r="46" spans="2:14" ht="15" customHeight="1" x14ac:dyDescent="0.2">
      <c r="B46" s="1634" t="s">
        <v>48</v>
      </c>
      <c r="C46" s="1626"/>
      <c r="D46" s="1626"/>
      <c r="E46" s="1627"/>
      <c r="F46" s="18">
        <v>349.86099999999999</v>
      </c>
      <c r="G46" s="18">
        <v>152.041</v>
      </c>
      <c r="H46" s="19">
        <v>0</v>
      </c>
      <c r="I46" s="17">
        <v>501.90199999999999</v>
      </c>
      <c r="J46" s="18">
        <v>348.25</v>
      </c>
      <c r="K46" s="18">
        <v>153.809</v>
      </c>
      <c r="L46" s="19">
        <v>0</v>
      </c>
      <c r="M46" s="17">
        <v>502.05900000000003</v>
      </c>
      <c r="N46" s="14"/>
    </row>
    <row r="47" spans="2:14" ht="15" customHeight="1" x14ac:dyDescent="0.2">
      <c r="B47" s="30"/>
      <c r="C47" s="1625" t="s">
        <v>48</v>
      </c>
      <c r="D47" s="1626"/>
      <c r="E47" s="1627"/>
      <c r="F47" s="18">
        <v>351.08699999999999</v>
      </c>
      <c r="G47" s="18">
        <v>152.07499999999999</v>
      </c>
      <c r="H47" s="19">
        <v>0</v>
      </c>
      <c r="I47" s="17">
        <v>503.16199999999998</v>
      </c>
      <c r="J47" s="18">
        <v>349.49</v>
      </c>
      <c r="K47" s="18">
        <v>153.84399999999999</v>
      </c>
      <c r="L47" s="19">
        <v>0</v>
      </c>
      <c r="M47" s="17">
        <v>503.334</v>
      </c>
      <c r="N47" s="14"/>
    </row>
    <row r="48" spans="2:14" ht="15" customHeight="1" x14ac:dyDescent="0.2">
      <c r="B48" s="31"/>
      <c r="C48" s="1647" t="s">
        <v>49</v>
      </c>
      <c r="D48" s="1598" t="s">
        <v>45</v>
      </c>
      <c r="E48" s="1599"/>
      <c r="F48" s="18">
        <v>-1.226</v>
      </c>
      <c r="G48" s="18">
        <v>-3.4000000000000002E-2</v>
      </c>
      <c r="H48" s="19">
        <v>0</v>
      </c>
      <c r="I48" s="17">
        <v>-1.26</v>
      </c>
      <c r="J48" s="18">
        <v>-1.24</v>
      </c>
      <c r="K48" s="18">
        <v>-3.5000000000000003E-2</v>
      </c>
      <c r="L48" s="19">
        <v>0</v>
      </c>
      <c r="M48" s="17">
        <v>-1.2749999999999999</v>
      </c>
      <c r="N48" s="14"/>
    </row>
    <row r="49" spans="2:14" ht="15" customHeight="1" x14ac:dyDescent="0.2">
      <c r="B49" s="1634" t="s">
        <v>50</v>
      </c>
      <c r="C49" s="1626"/>
      <c r="D49" s="1626"/>
      <c r="E49" s="1627"/>
      <c r="F49" s="18">
        <v>97.23</v>
      </c>
      <c r="G49" s="18">
        <v>9725.3770000000004</v>
      </c>
      <c r="H49" s="19">
        <v>1.4999999999999999E-2</v>
      </c>
      <c r="I49" s="17">
        <v>9822.6219999999994</v>
      </c>
      <c r="J49" s="18">
        <v>0.3</v>
      </c>
      <c r="K49" s="18">
        <v>10036.66</v>
      </c>
      <c r="L49" s="19">
        <v>2.3E-2</v>
      </c>
      <c r="M49" s="17">
        <v>10036.983</v>
      </c>
      <c r="N49" s="14"/>
    </row>
    <row r="50" spans="2:14" ht="12.75" customHeight="1" x14ac:dyDescent="0.2">
      <c r="B50" s="30"/>
      <c r="C50" s="1625" t="s">
        <v>50</v>
      </c>
      <c r="D50" s="1626"/>
      <c r="E50" s="1627"/>
      <c r="F50" s="18">
        <v>97.254999999999995</v>
      </c>
      <c r="G50" s="18">
        <v>9726.3510000000006</v>
      </c>
      <c r="H50" s="19">
        <v>1.4999999999999999E-2</v>
      </c>
      <c r="I50" s="17">
        <v>9823.6209999999992</v>
      </c>
      <c r="J50" s="18">
        <v>0.30599999999999999</v>
      </c>
      <c r="K50" s="18">
        <v>10037.664000000001</v>
      </c>
      <c r="L50" s="19">
        <v>2.3E-2</v>
      </c>
      <c r="M50" s="17">
        <v>10037.993</v>
      </c>
      <c r="N50" s="14"/>
    </row>
    <row r="51" spans="2:14" ht="30" customHeight="1" x14ac:dyDescent="0.2">
      <c r="B51" s="32"/>
      <c r="C51" s="1625" t="s">
        <v>51</v>
      </c>
      <c r="D51" s="1626" t="s">
        <v>45</v>
      </c>
      <c r="E51" s="1627"/>
      <c r="F51" s="18">
        <v>-2.5000000000000001E-2</v>
      </c>
      <c r="G51" s="18">
        <v>-0.97399999999999998</v>
      </c>
      <c r="H51" s="19">
        <v>0</v>
      </c>
      <c r="I51" s="17">
        <v>-0.999</v>
      </c>
      <c r="J51" s="18">
        <v>-6.0000000000000001E-3</v>
      </c>
      <c r="K51" s="18">
        <v>-1.004</v>
      </c>
      <c r="L51" s="19">
        <v>0</v>
      </c>
      <c r="M51" s="17">
        <v>-1.01</v>
      </c>
      <c r="N51" s="14"/>
    </row>
    <row r="52" spans="2:14" ht="15" customHeight="1" x14ac:dyDescent="0.2">
      <c r="B52" s="1634" t="s">
        <v>52</v>
      </c>
      <c r="C52" s="1626"/>
      <c r="D52" s="1626"/>
      <c r="E52" s="1627"/>
      <c r="F52" s="18">
        <v>62.948999999999998</v>
      </c>
      <c r="G52" s="18">
        <v>0</v>
      </c>
      <c r="H52" s="19">
        <v>0</v>
      </c>
      <c r="I52" s="17">
        <v>62.948999999999998</v>
      </c>
      <c r="J52" s="18">
        <v>80.533000000000001</v>
      </c>
      <c r="K52" s="18">
        <v>0</v>
      </c>
      <c r="L52" s="19">
        <v>0</v>
      </c>
      <c r="M52" s="17">
        <v>80.533000000000001</v>
      </c>
      <c r="N52" s="14"/>
    </row>
    <row r="53" spans="2:14" ht="15" customHeight="1" x14ac:dyDescent="0.2">
      <c r="B53" s="30"/>
      <c r="C53" s="1625" t="s">
        <v>52</v>
      </c>
      <c r="D53" s="1626"/>
      <c r="E53" s="1627"/>
      <c r="F53" s="18">
        <v>64.518000000000001</v>
      </c>
      <c r="G53" s="18">
        <v>0</v>
      </c>
      <c r="H53" s="19">
        <v>0</v>
      </c>
      <c r="I53" s="17">
        <v>64.518000000000001</v>
      </c>
      <c r="J53" s="18">
        <v>82.566000000000003</v>
      </c>
      <c r="K53" s="18">
        <v>0</v>
      </c>
      <c r="L53" s="19">
        <v>0</v>
      </c>
      <c r="M53" s="17">
        <v>82.566000000000003</v>
      </c>
      <c r="N53" s="14"/>
    </row>
    <row r="54" spans="2:14" ht="15" customHeight="1" x14ac:dyDescent="0.2">
      <c r="B54" s="30"/>
      <c r="C54" s="1644" t="s">
        <v>53</v>
      </c>
      <c r="D54" s="1645"/>
      <c r="E54" s="1646"/>
      <c r="F54" s="18">
        <v>-0.14099999999999999</v>
      </c>
      <c r="G54" s="18">
        <v>0</v>
      </c>
      <c r="H54" s="19">
        <v>0</v>
      </c>
      <c r="I54" s="17">
        <v>-0.14099999999999999</v>
      </c>
      <c r="J54" s="18">
        <v>-0.19500000000000001</v>
      </c>
      <c r="K54" s="18">
        <v>0</v>
      </c>
      <c r="L54" s="19">
        <v>0</v>
      </c>
      <c r="M54" s="17">
        <v>-0.19500000000000001</v>
      </c>
      <c r="N54" s="14"/>
    </row>
    <row r="55" spans="2:14" ht="25.5" customHeight="1" x14ac:dyDescent="0.2">
      <c r="B55" s="30"/>
      <c r="C55" s="1625" t="s">
        <v>54</v>
      </c>
      <c r="D55" s="1626" t="s">
        <v>45</v>
      </c>
      <c r="E55" s="1627"/>
      <c r="F55" s="18">
        <v>-1.4279999999999999</v>
      </c>
      <c r="G55" s="18">
        <v>0</v>
      </c>
      <c r="H55" s="19">
        <v>0</v>
      </c>
      <c r="I55" s="17">
        <v>-1.4279999999999999</v>
      </c>
      <c r="J55" s="18">
        <v>-1.8380000000000001</v>
      </c>
      <c r="K55" s="18">
        <v>0</v>
      </c>
      <c r="L55" s="19">
        <v>0</v>
      </c>
      <c r="M55" s="17">
        <v>-1.8380000000000001</v>
      </c>
      <c r="N55" s="14"/>
    </row>
    <row r="56" spans="2:14" ht="15" customHeight="1" x14ac:dyDescent="0.2">
      <c r="B56" s="1634" t="s">
        <v>55</v>
      </c>
      <c r="C56" s="1626"/>
      <c r="D56" s="1626"/>
      <c r="E56" s="1627"/>
      <c r="F56" s="18">
        <v>0.77300000000000002</v>
      </c>
      <c r="G56" s="18">
        <v>160.72900000000001</v>
      </c>
      <c r="H56" s="19">
        <v>0.55100000000000005</v>
      </c>
      <c r="I56" s="17">
        <v>162.053</v>
      </c>
      <c r="J56" s="18">
        <v>1.2250000000000001</v>
      </c>
      <c r="K56" s="18">
        <v>167.22300000000001</v>
      </c>
      <c r="L56" s="19">
        <v>0.58299999999999996</v>
      </c>
      <c r="M56" s="17">
        <v>169.03100000000001</v>
      </c>
      <c r="N56" s="14"/>
    </row>
    <row r="57" spans="2:14" ht="15" customHeight="1" x14ac:dyDescent="0.2">
      <c r="B57" s="32"/>
      <c r="C57" s="1625" t="s">
        <v>55</v>
      </c>
      <c r="D57" s="1626"/>
      <c r="E57" s="1627"/>
      <c r="F57" s="18">
        <v>0.79</v>
      </c>
      <c r="G57" s="18">
        <v>181.881</v>
      </c>
      <c r="H57" s="19">
        <v>0.55500000000000005</v>
      </c>
      <c r="I57" s="17">
        <v>183.226</v>
      </c>
      <c r="J57" s="18">
        <v>1.238</v>
      </c>
      <c r="K57" s="18">
        <v>189.286</v>
      </c>
      <c r="L57" s="19">
        <v>0.58799999999999997</v>
      </c>
      <c r="M57" s="17">
        <v>191.11199999999999</v>
      </c>
      <c r="N57" s="14"/>
    </row>
    <row r="58" spans="2:14" ht="12.75" customHeight="1" x14ac:dyDescent="0.2">
      <c r="B58" s="32"/>
      <c r="C58" s="1625" t="s">
        <v>56</v>
      </c>
      <c r="D58" s="1626"/>
      <c r="E58" s="1627"/>
      <c r="F58" s="18">
        <v>-1E-3</v>
      </c>
      <c r="G58" s="18">
        <v>-0.56399999999999995</v>
      </c>
      <c r="H58" s="19">
        <v>-4.0000000000000001E-3</v>
      </c>
      <c r="I58" s="17">
        <v>-0.56899999999999995</v>
      </c>
      <c r="J58" s="18">
        <v>-2E-3</v>
      </c>
      <c r="K58" s="18">
        <v>-0.60899999999999999</v>
      </c>
      <c r="L58" s="19">
        <v>-5.0000000000000001E-3</v>
      </c>
      <c r="M58" s="17">
        <v>-0.61599999999999999</v>
      </c>
      <c r="N58" s="14"/>
    </row>
    <row r="59" spans="2:14" ht="28.5" customHeight="1" x14ac:dyDescent="0.2">
      <c r="B59" s="32"/>
      <c r="C59" s="1625" t="s">
        <v>57</v>
      </c>
      <c r="D59" s="1626"/>
      <c r="E59" s="1627"/>
      <c r="F59" s="18">
        <v>-1.6E-2</v>
      </c>
      <c r="G59" s="18">
        <v>-20.588000000000001</v>
      </c>
      <c r="H59" s="19">
        <v>0</v>
      </c>
      <c r="I59" s="17">
        <v>-20.603999999999999</v>
      </c>
      <c r="J59" s="18">
        <v>-1.0999999999999999E-2</v>
      </c>
      <c r="K59" s="18">
        <v>-21.454000000000001</v>
      </c>
      <c r="L59" s="19">
        <v>0</v>
      </c>
      <c r="M59" s="17">
        <v>-21.465</v>
      </c>
      <c r="N59" s="14"/>
    </row>
    <row r="60" spans="2:14" ht="12.75" customHeight="1" x14ac:dyDescent="0.2">
      <c r="B60" s="1651" t="s">
        <v>58</v>
      </c>
      <c r="C60" s="1649"/>
      <c r="D60" s="1649"/>
      <c r="E60" s="1650"/>
      <c r="F60" s="18">
        <v>5.8999999999999997E-2</v>
      </c>
      <c r="G60" s="18">
        <v>0</v>
      </c>
      <c r="H60" s="19">
        <v>0</v>
      </c>
      <c r="I60" s="17">
        <v>5.8999999999999997E-2</v>
      </c>
      <c r="J60" s="18">
        <v>0.02</v>
      </c>
      <c r="K60" s="18">
        <v>0</v>
      </c>
      <c r="L60" s="19">
        <v>0</v>
      </c>
      <c r="M60" s="17">
        <v>0.02</v>
      </c>
      <c r="N60" s="14"/>
    </row>
    <row r="61" spans="2:14" ht="12.75" customHeight="1" x14ac:dyDescent="0.2">
      <c r="B61" s="33"/>
      <c r="C61" s="1648" t="s">
        <v>58</v>
      </c>
      <c r="D61" s="1649"/>
      <c r="E61" s="1650"/>
      <c r="F61" s="18">
        <v>6.0999999999999999E-2</v>
      </c>
      <c r="G61" s="18">
        <v>0</v>
      </c>
      <c r="H61" s="19">
        <v>0</v>
      </c>
      <c r="I61" s="17">
        <v>6.0999999999999999E-2</v>
      </c>
      <c r="J61" s="18">
        <v>2.1000000000000001E-2</v>
      </c>
      <c r="K61" s="18">
        <v>0</v>
      </c>
      <c r="L61" s="19">
        <v>0</v>
      </c>
      <c r="M61" s="17">
        <v>2.1000000000000001E-2</v>
      </c>
      <c r="N61" s="14"/>
    </row>
    <row r="62" spans="2:14" ht="33" customHeight="1" x14ac:dyDescent="0.2">
      <c r="B62" s="33"/>
      <c r="C62" s="1648" t="s">
        <v>59</v>
      </c>
      <c r="D62" s="1649"/>
      <c r="E62" s="1650"/>
      <c r="F62" s="18">
        <v>-2E-3</v>
      </c>
      <c r="G62" s="18">
        <v>0</v>
      </c>
      <c r="H62" s="19">
        <v>0</v>
      </c>
      <c r="I62" s="17">
        <v>-2E-3</v>
      </c>
      <c r="J62" s="18">
        <v>-1E-3</v>
      </c>
      <c r="K62" s="18">
        <v>0</v>
      </c>
      <c r="L62" s="19">
        <v>0</v>
      </c>
      <c r="M62" s="17">
        <v>-1E-3</v>
      </c>
      <c r="N62" s="14"/>
    </row>
    <row r="63" spans="2:14" ht="12.75" customHeight="1" x14ac:dyDescent="0.2">
      <c r="B63" s="1634" t="s">
        <v>60</v>
      </c>
      <c r="C63" s="1626"/>
      <c r="D63" s="1626"/>
      <c r="E63" s="1627"/>
      <c r="F63" s="18">
        <v>70.932000000000002</v>
      </c>
      <c r="G63" s="18">
        <v>303.90300000000002</v>
      </c>
      <c r="H63" s="19">
        <v>18.766999999999999</v>
      </c>
      <c r="I63" s="17">
        <v>393.60199999999998</v>
      </c>
      <c r="J63" s="18">
        <v>78.361999999999995</v>
      </c>
      <c r="K63" s="18">
        <v>300.44499999999999</v>
      </c>
      <c r="L63" s="19">
        <v>1.6080000000000001</v>
      </c>
      <c r="M63" s="17">
        <v>380.41500000000002</v>
      </c>
      <c r="N63" s="14"/>
    </row>
    <row r="64" spans="2:14" ht="27" customHeight="1" x14ac:dyDescent="0.2">
      <c r="B64" s="30"/>
      <c r="C64" s="1625" t="s">
        <v>60</v>
      </c>
      <c r="D64" s="1626"/>
      <c r="E64" s="1627"/>
      <c r="F64" s="18">
        <v>71.733000000000004</v>
      </c>
      <c r="G64" s="18">
        <v>306.11200000000002</v>
      </c>
      <c r="H64" s="19">
        <v>18.97</v>
      </c>
      <c r="I64" s="17">
        <v>396.815</v>
      </c>
      <c r="J64" s="18">
        <v>79.406000000000006</v>
      </c>
      <c r="K64" s="18">
        <v>302.63099999999997</v>
      </c>
      <c r="L64" s="19">
        <v>1.73</v>
      </c>
      <c r="M64" s="17">
        <v>383.767</v>
      </c>
      <c r="N64" s="14"/>
    </row>
    <row r="65" spans="2:14" ht="27" customHeight="1" x14ac:dyDescent="0.2">
      <c r="B65" s="34"/>
      <c r="C65" s="1644" t="s">
        <v>61</v>
      </c>
      <c r="D65" s="1645"/>
      <c r="E65" s="1646"/>
      <c r="F65" s="18">
        <v>-2.9000000000000001E-2</v>
      </c>
      <c r="G65" s="18">
        <v>-0.90200000000000002</v>
      </c>
      <c r="H65" s="19">
        <v>-8.9999999999999993E-3</v>
      </c>
      <c r="I65" s="17">
        <v>-0.94</v>
      </c>
      <c r="J65" s="18">
        <v>-3.7999999999999999E-2</v>
      </c>
      <c r="K65" s="18">
        <v>-0.82299999999999995</v>
      </c>
      <c r="L65" s="19">
        <v>-0.01</v>
      </c>
      <c r="M65" s="17">
        <v>-0.871</v>
      </c>
      <c r="N65" s="14"/>
    </row>
    <row r="66" spans="2:14" ht="27" customHeight="1" x14ac:dyDescent="0.2">
      <c r="B66" s="30"/>
      <c r="C66" s="1625" t="s">
        <v>62</v>
      </c>
      <c r="D66" s="1626"/>
      <c r="E66" s="1627"/>
      <c r="F66" s="18">
        <v>-0.77200000000000002</v>
      </c>
      <c r="G66" s="18">
        <v>-1.3069999999999999</v>
      </c>
      <c r="H66" s="19">
        <v>-0.19400000000000001</v>
      </c>
      <c r="I66" s="17">
        <v>-2.2730000000000001</v>
      </c>
      <c r="J66" s="18">
        <v>-1.006</v>
      </c>
      <c r="K66" s="18">
        <v>-1.363</v>
      </c>
      <c r="L66" s="19">
        <v>-0.112</v>
      </c>
      <c r="M66" s="17">
        <v>-2.4809999999999999</v>
      </c>
      <c r="N66" s="14"/>
    </row>
    <row r="67" spans="2:14" ht="33" customHeight="1" x14ac:dyDescent="0.2">
      <c r="B67" s="1634" t="s">
        <v>63</v>
      </c>
      <c r="C67" s="1626"/>
      <c r="D67" s="1626"/>
      <c r="E67" s="1627"/>
      <c r="F67" s="18">
        <v>2.1429999999999998</v>
      </c>
      <c r="G67" s="18">
        <v>0</v>
      </c>
      <c r="H67" s="19">
        <v>0</v>
      </c>
      <c r="I67" s="17">
        <v>2.1429999999999998</v>
      </c>
      <c r="J67" s="18">
        <v>3.089</v>
      </c>
      <c r="K67" s="18">
        <v>0</v>
      </c>
      <c r="L67" s="19">
        <v>0</v>
      </c>
      <c r="M67" s="17">
        <v>3.089</v>
      </c>
      <c r="N67" s="14"/>
    </row>
    <row r="68" spans="2:14" ht="40.5" customHeight="1" x14ac:dyDescent="0.2">
      <c r="B68" s="30"/>
      <c r="C68" s="1648" t="s">
        <v>63</v>
      </c>
      <c r="D68" s="1649"/>
      <c r="E68" s="1650"/>
      <c r="F68" s="18">
        <v>2.1539999999999999</v>
      </c>
      <c r="G68" s="18">
        <v>0</v>
      </c>
      <c r="H68" s="19">
        <v>0</v>
      </c>
      <c r="I68" s="17">
        <v>2.1539999999999999</v>
      </c>
      <c r="J68" s="18">
        <v>3.1269999999999998</v>
      </c>
      <c r="K68" s="18">
        <v>0</v>
      </c>
      <c r="L68" s="19">
        <v>0</v>
      </c>
      <c r="M68" s="17">
        <v>3.1269999999999998</v>
      </c>
      <c r="N68" s="14"/>
    </row>
    <row r="69" spans="2:14" ht="37.5" customHeight="1" x14ac:dyDescent="0.2">
      <c r="B69" s="30"/>
      <c r="C69" s="1648" t="s">
        <v>64</v>
      </c>
      <c r="D69" s="1649"/>
      <c r="E69" s="1650"/>
      <c r="F69" s="18">
        <v>-0.01</v>
      </c>
      <c r="G69" s="18">
        <v>0</v>
      </c>
      <c r="H69" s="19">
        <v>0</v>
      </c>
      <c r="I69" s="17">
        <v>-0.01</v>
      </c>
      <c r="J69" s="18">
        <v>-3.6999999999999998E-2</v>
      </c>
      <c r="K69" s="18">
        <v>0</v>
      </c>
      <c r="L69" s="19">
        <v>0</v>
      </c>
      <c r="M69" s="17">
        <v>-3.6999999999999998E-2</v>
      </c>
      <c r="N69" s="14"/>
    </row>
    <row r="70" spans="2:14" ht="49.5" customHeight="1" x14ac:dyDescent="0.2">
      <c r="B70" s="32"/>
      <c r="C70" s="1658" t="s">
        <v>65</v>
      </c>
      <c r="D70" s="1659" t="s">
        <v>45</v>
      </c>
      <c r="E70" s="1660"/>
      <c r="F70" s="18">
        <v>-1E-3</v>
      </c>
      <c r="G70" s="18">
        <v>0</v>
      </c>
      <c r="H70" s="19">
        <v>0</v>
      </c>
      <c r="I70" s="17">
        <v>-1E-3</v>
      </c>
      <c r="J70" s="18">
        <v>-1E-3</v>
      </c>
      <c r="K70" s="18">
        <v>0</v>
      </c>
      <c r="L70" s="19">
        <v>0</v>
      </c>
      <c r="M70" s="17">
        <v>-1E-3</v>
      </c>
      <c r="N70" s="14"/>
    </row>
    <row r="71" spans="2:14" ht="12.75" customHeight="1" x14ac:dyDescent="0.2">
      <c r="B71" s="1651" t="s">
        <v>66</v>
      </c>
      <c r="C71" s="1649"/>
      <c r="D71" s="1649"/>
      <c r="E71" s="1650"/>
      <c r="F71" s="18">
        <v>0</v>
      </c>
      <c r="G71" s="18">
        <v>-8.9999999999999993E-3</v>
      </c>
      <c r="H71" s="19">
        <v>0</v>
      </c>
      <c r="I71" s="17">
        <v>-8.9999999999999993E-3</v>
      </c>
      <c r="J71" s="18">
        <v>0</v>
      </c>
      <c r="K71" s="18">
        <v>-6.0000000000000001E-3</v>
      </c>
      <c r="L71" s="19">
        <v>0</v>
      </c>
      <c r="M71" s="17">
        <v>-6.0000000000000001E-3</v>
      </c>
      <c r="N71" s="14"/>
    </row>
    <row r="72" spans="2:14" x14ac:dyDescent="0.2">
      <c r="B72" s="30"/>
      <c r="C72" s="1648" t="s">
        <v>66</v>
      </c>
      <c r="D72" s="1649"/>
      <c r="E72" s="1650"/>
      <c r="F72" s="18">
        <v>0</v>
      </c>
      <c r="G72" s="18">
        <v>0</v>
      </c>
      <c r="H72" s="19">
        <v>0</v>
      </c>
      <c r="I72" s="17">
        <v>0</v>
      </c>
      <c r="J72" s="18">
        <v>0</v>
      </c>
      <c r="K72" s="18">
        <v>-6.0000000000000001E-3</v>
      </c>
      <c r="L72" s="19">
        <v>0</v>
      </c>
      <c r="M72" s="17">
        <v>-6.0000000000000001E-3</v>
      </c>
      <c r="N72" s="14"/>
    </row>
    <row r="73" spans="2:14" ht="28.5" customHeight="1" x14ac:dyDescent="0.2">
      <c r="B73" s="35"/>
      <c r="C73" s="1648" t="s">
        <v>67</v>
      </c>
      <c r="D73" s="1649"/>
      <c r="E73" s="1650"/>
      <c r="F73" s="36">
        <v>0</v>
      </c>
      <c r="G73" s="36">
        <v>-8.9999999999999993E-3</v>
      </c>
      <c r="H73" s="37">
        <v>0</v>
      </c>
      <c r="I73" s="17">
        <v>-8.9999999999999993E-3</v>
      </c>
      <c r="J73" s="36">
        <v>0</v>
      </c>
      <c r="K73" s="36">
        <v>0</v>
      </c>
      <c r="L73" s="37">
        <v>0</v>
      </c>
      <c r="M73" s="17">
        <v>0</v>
      </c>
      <c r="N73" s="14"/>
    </row>
    <row r="74" spans="2:14" s="38" customFormat="1" ht="42.75" customHeight="1" x14ac:dyDescent="0.2">
      <c r="B74" s="1635" t="s">
        <v>68</v>
      </c>
      <c r="C74" s="1636"/>
      <c r="D74" s="1636"/>
      <c r="E74" s="1637"/>
      <c r="F74" s="18">
        <v>0</v>
      </c>
      <c r="G74" s="18">
        <v>0.32</v>
      </c>
      <c r="H74" s="19">
        <v>0</v>
      </c>
      <c r="I74" s="17">
        <v>0.32</v>
      </c>
      <c r="J74" s="18">
        <v>0</v>
      </c>
      <c r="K74" s="18">
        <v>0.32800000000000001</v>
      </c>
      <c r="L74" s="19">
        <v>0</v>
      </c>
      <c r="M74" s="17">
        <v>0.32800000000000001</v>
      </c>
      <c r="N74" s="14"/>
    </row>
    <row r="75" spans="2:14" s="38" customFormat="1" ht="26.25" customHeight="1" x14ac:dyDescent="0.2">
      <c r="B75" s="39"/>
      <c r="C75" s="1652" t="s">
        <v>68</v>
      </c>
      <c r="D75" s="1653"/>
      <c r="E75" s="1654"/>
      <c r="F75" s="18">
        <v>0</v>
      </c>
      <c r="G75" s="18">
        <v>0.33100000000000002</v>
      </c>
      <c r="H75" s="19">
        <v>0</v>
      </c>
      <c r="I75" s="17">
        <v>0.33100000000000002</v>
      </c>
      <c r="J75" s="18">
        <v>0</v>
      </c>
      <c r="K75" s="18">
        <v>0.33300000000000002</v>
      </c>
      <c r="L75" s="19">
        <v>0</v>
      </c>
      <c r="M75" s="17">
        <v>0.33300000000000002</v>
      </c>
      <c r="N75" s="14"/>
    </row>
    <row r="76" spans="2:14" s="38" customFormat="1" ht="42" customHeight="1" x14ac:dyDescent="0.2">
      <c r="B76" s="33"/>
      <c r="C76" s="1648" t="s">
        <v>69</v>
      </c>
      <c r="D76" s="1649"/>
      <c r="E76" s="1650"/>
      <c r="F76" s="18">
        <v>0</v>
      </c>
      <c r="G76" s="18">
        <v>-1.0999999999999999E-2</v>
      </c>
      <c r="H76" s="19">
        <v>0</v>
      </c>
      <c r="I76" s="17">
        <v>-1.0999999999999999E-2</v>
      </c>
      <c r="J76" s="18">
        <v>0</v>
      </c>
      <c r="K76" s="18">
        <v>-5.0000000000000001E-3</v>
      </c>
      <c r="L76" s="19">
        <v>0</v>
      </c>
      <c r="M76" s="17">
        <v>-5.0000000000000001E-3</v>
      </c>
      <c r="N76" s="14"/>
    </row>
    <row r="77" spans="2:14" s="38" customFormat="1" ht="12.75" customHeight="1" x14ac:dyDescent="0.2">
      <c r="B77" s="1651" t="s">
        <v>70</v>
      </c>
      <c r="C77" s="1649"/>
      <c r="D77" s="1649"/>
      <c r="E77" s="1650"/>
      <c r="F77" s="18">
        <v>9.6029999999999998</v>
      </c>
      <c r="G77" s="18">
        <v>1E-3</v>
      </c>
      <c r="H77" s="19">
        <v>0</v>
      </c>
      <c r="I77" s="17">
        <v>9.6039999999999992</v>
      </c>
      <c r="J77" s="18">
        <v>11.6</v>
      </c>
      <c r="K77" s="18">
        <v>1E-3</v>
      </c>
      <c r="L77" s="19">
        <v>0</v>
      </c>
      <c r="M77" s="17">
        <v>11.601000000000001</v>
      </c>
      <c r="N77" s="14"/>
    </row>
    <row r="78" spans="2:14" s="38" customFormat="1" ht="12.75" customHeight="1" x14ac:dyDescent="0.2">
      <c r="B78" s="35"/>
      <c r="C78" s="1648" t="s">
        <v>70</v>
      </c>
      <c r="D78" s="1649"/>
      <c r="E78" s="1650"/>
      <c r="F78" s="18">
        <v>20.274999999999999</v>
      </c>
      <c r="G78" s="18">
        <v>3.0000000000000001E-3</v>
      </c>
      <c r="H78" s="19">
        <v>0</v>
      </c>
      <c r="I78" s="17">
        <v>20.277999999999999</v>
      </c>
      <c r="J78" s="18">
        <v>23.219000000000001</v>
      </c>
      <c r="K78" s="18">
        <v>3.0000000000000001E-3</v>
      </c>
      <c r="L78" s="19">
        <v>0</v>
      </c>
      <c r="M78" s="17">
        <v>23.222000000000001</v>
      </c>
      <c r="N78" s="14"/>
    </row>
    <row r="79" spans="2:14" s="38" customFormat="1" ht="30.75" customHeight="1" thickBot="1" x14ac:dyDescent="0.25">
      <c r="B79" s="35"/>
      <c r="C79" s="1655" t="s">
        <v>71</v>
      </c>
      <c r="D79" s="1656"/>
      <c r="E79" s="1657"/>
      <c r="F79" s="20">
        <v>-10.672000000000001</v>
      </c>
      <c r="G79" s="20">
        <v>-2E-3</v>
      </c>
      <c r="H79" s="21">
        <v>0</v>
      </c>
      <c r="I79" s="22">
        <v>-10.673999999999999</v>
      </c>
      <c r="J79" s="20">
        <v>-11.619</v>
      </c>
      <c r="K79" s="20">
        <v>-2E-3</v>
      </c>
      <c r="L79" s="21">
        <v>0</v>
      </c>
      <c r="M79" s="22">
        <v>-11.621</v>
      </c>
      <c r="N79" s="14"/>
    </row>
    <row r="80" spans="2:14" s="38" customFormat="1" ht="39.75" customHeight="1" thickBot="1" x14ac:dyDescent="0.25">
      <c r="B80" s="1628" t="s">
        <v>72</v>
      </c>
      <c r="C80" s="1629"/>
      <c r="D80" s="1629"/>
      <c r="E80" s="1630"/>
      <c r="F80" s="10">
        <v>262100.20699999999</v>
      </c>
      <c r="G80" s="11">
        <v>75792.178</v>
      </c>
      <c r="H80" s="12">
        <v>11958.862999999999</v>
      </c>
      <c r="I80" s="13">
        <v>349851.24800000002</v>
      </c>
      <c r="J80" s="10">
        <v>255427.212</v>
      </c>
      <c r="K80" s="11">
        <v>73628.150999999998</v>
      </c>
      <c r="L80" s="12">
        <v>12057.221</v>
      </c>
      <c r="M80" s="13">
        <v>341112.58399999997</v>
      </c>
      <c r="N80" s="14"/>
    </row>
    <row r="81" spans="1:14" s="38" customFormat="1" ht="15" customHeight="1" x14ac:dyDescent="0.2">
      <c r="B81" s="1664" t="s">
        <v>73</v>
      </c>
      <c r="C81" s="1665"/>
      <c r="D81" s="1665"/>
      <c r="E81" s="1666"/>
      <c r="F81" s="15">
        <v>111663.319</v>
      </c>
      <c r="G81" s="15">
        <v>42432.053</v>
      </c>
      <c r="H81" s="16">
        <v>3970.8240000000001</v>
      </c>
      <c r="I81" s="17">
        <v>158066.196</v>
      </c>
      <c r="J81" s="15">
        <v>109339.204</v>
      </c>
      <c r="K81" s="15">
        <v>40994.745999999999</v>
      </c>
      <c r="L81" s="16">
        <v>4322.4390000000003</v>
      </c>
      <c r="M81" s="17">
        <v>154656.389</v>
      </c>
      <c r="N81" s="14"/>
    </row>
    <row r="82" spans="1:14" s="38" customFormat="1" ht="15" customHeight="1" x14ac:dyDescent="0.2">
      <c r="A82" s="2"/>
      <c r="B82" s="40"/>
      <c r="C82" s="1648" t="s">
        <v>73</v>
      </c>
      <c r="D82" s="1649"/>
      <c r="E82" s="1650"/>
      <c r="F82" s="18">
        <v>117350.61500000001</v>
      </c>
      <c r="G82" s="18">
        <v>43320.37</v>
      </c>
      <c r="H82" s="19">
        <v>4081.3229999999999</v>
      </c>
      <c r="I82" s="17">
        <v>164752.30799999999</v>
      </c>
      <c r="J82" s="18">
        <v>114770.083</v>
      </c>
      <c r="K82" s="18">
        <v>41782.300999999999</v>
      </c>
      <c r="L82" s="19">
        <v>4448.3059999999996</v>
      </c>
      <c r="M82" s="17">
        <v>161000.69</v>
      </c>
      <c r="N82" s="14"/>
    </row>
    <row r="83" spans="1:14" ht="15" customHeight="1" x14ac:dyDescent="0.2">
      <c r="B83" s="35"/>
      <c r="C83" s="1648" t="s">
        <v>74</v>
      </c>
      <c r="D83" s="1649"/>
      <c r="E83" s="1650"/>
      <c r="F83" s="18">
        <v>-204.33199999999999</v>
      </c>
      <c r="G83" s="18">
        <v>-55.043999999999997</v>
      </c>
      <c r="H83" s="19">
        <v>-13.581</v>
      </c>
      <c r="I83" s="17">
        <v>-272.95699999999999</v>
      </c>
      <c r="J83" s="18">
        <v>-187.61600000000001</v>
      </c>
      <c r="K83" s="18">
        <v>-46.411999999999999</v>
      </c>
      <c r="L83" s="19">
        <v>-14.316000000000001</v>
      </c>
      <c r="M83" s="17">
        <v>-248.34399999999999</v>
      </c>
      <c r="N83" s="14"/>
    </row>
    <row r="84" spans="1:14" ht="15" customHeight="1" x14ac:dyDescent="0.2">
      <c r="A84" s="14"/>
      <c r="B84" s="35"/>
      <c r="C84" s="1648" t="s">
        <v>75</v>
      </c>
      <c r="D84" s="1649"/>
      <c r="E84" s="1650"/>
      <c r="F84" s="18">
        <v>-5482.9639999999999</v>
      </c>
      <c r="G84" s="18">
        <v>-833.27300000000002</v>
      </c>
      <c r="H84" s="19">
        <v>-96.918000000000006</v>
      </c>
      <c r="I84" s="17">
        <v>-6413.1549999999997</v>
      </c>
      <c r="J84" s="18">
        <v>-5243.2629999999999</v>
      </c>
      <c r="K84" s="18">
        <v>-741.14300000000003</v>
      </c>
      <c r="L84" s="19">
        <v>-111.551</v>
      </c>
      <c r="M84" s="17">
        <v>-6095.9570000000003</v>
      </c>
      <c r="N84" s="14"/>
    </row>
    <row r="85" spans="1:14" s="14" customFormat="1" ht="15" customHeight="1" x14ac:dyDescent="0.2">
      <c r="A85" s="2"/>
      <c r="B85" s="1651" t="s">
        <v>76</v>
      </c>
      <c r="C85" s="1649"/>
      <c r="D85" s="1649"/>
      <c r="E85" s="1650"/>
      <c r="F85" s="18">
        <v>1867.69</v>
      </c>
      <c r="G85" s="18">
        <v>132.20699999999999</v>
      </c>
      <c r="H85" s="19">
        <v>0</v>
      </c>
      <c r="I85" s="17">
        <v>1999.8969999999999</v>
      </c>
      <c r="J85" s="18">
        <v>1806.04</v>
      </c>
      <c r="K85" s="18">
        <v>169.41399999999999</v>
      </c>
      <c r="L85" s="19">
        <v>0</v>
      </c>
      <c r="M85" s="17">
        <v>1975.454</v>
      </c>
    </row>
    <row r="86" spans="1:14" ht="15" customHeight="1" x14ac:dyDescent="0.2">
      <c r="B86" s="35"/>
      <c r="C86" s="1648" t="s">
        <v>76</v>
      </c>
      <c r="D86" s="1649"/>
      <c r="E86" s="1650"/>
      <c r="F86" s="18">
        <v>1887.1089999999999</v>
      </c>
      <c r="G86" s="18">
        <v>134.23099999999999</v>
      </c>
      <c r="H86" s="19">
        <v>0</v>
      </c>
      <c r="I86" s="17">
        <v>2021.34</v>
      </c>
      <c r="J86" s="18">
        <v>1824.1880000000001</v>
      </c>
      <c r="K86" s="18">
        <v>171.596</v>
      </c>
      <c r="L86" s="19">
        <v>0</v>
      </c>
      <c r="M86" s="17">
        <v>1995.7840000000001</v>
      </c>
      <c r="N86" s="14"/>
    </row>
    <row r="87" spans="1:14" ht="12.75" customHeight="1" x14ac:dyDescent="0.2">
      <c r="B87" s="35"/>
      <c r="C87" s="1648" t="s">
        <v>77</v>
      </c>
      <c r="D87" s="1649"/>
      <c r="E87" s="1650"/>
      <c r="F87" s="18">
        <v>-1.024</v>
      </c>
      <c r="G87" s="18">
        <v>-1.099</v>
      </c>
      <c r="H87" s="19">
        <v>0</v>
      </c>
      <c r="I87" s="17">
        <v>-2.1230000000000002</v>
      </c>
      <c r="J87" s="18">
        <v>-1.0980000000000001</v>
      </c>
      <c r="K87" s="18">
        <v>-1.254</v>
      </c>
      <c r="L87" s="19">
        <v>0</v>
      </c>
      <c r="M87" s="17">
        <v>-2.3519999999999999</v>
      </c>
      <c r="N87" s="14"/>
    </row>
    <row r="88" spans="1:14" ht="12.75" customHeight="1" x14ac:dyDescent="0.2">
      <c r="B88" s="41"/>
      <c r="C88" s="1661" t="s">
        <v>78</v>
      </c>
      <c r="D88" s="1662"/>
      <c r="E88" s="1663"/>
      <c r="F88" s="18">
        <v>-18.395</v>
      </c>
      <c r="G88" s="18">
        <v>-0.92500000000000004</v>
      </c>
      <c r="H88" s="19">
        <v>0</v>
      </c>
      <c r="I88" s="17">
        <v>-19.32</v>
      </c>
      <c r="J88" s="18">
        <v>-17.05</v>
      </c>
      <c r="K88" s="18">
        <v>-0.92800000000000005</v>
      </c>
      <c r="L88" s="19">
        <v>0</v>
      </c>
      <c r="M88" s="17">
        <v>-17.978000000000002</v>
      </c>
      <c r="N88" s="14"/>
    </row>
    <row r="89" spans="1:14" ht="27" customHeight="1" x14ac:dyDescent="0.2">
      <c r="B89" s="1651" t="s">
        <v>79</v>
      </c>
      <c r="C89" s="1649"/>
      <c r="D89" s="1649"/>
      <c r="E89" s="1650"/>
      <c r="F89" s="18">
        <v>57.420999999999999</v>
      </c>
      <c r="G89" s="18">
        <v>7.5060000000000002</v>
      </c>
      <c r="H89" s="19">
        <v>58.015000000000001</v>
      </c>
      <c r="I89" s="17">
        <v>122.94199999999999</v>
      </c>
      <c r="J89" s="18">
        <v>71.274000000000001</v>
      </c>
      <c r="K89" s="18">
        <v>7.7140000000000004</v>
      </c>
      <c r="L89" s="19">
        <v>7.12</v>
      </c>
      <c r="M89" s="17">
        <v>86.108000000000004</v>
      </c>
      <c r="N89" s="14"/>
    </row>
    <row r="90" spans="1:14" ht="25.5" customHeight="1" x14ac:dyDescent="0.2">
      <c r="B90" s="35"/>
      <c r="C90" s="1648" t="s">
        <v>79</v>
      </c>
      <c r="D90" s="1649"/>
      <c r="E90" s="1650"/>
      <c r="F90" s="18">
        <v>58.738</v>
      </c>
      <c r="G90" s="18">
        <v>7.5720000000000001</v>
      </c>
      <c r="H90" s="19">
        <v>58.408999999999999</v>
      </c>
      <c r="I90" s="17">
        <v>124.71899999999999</v>
      </c>
      <c r="J90" s="18">
        <v>74.415000000000006</v>
      </c>
      <c r="K90" s="18">
        <v>7.7759999999999998</v>
      </c>
      <c r="L90" s="19">
        <v>7.2249999999999996</v>
      </c>
      <c r="M90" s="17">
        <v>89.415999999999997</v>
      </c>
      <c r="N90" s="14"/>
    </row>
    <row r="91" spans="1:14" ht="43.5" customHeight="1" x14ac:dyDescent="0.2">
      <c r="B91" s="35"/>
      <c r="C91" s="1648" t="s">
        <v>80</v>
      </c>
      <c r="D91" s="1649"/>
      <c r="E91" s="1650"/>
      <c r="F91" s="18">
        <v>-0.16500000000000001</v>
      </c>
      <c r="G91" s="18">
        <v>-0.04</v>
      </c>
      <c r="H91" s="19">
        <v>-0.33200000000000002</v>
      </c>
      <c r="I91" s="17">
        <v>-0.53700000000000003</v>
      </c>
      <c r="J91" s="18">
        <v>-0.23200000000000001</v>
      </c>
      <c r="K91" s="18">
        <v>-4.3999999999999997E-2</v>
      </c>
      <c r="L91" s="19">
        <v>-2.8000000000000001E-2</v>
      </c>
      <c r="M91" s="17">
        <v>-0.30399999999999999</v>
      </c>
      <c r="N91" s="14"/>
    </row>
    <row r="92" spans="1:14" ht="33" customHeight="1" x14ac:dyDescent="0.2">
      <c r="B92" s="35"/>
      <c r="C92" s="1648" t="s">
        <v>81</v>
      </c>
      <c r="D92" s="1649"/>
      <c r="E92" s="1650"/>
      <c r="F92" s="18">
        <v>-1.1519999999999999</v>
      </c>
      <c r="G92" s="18">
        <v>-2.5999999999999999E-2</v>
      </c>
      <c r="H92" s="19">
        <v>-6.2E-2</v>
      </c>
      <c r="I92" s="17">
        <v>-1.24</v>
      </c>
      <c r="J92" s="18">
        <v>-2.9089999999999998</v>
      </c>
      <c r="K92" s="18">
        <v>-1.7999999999999999E-2</v>
      </c>
      <c r="L92" s="19">
        <v>-7.6999999999999999E-2</v>
      </c>
      <c r="M92" s="17">
        <v>-3.004</v>
      </c>
      <c r="N92" s="14"/>
    </row>
    <row r="93" spans="1:14" ht="12.75" customHeight="1" x14ac:dyDescent="0.2">
      <c r="A93" s="1"/>
      <c r="B93" s="1651" t="s">
        <v>82</v>
      </c>
      <c r="C93" s="1649"/>
      <c r="D93" s="1649"/>
      <c r="E93" s="1650"/>
      <c r="F93" s="18">
        <v>143825.24900000001</v>
      </c>
      <c r="G93" s="18">
        <v>32491.977999999999</v>
      </c>
      <c r="H93" s="19">
        <v>7765.4179999999997</v>
      </c>
      <c r="I93" s="17">
        <v>184082.64499999999</v>
      </c>
      <c r="J93" s="18">
        <v>139619.25599999999</v>
      </c>
      <c r="K93" s="18">
        <v>31698.237000000001</v>
      </c>
      <c r="L93" s="19">
        <v>7607.2250000000004</v>
      </c>
      <c r="M93" s="17">
        <v>178924.71799999999</v>
      </c>
      <c r="N93" s="14"/>
    </row>
    <row r="94" spans="1:14" ht="12.75" customHeight="1" x14ac:dyDescent="0.2">
      <c r="A94" s="1"/>
      <c r="B94" s="35"/>
      <c r="C94" s="1648" t="s">
        <v>82</v>
      </c>
      <c r="D94" s="1649"/>
      <c r="E94" s="1650"/>
      <c r="F94" s="18">
        <v>145117.21799999999</v>
      </c>
      <c r="G94" s="18">
        <v>32834.076000000001</v>
      </c>
      <c r="H94" s="19">
        <v>7742.2280000000001</v>
      </c>
      <c r="I94" s="17">
        <v>185693.522</v>
      </c>
      <c r="J94" s="18">
        <v>140894.14000000001</v>
      </c>
      <c r="K94" s="18">
        <v>32016.615000000002</v>
      </c>
      <c r="L94" s="19">
        <v>7597.3649999999998</v>
      </c>
      <c r="M94" s="17">
        <v>180508.12</v>
      </c>
      <c r="N94" s="14"/>
    </row>
    <row r="95" spans="1:14" ht="12.75" customHeight="1" x14ac:dyDescent="0.2">
      <c r="A95" s="1"/>
      <c r="B95" s="35"/>
      <c r="C95" s="1648" t="s">
        <v>83</v>
      </c>
      <c r="D95" s="1649"/>
      <c r="E95" s="1650"/>
      <c r="F95" s="18">
        <v>359.55399999999997</v>
      </c>
      <c r="G95" s="18">
        <v>-75.238</v>
      </c>
      <c r="H95" s="19">
        <v>76.225999999999999</v>
      </c>
      <c r="I95" s="17">
        <v>360.54199999999997</v>
      </c>
      <c r="J95" s="18">
        <v>344.83</v>
      </c>
      <c r="K95" s="18">
        <v>-78.861999999999995</v>
      </c>
      <c r="L95" s="19">
        <v>69.997</v>
      </c>
      <c r="M95" s="17">
        <v>335.96499999999997</v>
      </c>
      <c r="N95" s="14"/>
    </row>
    <row r="96" spans="1:14" ht="12.75" customHeight="1" x14ac:dyDescent="0.2">
      <c r="A96" s="1"/>
      <c r="B96" s="35"/>
      <c r="C96" s="1648" t="s">
        <v>84</v>
      </c>
      <c r="D96" s="1649"/>
      <c r="E96" s="1650"/>
      <c r="F96" s="18">
        <v>-1651.5229999999999</v>
      </c>
      <c r="G96" s="18">
        <v>-266.86</v>
      </c>
      <c r="H96" s="19">
        <v>-53.036000000000001</v>
      </c>
      <c r="I96" s="17">
        <v>-1971.4190000000001</v>
      </c>
      <c r="J96" s="18">
        <v>-1619.7139999999999</v>
      </c>
      <c r="K96" s="18">
        <v>-239.51599999999999</v>
      </c>
      <c r="L96" s="19">
        <v>-60.137</v>
      </c>
      <c r="M96" s="17">
        <v>-1919.367</v>
      </c>
      <c r="N96" s="14"/>
    </row>
    <row r="97" spans="1:14" ht="12.75" customHeight="1" x14ac:dyDescent="0.2">
      <c r="A97" s="1"/>
      <c r="B97" s="1651" t="s">
        <v>85</v>
      </c>
      <c r="C97" s="1649"/>
      <c r="D97" s="1649"/>
      <c r="E97" s="1650"/>
      <c r="F97" s="18">
        <v>0</v>
      </c>
      <c r="G97" s="18">
        <v>0</v>
      </c>
      <c r="H97" s="19">
        <v>0</v>
      </c>
      <c r="I97" s="17">
        <v>0</v>
      </c>
      <c r="J97" s="18">
        <v>0</v>
      </c>
      <c r="K97" s="18">
        <v>6.4349999999999996</v>
      </c>
      <c r="L97" s="19">
        <v>0.59599999999999997</v>
      </c>
      <c r="M97" s="17">
        <v>7.0309999999999997</v>
      </c>
      <c r="N97" s="14"/>
    </row>
    <row r="98" spans="1:14" ht="12.75" customHeight="1" x14ac:dyDescent="0.2">
      <c r="A98" s="1"/>
      <c r="B98" s="35"/>
      <c r="C98" s="1648" t="s">
        <v>85</v>
      </c>
      <c r="D98" s="1649"/>
      <c r="E98" s="1650"/>
      <c r="F98" s="18">
        <v>0</v>
      </c>
      <c r="G98" s="18">
        <v>0</v>
      </c>
      <c r="H98" s="19">
        <v>0</v>
      </c>
      <c r="I98" s="17">
        <v>0</v>
      </c>
      <c r="J98" s="18">
        <v>0</v>
      </c>
      <c r="K98" s="18">
        <v>6.7809999999999997</v>
      </c>
      <c r="L98" s="19">
        <v>0.59599999999999997</v>
      </c>
      <c r="M98" s="17">
        <v>7.3769999999999998</v>
      </c>
      <c r="N98" s="14"/>
    </row>
    <row r="99" spans="1:14" ht="12.75" customHeight="1" x14ac:dyDescent="0.2">
      <c r="A99" s="1"/>
      <c r="B99" s="35"/>
      <c r="C99" s="1648" t="s">
        <v>86</v>
      </c>
      <c r="D99" s="1649"/>
      <c r="E99" s="1650"/>
      <c r="F99" s="18">
        <v>0</v>
      </c>
      <c r="G99" s="18">
        <v>0</v>
      </c>
      <c r="H99" s="19">
        <v>0</v>
      </c>
      <c r="I99" s="17">
        <v>0</v>
      </c>
      <c r="J99" s="18">
        <v>0</v>
      </c>
      <c r="K99" s="18">
        <v>-0.34599999999999997</v>
      </c>
      <c r="L99" s="19">
        <v>0</v>
      </c>
      <c r="M99" s="17">
        <v>-0.34599999999999997</v>
      </c>
      <c r="N99" s="14"/>
    </row>
    <row r="100" spans="1:14" ht="27.75" customHeight="1" x14ac:dyDescent="0.2">
      <c r="A100" s="1"/>
      <c r="B100" s="1651" t="s">
        <v>87</v>
      </c>
      <c r="C100" s="1649"/>
      <c r="D100" s="1649"/>
      <c r="E100" s="1650"/>
      <c r="F100" s="18">
        <v>42.847999999999999</v>
      </c>
      <c r="G100" s="18">
        <v>2.2080000000000002</v>
      </c>
      <c r="H100" s="19">
        <v>3.202</v>
      </c>
      <c r="I100" s="17">
        <v>48.258000000000003</v>
      </c>
      <c r="J100" s="18">
        <v>38.918999999999997</v>
      </c>
      <c r="K100" s="18">
        <v>1.9590000000000001</v>
      </c>
      <c r="L100" s="19">
        <v>5.2530000000000001</v>
      </c>
      <c r="M100" s="17">
        <v>46.131</v>
      </c>
      <c r="N100" s="14"/>
    </row>
    <row r="101" spans="1:14" ht="12.75" customHeight="1" x14ac:dyDescent="0.2">
      <c r="A101" s="1"/>
      <c r="B101" s="35"/>
      <c r="C101" s="1648" t="s">
        <v>87</v>
      </c>
      <c r="D101" s="1649"/>
      <c r="E101" s="1650"/>
      <c r="F101" s="18">
        <v>46.442999999999998</v>
      </c>
      <c r="G101" s="18">
        <v>2.2090000000000001</v>
      </c>
      <c r="H101" s="19">
        <v>3.335</v>
      </c>
      <c r="I101" s="17">
        <v>51.987000000000002</v>
      </c>
      <c r="J101" s="18">
        <v>52.58</v>
      </c>
      <c r="K101" s="18">
        <v>1.9590000000000001</v>
      </c>
      <c r="L101" s="19">
        <v>5.351</v>
      </c>
      <c r="M101" s="17">
        <v>59.89</v>
      </c>
      <c r="N101" s="14"/>
    </row>
    <row r="102" spans="1:14" ht="27.75" customHeight="1" x14ac:dyDescent="0.2">
      <c r="A102" s="1"/>
      <c r="B102" s="42"/>
      <c r="C102" s="1658" t="s">
        <v>88</v>
      </c>
      <c r="D102" s="1659"/>
      <c r="E102" s="1660"/>
      <c r="F102" s="18">
        <v>-3.2149999999999999</v>
      </c>
      <c r="G102" s="18">
        <v>0</v>
      </c>
      <c r="H102" s="19">
        <v>-0.13</v>
      </c>
      <c r="I102" s="17">
        <v>-3.3450000000000002</v>
      </c>
      <c r="J102" s="18">
        <v>-3.573</v>
      </c>
      <c r="K102" s="18">
        <v>0</v>
      </c>
      <c r="L102" s="19">
        <v>-5.7000000000000002E-2</v>
      </c>
      <c r="M102" s="17">
        <v>-3.63</v>
      </c>
      <c r="N102" s="14"/>
    </row>
    <row r="103" spans="1:14" ht="66" customHeight="1" x14ac:dyDescent="0.2">
      <c r="A103" s="1"/>
      <c r="B103" s="43"/>
      <c r="C103" s="1658" t="s">
        <v>89</v>
      </c>
      <c r="D103" s="1659"/>
      <c r="E103" s="1660"/>
      <c r="F103" s="18">
        <v>-0.38</v>
      </c>
      <c r="G103" s="18">
        <v>-1E-3</v>
      </c>
      <c r="H103" s="19">
        <v>-3.0000000000000001E-3</v>
      </c>
      <c r="I103" s="17">
        <v>-0.38400000000000001</v>
      </c>
      <c r="J103" s="18">
        <v>-10.087999999999999</v>
      </c>
      <c r="K103" s="18">
        <v>0</v>
      </c>
      <c r="L103" s="19">
        <v>-4.1000000000000002E-2</v>
      </c>
      <c r="M103" s="17">
        <v>-10.129</v>
      </c>
      <c r="N103" s="14"/>
    </row>
    <row r="104" spans="1:14" ht="27" customHeight="1" x14ac:dyDescent="0.2">
      <c r="A104" s="1"/>
      <c r="B104" s="1667" t="s">
        <v>90</v>
      </c>
      <c r="C104" s="1668"/>
      <c r="D104" s="1668"/>
      <c r="E104" s="1669"/>
      <c r="F104" s="18">
        <v>44.201000000000001</v>
      </c>
      <c r="G104" s="18">
        <v>0</v>
      </c>
      <c r="H104" s="19">
        <v>5.9089999999999998</v>
      </c>
      <c r="I104" s="17">
        <v>50.11</v>
      </c>
      <c r="J104" s="18">
        <v>0</v>
      </c>
      <c r="K104" s="18">
        <v>0</v>
      </c>
      <c r="L104" s="19">
        <v>5.4210000000000003</v>
      </c>
      <c r="M104" s="17">
        <v>5.4210000000000003</v>
      </c>
      <c r="N104" s="14"/>
    </row>
    <row r="105" spans="1:14" ht="27" customHeight="1" x14ac:dyDescent="0.2">
      <c r="A105" s="1"/>
      <c r="B105" s="44"/>
      <c r="C105" s="1670" t="s">
        <v>90</v>
      </c>
      <c r="D105" s="1668"/>
      <c r="E105" s="1669"/>
      <c r="F105" s="18">
        <v>46.012999999999998</v>
      </c>
      <c r="G105" s="18">
        <v>0</v>
      </c>
      <c r="H105" s="19">
        <v>6.1980000000000004</v>
      </c>
      <c r="I105" s="17">
        <v>52.210999999999999</v>
      </c>
      <c r="J105" s="18">
        <v>0</v>
      </c>
      <c r="K105" s="18">
        <v>0</v>
      </c>
      <c r="L105" s="19">
        <v>5.4390000000000001</v>
      </c>
      <c r="M105" s="17">
        <v>5.4390000000000001</v>
      </c>
      <c r="N105" s="14"/>
    </row>
    <row r="106" spans="1:14" ht="50.25" customHeight="1" x14ac:dyDescent="0.2">
      <c r="A106" s="1"/>
      <c r="B106" s="44"/>
      <c r="C106" s="1670" t="s">
        <v>91</v>
      </c>
      <c r="D106" s="1668"/>
      <c r="E106" s="1669"/>
      <c r="F106" s="18">
        <v>-1.1220000000000001</v>
      </c>
      <c r="G106" s="18">
        <v>0</v>
      </c>
      <c r="H106" s="19">
        <v>-0.28199999999999997</v>
      </c>
      <c r="I106" s="17">
        <v>-1.4039999999999999</v>
      </c>
      <c r="J106" s="18">
        <v>0</v>
      </c>
      <c r="K106" s="18">
        <v>0</v>
      </c>
      <c r="L106" s="19">
        <v>-1.6E-2</v>
      </c>
      <c r="M106" s="17">
        <v>-1.6E-2</v>
      </c>
      <c r="N106" s="14"/>
    </row>
    <row r="107" spans="1:14" ht="12.75" customHeight="1" x14ac:dyDescent="0.2">
      <c r="B107" s="44"/>
      <c r="C107" s="1670" t="s">
        <v>92</v>
      </c>
      <c r="D107" s="1668"/>
      <c r="E107" s="1669"/>
      <c r="F107" s="18">
        <v>-0.69</v>
      </c>
      <c r="G107" s="18">
        <v>0</v>
      </c>
      <c r="H107" s="19">
        <v>-7.0000000000000001E-3</v>
      </c>
      <c r="I107" s="17">
        <v>-0.69699999999999995</v>
      </c>
      <c r="J107" s="18">
        <v>0</v>
      </c>
      <c r="K107" s="18">
        <v>0</v>
      </c>
      <c r="L107" s="19">
        <v>-2E-3</v>
      </c>
      <c r="M107" s="17">
        <v>-2E-3</v>
      </c>
      <c r="N107" s="14"/>
    </row>
    <row r="108" spans="1:14" ht="12.75" customHeight="1" x14ac:dyDescent="0.2">
      <c r="A108" s="1"/>
      <c r="B108" s="1651" t="s">
        <v>93</v>
      </c>
      <c r="C108" s="1649"/>
      <c r="D108" s="1649"/>
      <c r="E108" s="1650"/>
      <c r="F108" s="18">
        <v>0</v>
      </c>
      <c r="G108" s="18">
        <v>0</v>
      </c>
      <c r="H108" s="19">
        <v>6.1550000000000002</v>
      </c>
      <c r="I108" s="17">
        <v>6.1550000000000002</v>
      </c>
      <c r="J108" s="18">
        <v>0</v>
      </c>
      <c r="K108" s="18">
        <v>3.024</v>
      </c>
      <c r="L108" s="19">
        <v>6.2969999999999997</v>
      </c>
      <c r="M108" s="17">
        <v>9.3209999999999997</v>
      </c>
      <c r="N108" s="14"/>
    </row>
    <row r="109" spans="1:14" ht="30" customHeight="1" x14ac:dyDescent="0.2">
      <c r="A109" s="1"/>
      <c r="B109" s="41"/>
      <c r="C109" s="1661" t="s">
        <v>93</v>
      </c>
      <c r="D109" s="1662"/>
      <c r="E109" s="1663"/>
      <c r="F109" s="18">
        <v>0</v>
      </c>
      <c r="G109" s="18">
        <v>0</v>
      </c>
      <c r="H109" s="19">
        <v>6.1680000000000001</v>
      </c>
      <c r="I109" s="17">
        <v>6.1680000000000001</v>
      </c>
      <c r="J109" s="18">
        <v>0</v>
      </c>
      <c r="K109" s="18">
        <v>3.1859999999999999</v>
      </c>
      <c r="L109" s="19">
        <v>6.31</v>
      </c>
      <c r="M109" s="17">
        <v>9.4960000000000004</v>
      </c>
      <c r="N109" s="14"/>
    </row>
    <row r="110" spans="1:14" ht="30" customHeight="1" x14ac:dyDescent="0.2">
      <c r="A110" s="1"/>
      <c r="B110" s="41"/>
      <c r="C110" s="1661" t="s">
        <v>94</v>
      </c>
      <c r="D110" s="1662"/>
      <c r="E110" s="1663"/>
      <c r="F110" s="18">
        <v>0</v>
      </c>
      <c r="G110" s="18">
        <v>0</v>
      </c>
      <c r="H110" s="19">
        <v>-1.2999999999999999E-2</v>
      </c>
      <c r="I110" s="17">
        <v>-1.2999999999999999E-2</v>
      </c>
      <c r="J110" s="18">
        <v>0</v>
      </c>
      <c r="K110" s="18">
        <v>-0.16200000000000001</v>
      </c>
      <c r="L110" s="19">
        <v>-1.2999999999999999E-2</v>
      </c>
      <c r="M110" s="17">
        <v>-0.17499999999999999</v>
      </c>
      <c r="N110" s="14"/>
    </row>
    <row r="111" spans="1:14" ht="15" customHeight="1" x14ac:dyDescent="0.2">
      <c r="A111" s="1"/>
      <c r="B111" s="1651" t="s">
        <v>95</v>
      </c>
      <c r="C111" s="1649"/>
      <c r="D111" s="1649"/>
      <c r="E111" s="1650"/>
      <c r="F111" s="18">
        <v>0</v>
      </c>
      <c r="G111" s="18">
        <v>0</v>
      </c>
      <c r="H111" s="19">
        <v>12.191000000000001</v>
      </c>
      <c r="I111" s="17">
        <v>12.191000000000001</v>
      </c>
      <c r="J111" s="18">
        <v>0</v>
      </c>
      <c r="K111" s="18">
        <v>0</v>
      </c>
      <c r="L111" s="19">
        <v>12.432</v>
      </c>
      <c r="M111" s="17">
        <v>12.432</v>
      </c>
      <c r="N111" s="14"/>
    </row>
    <row r="112" spans="1:14" ht="33" customHeight="1" x14ac:dyDescent="0.2">
      <c r="A112" s="1"/>
      <c r="B112" s="35"/>
      <c r="C112" s="1648" t="s">
        <v>95</v>
      </c>
      <c r="D112" s="1649"/>
      <c r="E112" s="1650"/>
      <c r="F112" s="18">
        <v>0</v>
      </c>
      <c r="G112" s="18">
        <v>0</v>
      </c>
      <c r="H112" s="19">
        <v>12.746</v>
      </c>
      <c r="I112" s="17">
        <v>12.746</v>
      </c>
      <c r="J112" s="18">
        <v>0</v>
      </c>
      <c r="K112" s="18">
        <v>0</v>
      </c>
      <c r="L112" s="19">
        <v>13.12</v>
      </c>
      <c r="M112" s="17">
        <v>13.12</v>
      </c>
      <c r="N112" s="14"/>
    </row>
    <row r="113" spans="1:14" ht="31.5" customHeight="1" x14ac:dyDescent="0.2">
      <c r="A113" s="1"/>
      <c r="B113" s="33"/>
      <c r="C113" s="1648" t="s">
        <v>96</v>
      </c>
      <c r="D113" s="1649"/>
      <c r="E113" s="1650"/>
      <c r="F113" s="18">
        <v>0</v>
      </c>
      <c r="G113" s="18">
        <v>0</v>
      </c>
      <c r="H113" s="19">
        <v>-0.55500000000000005</v>
      </c>
      <c r="I113" s="17">
        <v>-0.55500000000000005</v>
      </c>
      <c r="J113" s="18">
        <v>0</v>
      </c>
      <c r="K113" s="18">
        <v>0</v>
      </c>
      <c r="L113" s="19">
        <v>-0.68799999999999994</v>
      </c>
      <c r="M113" s="17">
        <v>-0.68799999999999994</v>
      </c>
      <c r="N113" s="14"/>
    </row>
    <row r="114" spans="1:14" s="38" customFormat="1" ht="15" customHeight="1" x14ac:dyDescent="0.2">
      <c r="B114" s="1651" t="s">
        <v>97</v>
      </c>
      <c r="C114" s="1649"/>
      <c r="D114" s="1649"/>
      <c r="E114" s="1650"/>
      <c r="F114" s="18">
        <v>1226.1479999999999</v>
      </c>
      <c r="G114" s="18">
        <v>185.36099999999999</v>
      </c>
      <c r="H114" s="19">
        <v>0</v>
      </c>
      <c r="I114" s="17">
        <v>1411.509</v>
      </c>
      <c r="J114" s="18">
        <v>1238.0139999999999</v>
      </c>
      <c r="K114" s="18">
        <v>278.50299999999999</v>
      </c>
      <c r="L114" s="19">
        <v>0</v>
      </c>
      <c r="M114" s="17">
        <v>1516.5170000000001</v>
      </c>
      <c r="N114" s="14"/>
    </row>
    <row r="115" spans="1:14" s="38" customFormat="1" ht="31.5" customHeight="1" x14ac:dyDescent="0.2">
      <c r="B115" s="35"/>
      <c r="C115" s="1648" t="s">
        <v>97</v>
      </c>
      <c r="D115" s="1649"/>
      <c r="E115" s="1650"/>
      <c r="F115" s="18">
        <v>1227.3689999999999</v>
      </c>
      <c r="G115" s="18">
        <v>190.46700000000001</v>
      </c>
      <c r="H115" s="19">
        <v>0</v>
      </c>
      <c r="I115" s="17">
        <v>1417.836</v>
      </c>
      <c r="J115" s="18">
        <v>1239.2829999999999</v>
      </c>
      <c r="K115" s="18">
        <v>283.14699999999999</v>
      </c>
      <c r="L115" s="19">
        <v>0</v>
      </c>
      <c r="M115" s="17">
        <v>1522.43</v>
      </c>
      <c r="N115" s="14"/>
    </row>
    <row r="116" spans="1:14" s="38" customFormat="1" ht="31.5" customHeight="1" x14ac:dyDescent="0.2">
      <c r="B116" s="35"/>
      <c r="C116" s="1648" t="s">
        <v>98</v>
      </c>
      <c r="D116" s="1649"/>
      <c r="E116" s="1650"/>
      <c r="F116" s="18">
        <v>-8.3000000000000004E-2</v>
      </c>
      <c r="G116" s="18">
        <v>-0.192</v>
      </c>
      <c r="H116" s="19">
        <v>0</v>
      </c>
      <c r="I116" s="17">
        <v>-0.27500000000000002</v>
      </c>
      <c r="J116" s="18">
        <v>-0.13200000000000001</v>
      </c>
      <c r="K116" s="18">
        <v>-0.28899999999999998</v>
      </c>
      <c r="L116" s="19">
        <v>0</v>
      </c>
      <c r="M116" s="17">
        <v>-0.42099999999999999</v>
      </c>
      <c r="N116" s="14"/>
    </row>
    <row r="117" spans="1:14" s="38" customFormat="1" ht="40.5" customHeight="1" x14ac:dyDescent="0.2">
      <c r="B117" s="35"/>
      <c r="C117" s="1648" t="s">
        <v>99</v>
      </c>
      <c r="D117" s="1649"/>
      <c r="E117" s="1650"/>
      <c r="F117" s="18">
        <v>-1.1379999999999999</v>
      </c>
      <c r="G117" s="18">
        <v>-4.9139999999999997</v>
      </c>
      <c r="H117" s="19">
        <v>0</v>
      </c>
      <c r="I117" s="17">
        <v>-6.0519999999999996</v>
      </c>
      <c r="J117" s="18">
        <v>-1.137</v>
      </c>
      <c r="K117" s="18">
        <v>-4.3550000000000004</v>
      </c>
      <c r="L117" s="19">
        <v>0</v>
      </c>
      <c r="M117" s="17">
        <v>-5.492</v>
      </c>
      <c r="N117" s="14"/>
    </row>
    <row r="118" spans="1:14" s="38" customFormat="1" ht="15" customHeight="1" x14ac:dyDescent="0.2">
      <c r="B118" s="1651" t="s">
        <v>100</v>
      </c>
      <c r="C118" s="1649"/>
      <c r="D118" s="1649"/>
      <c r="E118" s="1650"/>
      <c r="F118" s="18">
        <v>21.879000000000001</v>
      </c>
      <c r="G118" s="18">
        <v>73.64</v>
      </c>
      <c r="H118" s="19">
        <v>17.05</v>
      </c>
      <c r="I118" s="17">
        <v>112.569</v>
      </c>
      <c r="J118" s="18">
        <v>23.195</v>
      </c>
      <c r="K118" s="18">
        <v>73.605000000000004</v>
      </c>
      <c r="L118" s="19">
        <v>17.344000000000001</v>
      </c>
      <c r="M118" s="17">
        <v>114.14400000000001</v>
      </c>
      <c r="N118" s="14"/>
    </row>
    <row r="119" spans="1:14" s="38" customFormat="1" ht="28.5" customHeight="1" x14ac:dyDescent="0.2">
      <c r="B119" s="35"/>
      <c r="C119" s="1648" t="s">
        <v>100</v>
      </c>
      <c r="D119" s="1649"/>
      <c r="E119" s="1650"/>
      <c r="F119" s="18">
        <v>22.029</v>
      </c>
      <c r="G119" s="18">
        <v>73.891999999999996</v>
      </c>
      <c r="H119" s="19">
        <v>17.059000000000001</v>
      </c>
      <c r="I119" s="17">
        <v>112.98</v>
      </c>
      <c r="J119" s="18">
        <v>23.404</v>
      </c>
      <c r="K119" s="18">
        <v>73.843000000000004</v>
      </c>
      <c r="L119" s="19">
        <v>17.353999999999999</v>
      </c>
      <c r="M119" s="17">
        <v>114.601</v>
      </c>
      <c r="N119" s="14"/>
    </row>
    <row r="120" spans="1:14" s="38" customFormat="1" ht="27" customHeight="1" x14ac:dyDescent="0.2">
      <c r="B120" s="45"/>
      <c r="C120" s="1674" t="s">
        <v>101</v>
      </c>
      <c r="D120" s="1672"/>
      <c r="E120" s="1673"/>
      <c r="F120" s="18">
        <v>0.154</v>
      </c>
      <c r="G120" s="18">
        <v>-1E-3</v>
      </c>
      <c r="H120" s="19">
        <v>0</v>
      </c>
      <c r="I120" s="17">
        <v>0.153</v>
      </c>
      <c r="J120" s="18">
        <v>0.13</v>
      </c>
      <c r="K120" s="18">
        <v>-1E-3</v>
      </c>
      <c r="L120" s="19">
        <v>0</v>
      </c>
      <c r="M120" s="17">
        <v>0.129</v>
      </c>
      <c r="N120" s="14"/>
    </row>
    <row r="121" spans="1:14" ht="32.25" customHeight="1" x14ac:dyDescent="0.2">
      <c r="A121" s="1"/>
      <c r="B121" s="45"/>
      <c r="C121" s="1674" t="s">
        <v>102</v>
      </c>
      <c r="D121" s="1672"/>
      <c r="E121" s="1673"/>
      <c r="F121" s="18">
        <v>-0.30399999999999999</v>
      </c>
      <c r="G121" s="18">
        <v>-0.251</v>
      </c>
      <c r="H121" s="19">
        <v>-8.9999999999999993E-3</v>
      </c>
      <c r="I121" s="17">
        <v>-0.56399999999999995</v>
      </c>
      <c r="J121" s="18">
        <v>-0.33900000000000002</v>
      </c>
      <c r="K121" s="18">
        <v>-0.23699999999999999</v>
      </c>
      <c r="L121" s="19">
        <v>-0.01</v>
      </c>
      <c r="M121" s="17">
        <v>-0.58599999999999997</v>
      </c>
      <c r="N121" s="14"/>
    </row>
    <row r="122" spans="1:14" ht="12.75" customHeight="1" x14ac:dyDescent="0.2">
      <c r="A122" s="1"/>
      <c r="B122" s="1671" t="s">
        <v>103</v>
      </c>
      <c r="C122" s="1672"/>
      <c r="D122" s="1672"/>
      <c r="E122" s="1673"/>
      <c r="F122" s="18">
        <v>0.2</v>
      </c>
      <c r="G122" s="18">
        <v>6.0999999999999999E-2</v>
      </c>
      <c r="H122" s="19">
        <v>0</v>
      </c>
      <c r="I122" s="17">
        <v>0.26100000000000001</v>
      </c>
      <c r="J122" s="18">
        <v>0.71599999999999997</v>
      </c>
      <c r="K122" s="18">
        <v>4.8000000000000001E-2</v>
      </c>
      <c r="L122" s="19">
        <v>0</v>
      </c>
      <c r="M122" s="17">
        <v>0.76400000000000001</v>
      </c>
      <c r="N122" s="14"/>
    </row>
    <row r="123" spans="1:14" ht="27" customHeight="1" x14ac:dyDescent="0.2">
      <c r="A123" s="1"/>
      <c r="B123" s="45"/>
      <c r="C123" s="1674" t="s">
        <v>103</v>
      </c>
      <c r="D123" s="1672"/>
      <c r="E123" s="1673"/>
      <c r="F123" s="18">
        <v>0.20100000000000001</v>
      </c>
      <c r="G123" s="18">
        <v>6.3E-2</v>
      </c>
      <c r="H123" s="19">
        <v>0</v>
      </c>
      <c r="I123" s="17">
        <v>0.26400000000000001</v>
      </c>
      <c r="J123" s="18">
        <v>0.748</v>
      </c>
      <c r="K123" s="18">
        <v>6.4000000000000001E-2</v>
      </c>
      <c r="L123" s="19">
        <v>0</v>
      </c>
      <c r="M123" s="17">
        <v>0.81200000000000006</v>
      </c>
      <c r="N123" s="14"/>
    </row>
    <row r="124" spans="1:14" ht="12.75" customHeight="1" x14ac:dyDescent="0.2">
      <c r="A124" s="1"/>
      <c r="B124" s="45"/>
      <c r="C124" s="1674" t="s">
        <v>104</v>
      </c>
      <c r="D124" s="1672"/>
      <c r="E124" s="1673"/>
      <c r="F124" s="18">
        <v>-1E-3</v>
      </c>
      <c r="G124" s="18">
        <v>-2E-3</v>
      </c>
      <c r="H124" s="19">
        <v>0</v>
      </c>
      <c r="I124" s="17">
        <v>-3.0000000000000001E-3</v>
      </c>
      <c r="J124" s="18">
        <v>-3.2000000000000001E-2</v>
      </c>
      <c r="K124" s="18">
        <v>-1.6E-2</v>
      </c>
      <c r="L124" s="19">
        <v>0</v>
      </c>
      <c r="M124" s="17">
        <v>-4.8000000000000001E-2</v>
      </c>
      <c r="N124" s="14"/>
    </row>
    <row r="125" spans="1:14" ht="12.75" customHeight="1" x14ac:dyDescent="0.2">
      <c r="B125" s="1651" t="s">
        <v>105</v>
      </c>
      <c r="C125" s="1649"/>
      <c r="D125" s="1649"/>
      <c r="E125" s="1650"/>
      <c r="F125" s="18">
        <v>3356.4459999999999</v>
      </c>
      <c r="G125" s="18">
        <v>478.98599999999999</v>
      </c>
      <c r="H125" s="19">
        <v>120.099</v>
      </c>
      <c r="I125" s="17">
        <v>3955.5309999999999</v>
      </c>
      <c r="J125" s="18">
        <v>3295.14</v>
      </c>
      <c r="K125" s="18">
        <v>404.96600000000001</v>
      </c>
      <c r="L125" s="19">
        <v>73.093999999999994</v>
      </c>
      <c r="M125" s="17">
        <v>3773.2</v>
      </c>
      <c r="N125" s="14"/>
    </row>
    <row r="126" spans="1:14" ht="33.75" customHeight="1" x14ac:dyDescent="0.2">
      <c r="B126" s="35"/>
      <c r="C126" s="1648" t="s">
        <v>105</v>
      </c>
      <c r="D126" s="1649"/>
      <c r="E126" s="1650"/>
      <c r="F126" s="18">
        <v>11160.876</v>
      </c>
      <c r="G126" s="18">
        <v>1419.5050000000001</v>
      </c>
      <c r="H126" s="19">
        <v>325.82799999999997</v>
      </c>
      <c r="I126" s="17">
        <v>12906.209000000001</v>
      </c>
      <c r="J126" s="18">
        <v>10796.003000000001</v>
      </c>
      <c r="K126" s="18">
        <v>1396.4179999999999</v>
      </c>
      <c r="L126" s="19">
        <v>254.66</v>
      </c>
      <c r="M126" s="17">
        <v>12447.081</v>
      </c>
      <c r="N126" s="14"/>
    </row>
    <row r="127" spans="1:14" ht="13.5" customHeight="1" x14ac:dyDescent="0.2">
      <c r="B127" s="35"/>
      <c r="C127" s="1648" t="s">
        <v>106</v>
      </c>
      <c r="D127" s="1649"/>
      <c r="E127" s="1650"/>
      <c r="F127" s="18">
        <v>-7804.43</v>
      </c>
      <c r="G127" s="18">
        <v>-940.51900000000001</v>
      </c>
      <c r="H127" s="19">
        <v>-205.72900000000001</v>
      </c>
      <c r="I127" s="17">
        <v>-8950.6779999999999</v>
      </c>
      <c r="J127" s="18">
        <v>-7500.8630000000003</v>
      </c>
      <c r="K127" s="18">
        <v>-991.452</v>
      </c>
      <c r="L127" s="19">
        <v>-181.566</v>
      </c>
      <c r="M127" s="17">
        <v>-8673.8809999999994</v>
      </c>
      <c r="N127" s="14"/>
    </row>
    <row r="128" spans="1:14" ht="27" customHeight="1" thickBot="1" x14ac:dyDescent="0.25">
      <c r="B128" s="1678" t="s">
        <v>107</v>
      </c>
      <c r="C128" s="1656"/>
      <c r="D128" s="1656"/>
      <c r="E128" s="1657"/>
      <c r="F128" s="20">
        <v>-5.194</v>
      </c>
      <c r="G128" s="20">
        <v>-11.821999999999999</v>
      </c>
      <c r="H128" s="21">
        <v>0</v>
      </c>
      <c r="I128" s="22">
        <v>-17.015999999999998</v>
      </c>
      <c r="J128" s="20">
        <v>-4.5460000000000003</v>
      </c>
      <c r="K128" s="20">
        <v>-10.5</v>
      </c>
      <c r="L128" s="21">
        <v>0</v>
      </c>
      <c r="M128" s="22">
        <v>-15.045999999999999</v>
      </c>
      <c r="N128" s="14"/>
    </row>
    <row r="129" spans="1:14" ht="12.75" customHeight="1" thickBot="1" x14ac:dyDescent="0.25">
      <c r="B129" s="1628" t="s">
        <v>108</v>
      </c>
      <c r="C129" s="1629"/>
      <c r="D129" s="1629"/>
      <c r="E129" s="1630"/>
      <c r="F129" s="10">
        <v>3085.203</v>
      </c>
      <c r="G129" s="11">
        <v>643.91700000000003</v>
      </c>
      <c r="H129" s="12">
        <v>131.809</v>
      </c>
      <c r="I129" s="13">
        <v>3860.9290000000001</v>
      </c>
      <c r="J129" s="10">
        <v>3209.085</v>
      </c>
      <c r="K129" s="11">
        <v>687.673</v>
      </c>
      <c r="L129" s="12">
        <v>140.52600000000001</v>
      </c>
      <c r="M129" s="13">
        <v>4037.2840000000001</v>
      </c>
      <c r="N129" s="14"/>
    </row>
    <row r="130" spans="1:14" ht="12.75" customHeight="1" x14ac:dyDescent="0.2">
      <c r="B130" s="1679" t="s">
        <v>109</v>
      </c>
      <c r="C130" s="1680"/>
      <c r="D130" s="1680"/>
      <c r="E130" s="1681"/>
      <c r="F130" s="15">
        <v>1427.4870000000001</v>
      </c>
      <c r="G130" s="15">
        <v>356.46800000000002</v>
      </c>
      <c r="H130" s="16">
        <v>67.977000000000004</v>
      </c>
      <c r="I130" s="17">
        <v>1851.932</v>
      </c>
      <c r="J130" s="15">
        <v>1587.5150000000001</v>
      </c>
      <c r="K130" s="15">
        <v>380.13499999999999</v>
      </c>
      <c r="L130" s="16">
        <v>76.159000000000006</v>
      </c>
      <c r="M130" s="17">
        <v>2043.809</v>
      </c>
      <c r="N130" s="14"/>
    </row>
    <row r="131" spans="1:14" ht="27" customHeight="1" x14ac:dyDescent="0.2">
      <c r="B131" s="1618" t="s">
        <v>110</v>
      </c>
      <c r="C131" s="1619"/>
      <c r="D131" s="1619"/>
      <c r="E131" s="1620"/>
      <c r="F131" s="18">
        <v>113.33799999999999</v>
      </c>
      <c r="G131" s="18">
        <v>110.99299999999999</v>
      </c>
      <c r="H131" s="19">
        <v>20.716999999999999</v>
      </c>
      <c r="I131" s="17">
        <v>245.048</v>
      </c>
      <c r="J131" s="18">
        <v>135.572</v>
      </c>
      <c r="K131" s="18">
        <v>114.43</v>
      </c>
      <c r="L131" s="19">
        <v>21.256</v>
      </c>
      <c r="M131" s="17">
        <v>271.25799999999998</v>
      </c>
      <c r="N131" s="14"/>
    </row>
    <row r="132" spans="1:14" s="14" customFormat="1" ht="27" customHeight="1" x14ac:dyDescent="0.2">
      <c r="B132" s="1618" t="s">
        <v>111</v>
      </c>
      <c r="C132" s="1619"/>
      <c r="D132" s="1619"/>
      <c r="E132" s="1620"/>
      <c r="F132" s="18">
        <v>798.36699999999996</v>
      </c>
      <c r="G132" s="18">
        <v>148.49600000000001</v>
      </c>
      <c r="H132" s="19">
        <v>37.107999999999997</v>
      </c>
      <c r="I132" s="17">
        <v>983.971</v>
      </c>
      <c r="J132" s="18">
        <v>809.654</v>
      </c>
      <c r="K132" s="18">
        <v>152.983</v>
      </c>
      <c r="L132" s="19">
        <v>38.000999999999998</v>
      </c>
      <c r="M132" s="17">
        <v>1000.638</v>
      </c>
    </row>
    <row r="133" spans="1:14" ht="15" customHeight="1" x14ac:dyDescent="0.2">
      <c r="B133" s="1618" t="s">
        <v>112</v>
      </c>
      <c r="C133" s="1619"/>
      <c r="D133" s="1619"/>
      <c r="E133" s="1620"/>
      <c r="F133" s="18">
        <v>221.572</v>
      </c>
      <c r="G133" s="18">
        <v>5.9050000000000002</v>
      </c>
      <c r="H133" s="19">
        <v>6.3520000000000003</v>
      </c>
      <c r="I133" s="17">
        <v>233.82900000000001</v>
      </c>
      <c r="J133" s="18">
        <v>141.917</v>
      </c>
      <c r="K133" s="18">
        <v>2.69</v>
      </c>
      <c r="L133" s="19">
        <v>3.6789999999999998</v>
      </c>
      <c r="M133" s="17">
        <v>148.286</v>
      </c>
      <c r="N133" s="14"/>
    </row>
    <row r="134" spans="1:14" ht="15" customHeight="1" x14ac:dyDescent="0.2">
      <c r="B134" s="1618" t="s">
        <v>113</v>
      </c>
      <c r="C134" s="1619"/>
      <c r="D134" s="1619"/>
      <c r="E134" s="1620"/>
      <c r="F134" s="18">
        <v>481.654</v>
      </c>
      <c r="G134" s="18">
        <v>19.916</v>
      </c>
      <c r="H134" s="19">
        <v>0</v>
      </c>
      <c r="I134" s="17">
        <v>501.57</v>
      </c>
      <c r="J134" s="18">
        <v>507.06</v>
      </c>
      <c r="K134" s="18">
        <v>35.981000000000002</v>
      </c>
      <c r="L134" s="19">
        <v>0</v>
      </c>
      <c r="M134" s="17">
        <v>543.04100000000005</v>
      </c>
      <c r="N134" s="14"/>
    </row>
    <row r="135" spans="1:14" ht="12.75" customHeight="1" x14ac:dyDescent="0.2">
      <c r="B135" s="1618" t="s">
        <v>114</v>
      </c>
      <c r="C135" s="1619"/>
      <c r="D135" s="1619"/>
      <c r="E135" s="1620"/>
      <c r="F135" s="18">
        <v>41.911999999999999</v>
      </c>
      <c r="G135" s="18">
        <v>0.74199999999999999</v>
      </c>
      <c r="H135" s="19">
        <v>1.1910000000000001</v>
      </c>
      <c r="I135" s="17">
        <v>43.844999999999999</v>
      </c>
      <c r="J135" s="18">
        <v>25.960999999999999</v>
      </c>
      <c r="K135" s="18">
        <v>0</v>
      </c>
      <c r="L135" s="19">
        <v>2.9620000000000002</v>
      </c>
      <c r="M135" s="17">
        <v>28.922999999999998</v>
      </c>
      <c r="N135" s="14"/>
    </row>
    <row r="136" spans="1:14" ht="12.75" customHeight="1" x14ac:dyDescent="0.2">
      <c r="B136" s="1618" t="s">
        <v>115</v>
      </c>
      <c r="C136" s="1619"/>
      <c r="D136" s="1619"/>
      <c r="E136" s="1620"/>
      <c r="F136" s="18">
        <v>0.13200000000000001</v>
      </c>
      <c r="G136" s="18">
        <v>1.417</v>
      </c>
      <c r="H136" s="19">
        <v>0</v>
      </c>
      <c r="I136" s="17">
        <v>1.5489999999999999</v>
      </c>
      <c r="J136" s="18">
        <v>0.125</v>
      </c>
      <c r="K136" s="18">
        <v>1.476</v>
      </c>
      <c r="L136" s="19">
        <v>0</v>
      </c>
      <c r="M136" s="17">
        <v>1.601</v>
      </c>
      <c r="N136" s="14"/>
    </row>
    <row r="137" spans="1:14" ht="15" customHeight="1" x14ac:dyDescent="0.2">
      <c r="B137" s="1618" t="s">
        <v>116</v>
      </c>
      <c r="C137" s="1619"/>
      <c r="D137" s="1619"/>
      <c r="E137" s="1620"/>
      <c r="F137" s="18">
        <v>1E-3</v>
      </c>
      <c r="G137" s="18">
        <v>0</v>
      </c>
      <c r="H137" s="19">
        <v>0</v>
      </c>
      <c r="I137" s="17">
        <v>1E-3</v>
      </c>
      <c r="J137" s="18">
        <v>0</v>
      </c>
      <c r="K137" s="18">
        <v>0</v>
      </c>
      <c r="L137" s="19">
        <v>0</v>
      </c>
      <c r="M137" s="17">
        <v>0</v>
      </c>
      <c r="N137" s="14"/>
    </row>
    <row r="138" spans="1:14" ht="34.5" customHeight="1" x14ac:dyDescent="0.2">
      <c r="B138" s="1618" t="s">
        <v>117</v>
      </c>
      <c r="C138" s="1619"/>
      <c r="D138" s="1619"/>
      <c r="E138" s="1620"/>
      <c r="F138" s="18">
        <v>0.73799999999999999</v>
      </c>
      <c r="G138" s="18">
        <v>1.0999999999999999E-2</v>
      </c>
      <c r="H138" s="19">
        <v>0.17799999999999999</v>
      </c>
      <c r="I138" s="17">
        <v>0.92700000000000005</v>
      </c>
      <c r="J138" s="18">
        <v>1.2749999999999999</v>
      </c>
      <c r="K138" s="18">
        <v>6.0000000000000001E-3</v>
      </c>
      <c r="L138" s="19">
        <v>0.187</v>
      </c>
      <c r="M138" s="17">
        <v>1.468</v>
      </c>
      <c r="N138" s="14"/>
    </row>
    <row r="139" spans="1:14" ht="30" customHeight="1" thickBot="1" x14ac:dyDescent="0.25">
      <c r="B139" s="1675" t="s">
        <v>118</v>
      </c>
      <c r="C139" s="1676"/>
      <c r="D139" s="1676"/>
      <c r="E139" s="1677"/>
      <c r="F139" s="20">
        <v>2E-3</v>
      </c>
      <c r="G139" s="20">
        <v>-3.1E-2</v>
      </c>
      <c r="H139" s="21">
        <v>-1.714</v>
      </c>
      <c r="I139" s="22">
        <v>-1.7430000000000001</v>
      </c>
      <c r="J139" s="20">
        <v>6.0000000000000001E-3</v>
      </c>
      <c r="K139" s="20">
        <v>-2.8000000000000001E-2</v>
      </c>
      <c r="L139" s="21">
        <v>-1.718</v>
      </c>
      <c r="M139" s="22">
        <v>-1.74</v>
      </c>
      <c r="N139" s="14"/>
    </row>
    <row r="140" spans="1:14" ht="35.25" customHeight="1" thickBot="1" x14ac:dyDescent="0.25">
      <c r="B140" s="1628" t="s">
        <v>119</v>
      </c>
      <c r="C140" s="1629"/>
      <c r="D140" s="1629"/>
      <c r="E140" s="1630"/>
      <c r="F140" s="10">
        <v>1066.221</v>
      </c>
      <c r="G140" s="11">
        <v>0</v>
      </c>
      <c r="H140" s="12">
        <v>0</v>
      </c>
      <c r="I140" s="13">
        <v>1066.221</v>
      </c>
      <c r="J140" s="10">
        <v>967.08699999999999</v>
      </c>
      <c r="K140" s="11">
        <v>0</v>
      </c>
      <c r="L140" s="12">
        <v>0</v>
      </c>
      <c r="M140" s="13">
        <v>967.08699999999999</v>
      </c>
      <c r="N140" s="14"/>
    </row>
    <row r="141" spans="1:14" ht="15" customHeight="1" x14ac:dyDescent="0.2">
      <c r="B141" s="1685" t="s">
        <v>120</v>
      </c>
      <c r="C141" s="1686"/>
      <c r="D141" s="1686"/>
      <c r="E141" s="1687"/>
      <c r="F141" s="15">
        <v>300.87799999999999</v>
      </c>
      <c r="G141" s="15">
        <v>0</v>
      </c>
      <c r="H141" s="16">
        <v>0</v>
      </c>
      <c r="I141" s="17">
        <v>300.87799999999999</v>
      </c>
      <c r="J141" s="15">
        <v>324.98599999999999</v>
      </c>
      <c r="K141" s="15">
        <v>0</v>
      </c>
      <c r="L141" s="16">
        <v>0</v>
      </c>
      <c r="M141" s="17">
        <v>324.98599999999999</v>
      </c>
      <c r="N141" s="14"/>
    </row>
    <row r="142" spans="1:14" s="14" customFormat="1" ht="15" customHeight="1" thickBot="1" x14ac:dyDescent="0.25">
      <c r="A142" s="2"/>
      <c r="B142" s="1682" t="s">
        <v>121</v>
      </c>
      <c r="C142" s="1683"/>
      <c r="D142" s="1683"/>
      <c r="E142" s="1684"/>
      <c r="F142" s="20">
        <v>765.34299999999996</v>
      </c>
      <c r="G142" s="20">
        <v>0</v>
      </c>
      <c r="H142" s="21">
        <v>0</v>
      </c>
      <c r="I142" s="22">
        <v>765.34299999999996</v>
      </c>
      <c r="J142" s="20">
        <v>642.101</v>
      </c>
      <c r="K142" s="20">
        <v>0</v>
      </c>
      <c r="L142" s="21">
        <v>0</v>
      </c>
      <c r="M142" s="22">
        <v>642.101</v>
      </c>
    </row>
    <row r="143" spans="1:14" ht="15" customHeight="1" thickBot="1" x14ac:dyDescent="0.25">
      <c r="B143" s="1628" t="s">
        <v>122</v>
      </c>
      <c r="C143" s="1629"/>
      <c r="D143" s="1629"/>
      <c r="E143" s="1630"/>
      <c r="F143" s="10">
        <v>6849.5950000000003</v>
      </c>
      <c r="G143" s="11">
        <v>1131.0119999999999</v>
      </c>
      <c r="H143" s="12">
        <v>266.30900000000003</v>
      </c>
      <c r="I143" s="13">
        <v>8246.9159999999993</v>
      </c>
      <c r="J143" s="10">
        <v>6720.0780000000004</v>
      </c>
      <c r="K143" s="11">
        <v>1122.1420000000001</v>
      </c>
      <c r="L143" s="12">
        <v>270.51100000000002</v>
      </c>
      <c r="M143" s="13">
        <v>8112.7309999999998</v>
      </c>
      <c r="N143" s="14"/>
    </row>
    <row r="144" spans="1:14" ht="15" customHeight="1" x14ac:dyDescent="0.2">
      <c r="B144" s="1685" t="s">
        <v>123</v>
      </c>
      <c r="C144" s="1686"/>
      <c r="D144" s="1686"/>
      <c r="E144" s="1687"/>
      <c r="F144" s="15">
        <v>117.60899999999999</v>
      </c>
      <c r="G144" s="15">
        <v>61.735999999999997</v>
      </c>
      <c r="H144" s="16">
        <v>6.1109999999999998</v>
      </c>
      <c r="I144" s="17">
        <v>185.45599999999999</v>
      </c>
      <c r="J144" s="15">
        <v>107.39100000000001</v>
      </c>
      <c r="K144" s="15">
        <v>61.825000000000003</v>
      </c>
      <c r="L144" s="16">
        <v>7.5149999999999997</v>
      </c>
      <c r="M144" s="17">
        <v>176.73099999999999</v>
      </c>
      <c r="N144" s="14"/>
    </row>
    <row r="145" spans="2:14" s="14" customFormat="1" ht="15" customHeight="1" x14ac:dyDescent="0.2">
      <c r="B145" s="1618" t="s">
        <v>124</v>
      </c>
      <c r="C145" s="1619"/>
      <c r="D145" s="1619"/>
      <c r="E145" s="1620"/>
      <c r="F145" s="18">
        <v>13.86</v>
      </c>
      <c r="G145" s="18">
        <v>2.976</v>
      </c>
      <c r="H145" s="19">
        <v>1.1759999999999999</v>
      </c>
      <c r="I145" s="17">
        <v>18.012</v>
      </c>
      <c r="J145" s="18">
        <v>11.731</v>
      </c>
      <c r="K145" s="18">
        <v>1.9139999999999999</v>
      </c>
      <c r="L145" s="19">
        <v>0.56299999999999994</v>
      </c>
      <c r="M145" s="17">
        <v>14.208</v>
      </c>
    </row>
    <row r="146" spans="2:14" ht="15" customHeight="1" x14ac:dyDescent="0.2">
      <c r="B146" s="1618" t="s">
        <v>125</v>
      </c>
      <c r="C146" s="1619"/>
      <c r="D146" s="1619"/>
      <c r="E146" s="1620"/>
      <c r="F146" s="18">
        <v>0</v>
      </c>
      <c r="G146" s="18">
        <v>1.2999999999999999E-2</v>
      </c>
      <c r="H146" s="19">
        <v>0</v>
      </c>
      <c r="I146" s="17">
        <v>1.2999999999999999E-2</v>
      </c>
      <c r="J146" s="18">
        <v>1E-3</v>
      </c>
      <c r="K146" s="18">
        <v>1.2999999999999999E-2</v>
      </c>
      <c r="L146" s="19">
        <v>0</v>
      </c>
      <c r="M146" s="17">
        <v>1.4E-2</v>
      </c>
      <c r="N146" s="14"/>
    </row>
    <row r="147" spans="2:14" ht="15" customHeight="1" x14ac:dyDescent="0.2">
      <c r="B147" s="1618" t="s">
        <v>126</v>
      </c>
      <c r="C147" s="1619"/>
      <c r="D147" s="1619"/>
      <c r="E147" s="1620"/>
      <c r="F147" s="18">
        <v>0</v>
      </c>
      <c r="G147" s="18">
        <v>2.2999999999999998</v>
      </c>
      <c r="H147" s="19">
        <v>0</v>
      </c>
      <c r="I147" s="17">
        <v>2.2999999999999998</v>
      </c>
      <c r="J147" s="18">
        <v>0</v>
      </c>
      <c r="K147" s="18">
        <v>8.3000000000000004E-2</v>
      </c>
      <c r="L147" s="19">
        <v>0</v>
      </c>
      <c r="M147" s="17">
        <v>8.3000000000000004E-2</v>
      </c>
      <c r="N147" s="14"/>
    </row>
    <row r="148" spans="2:14" ht="15" customHeight="1" x14ac:dyDescent="0.2">
      <c r="B148" s="1612" t="s">
        <v>127</v>
      </c>
      <c r="C148" s="1613"/>
      <c r="D148" s="1613"/>
      <c r="E148" s="1614"/>
      <c r="F148" s="18">
        <v>107.09699999999999</v>
      </c>
      <c r="G148" s="18">
        <v>16.14</v>
      </c>
      <c r="H148" s="19">
        <v>11.492000000000001</v>
      </c>
      <c r="I148" s="17">
        <v>134.72900000000001</v>
      </c>
      <c r="J148" s="18">
        <v>108.90600000000001</v>
      </c>
      <c r="K148" s="18">
        <v>18.239000000000001</v>
      </c>
      <c r="L148" s="19">
        <v>12.275</v>
      </c>
      <c r="M148" s="17">
        <v>139.41999999999999</v>
      </c>
      <c r="N148" s="14"/>
    </row>
    <row r="149" spans="2:14" ht="15" customHeight="1" x14ac:dyDescent="0.2">
      <c r="B149" s="1618" t="s">
        <v>128</v>
      </c>
      <c r="C149" s="1619"/>
      <c r="D149" s="1619"/>
      <c r="E149" s="1620"/>
      <c r="F149" s="18">
        <v>3458.81</v>
      </c>
      <c r="G149" s="18">
        <v>852.72199999999998</v>
      </c>
      <c r="H149" s="19">
        <v>233.64500000000001</v>
      </c>
      <c r="I149" s="17">
        <v>4545.1769999999997</v>
      </c>
      <c r="J149" s="18">
        <v>3305.7849999999999</v>
      </c>
      <c r="K149" s="18">
        <v>877.63300000000004</v>
      </c>
      <c r="L149" s="19">
        <v>232.82599999999999</v>
      </c>
      <c r="M149" s="17">
        <v>4416.2439999999997</v>
      </c>
      <c r="N149" s="14"/>
    </row>
    <row r="150" spans="2:14" ht="15" customHeight="1" thickBot="1" x14ac:dyDescent="0.25">
      <c r="B150" s="1682" t="s">
        <v>129</v>
      </c>
      <c r="C150" s="1683"/>
      <c r="D150" s="1683"/>
      <c r="E150" s="1684"/>
      <c r="F150" s="20">
        <v>3152.2190000000001</v>
      </c>
      <c r="G150" s="20">
        <v>195.125</v>
      </c>
      <c r="H150" s="21">
        <v>13.885</v>
      </c>
      <c r="I150" s="22">
        <v>3361.2289999999998</v>
      </c>
      <c r="J150" s="20">
        <v>3186.2640000000001</v>
      </c>
      <c r="K150" s="20">
        <v>162.435</v>
      </c>
      <c r="L150" s="21">
        <v>17.332000000000001</v>
      </c>
      <c r="M150" s="22">
        <v>3366.0309999999999</v>
      </c>
      <c r="N150" s="14"/>
    </row>
    <row r="151" spans="2:14" ht="15" customHeight="1" thickBot="1" x14ac:dyDescent="0.25">
      <c r="B151" s="1628" t="s">
        <v>130</v>
      </c>
      <c r="C151" s="1629"/>
      <c r="D151" s="1629"/>
      <c r="E151" s="1630"/>
      <c r="F151" s="10">
        <v>366.50400000000002</v>
      </c>
      <c r="G151" s="11">
        <v>293.33999999999997</v>
      </c>
      <c r="H151" s="12">
        <v>51.052999999999997</v>
      </c>
      <c r="I151" s="13">
        <v>710.89700000000005</v>
      </c>
      <c r="J151" s="10">
        <v>344.28699999999998</v>
      </c>
      <c r="K151" s="11">
        <v>293.392</v>
      </c>
      <c r="L151" s="12">
        <v>29.817</v>
      </c>
      <c r="M151" s="13">
        <v>667.49599999999998</v>
      </c>
      <c r="N151" s="14"/>
    </row>
    <row r="152" spans="2:14" s="14" customFormat="1" ht="15" customHeight="1" x14ac:dyDescent="0.2">
      <c r="B152" s="1679" t="s">
        <v>131</v>
      </c>
      <c r="C152" s="1680"/>
      <c r="D152" s="1680"/>
      <c r="E152" s="1681"/>
      <c r="F152" s="15">
        <v>2192.069</v>
      </c>
      <c r="G152" s="15">
        <v>641.48699999999997</v>
      </c>
      <c r="H152" s="16">
        <v>188.048</v>
      </c>
      <c r="I152" s="17">
        <v>3021.6039999999998</v>
      </c>
      <c r="J152" s="15">
        <v>2199.2600000000002</v>
      </c>
      <c r="K152" s="15">
        <v>646.16099999999994</v>
      </c>
      <c r="L152" s="16">
        <v>160.53700000000001</v>
      </c>
      <c r="M152" s="17">
        <v>3005.9580000000001</v>
      </c>
    </row>
    <row r="153" spans="2:14" ht="15" customHeight="1" thickBot="1" x14ac:dyDescent="0.25">
      <c r="B153" s="1675" t="s">
        <v>132</v>
      </c>
      <c r="C153" s="1676"/>
      <c r="D153" s="1676"/>
      <c r="E153" s="1677"/>
      <c r="F153" s="20">
        <v>-1825.5650000000001</v>
      </c>
      <c r="G153" s="20">
        <v>-348.14699999999999</v>
      </c>
      <c r="H153" s="21">
        <v>-136.995</v>
      </c>
      <c r="I153" s="22">
        <v>-2310.7069999999999</v>
      </c>
      <c r="J153" s="20">
        <v>-1854.973</v>
      </c>
      <c r="K153" s="20">
        <v>-352.76900000000001</v>
      </c>
      <c r="L153" s="21">
        <v>-130.72</v>
      </c>
      <c r="M153" s="22">
        <v>-2338.462</v>
      </c>
      <c r="N153" s="14"/>
    </row>
    <row r="154" spans="2:14" ht="15" customHeight="1" thickBot="1" x14ac:dyDescent="0.25">
      <c r="B154" s="1628" t="s">
        <v>133</v>
      </c>
      <c r="C154" s="1629"/>
      <c r="D154" s="1629"/>
      <c r="E154" s="1630"/>
      <c r="F154" s="10">
        <v>741.83299999999997</v>
      </c>
      <c r="G154" s="11">
        <v>398.83600000000001</v>
      </c>
      <c r="H154" s="12">
        <v>76.840999999999994</v>
      </c>
      <c r="I154" s="13">
        <v>1217.51</v>
      </c>
      <c r="J154" s="10">
        <v>747.56299999999999</v>
      </c>
      <c r="K154" s="11">
        <v>370.16800000000001</v>
      </c>
      <c r="L154" s="12">
        <v>80.203000000000003</v>
      </c>
      <c r="M154" s="13">
        <v>1197.934</v>
      </c>
      <c r="N154" s="14"/>
    </row>
    <row r="155" spans="2:14" ht="15" customHeight="1" x14ac:dyDescent="0.2">
      <c r="B155" s="1685" t="s">
        <v>134</v>
      </c>
      <c r="C155" s="1686"/>
      <c r="D155" s="1686"/>
      <c r="E155" s="1687"/>
      <c r="F155" s="15">
        <v>502.65600000000001</v>
      </c>
      <c r="G155" s="15">
        <v>157.76499999999999</v>
      </c>
      <c r="H155" s="16">
        <v>61.44</v>
      </c>
      <c r="I155" s="17">
        <v>721.86099999999999</v>
      </c>
      <c r="J155" s="15">
        <v>473.29599999999999</v>
      </c>
      <c r="K155" s="15">
        <v>157.76499999999999</v>
      </c>
      <c r="L155" s="16">
        <v>61.44</v>
      </c>
      <c r="M155" s="17">
        <v>692.50099999999998</v>
      </c>
      <c r="N155" s="14"/>
    </row>
    <row r="156" spans="2:14" s="14" customFormat="1" ht="15" customHeight="1" x14ac:dyDescent="0.2">
      <c r="B156" s="1612" t="s">
        <v>135</v>
      </c>
      <c r="C156" s="1613"/>
      <c r="D156" s="1613"/>
      <c r="E156" s="1614"/>
      <c r="F156" s="18">
        <v>1931.992</v>
      </c>
      <c r="G156" s="18">
        <v>820.12900000000002</v>
      </c>
      <c r="H156" s="19">
        <v>370.95499999999998</v>
      </c>
      <c r="I156" s="17">
        <v>3123.076</v>
      </c>
      <c r="J156" s="18">
        <v>1887.972</v>
      </c>
      <c r="K156" s="18">
        <v>812.39300000000003</v>
      </c>
      <c r="L156" s="19">
        <v>367.69200000000001</v>
      </c>
      <c r="M156" s="17">
        <v>3068.0569999999998</v>
      </c>
    </row>
    <row r="157" spans="2:14" ht="15" customHeight="1" x14ac:dyDescent="0.2">
      <c r="B157" s="1612" t="s">
        <v>136</v>
      </c>
      <c r="C157" s="1613"/>
      <c r="D157" s="1613"/>
      <c r="E157" s="1614"/>
      <c r="F157" s="18">
        <v>6.726</v>
      </c>
      <c r="G157" s="18">
        <v>0</v>
      </c>
      <c r="H157" s="19">
        <v>78.007999999999996</v>
      </c>
      <c r="I157" s="17">
        <v>84.733999999999995</v>
      </c>
      <c r="J157" s="18">
        <v>6.726</v>
      </c>
      <c r="K157" s="18">
        <v>0</v>
      </c>
      <c r="L157" s="19">
        <v>78.007999999999996</v>
      </c>
      <c r="M157" s="17">
        <v>84.733999999999995</v>
      </c>
      <c r="N157" s="14"/>
    </row>
    <row r="158" spans="2:14" ht="15" customHeight="1" x14ac:dyDescent="0.2">
      <c r="B158" s="1612" t="s">
        <v>137</v>
      </c>
      <c r="C158" s="1613"/>
      <c r="D158" s="1613"/>
      <c r="E158" s="1614"/>
      <c r="F158" s="18">
        <v>185.71799999999999</v>
      </c>
      <c r="G158" s="18">
        <v>175.04</v>
      </c>
      <c r="H158" s="19">
        <v>1.716</v>
      </c>
      <c r="I158" s="17">
        <v>362.47399999999999</v>
      </c>
      <c r="J158" s="18">
        <v>202.9</v>
      </c>
      <c r="K158" s="18">
        <v>132.21</v>
      </c>
      <c r="L158" s="19">
        <v>4.0519999999999996</v>
      </c>
      <c r="M158" s="17">
        <v>339.16199999999998</v>
      </c>
      <c r="N158" s="14"/>
    </row>
    <row r="159" spans="2:14" ht="15" customHeight="1" x14ac:dyDescent="0.2">
      <c r="B159" s="1612" t="s">
        <v>138</v>
      </c>
      <c r="C159" s="1613"/>
      <c r="D159" s="1613"/>
      <c r="E159" s="1614"/>
      <c r="F159" s="18">
        <v>-1885.259</v>
      </c>
      <c r="G159" s="18">
        <v>-754.09799999999996</v>
      </c>
      <c r="H159" s="19">
        <v>-397.053</v>
      </c>
      <c r="I159" s="17">
        <v>-3036.41</v>
      </c>
      <c r="J159" s="18">
        <v>-1823.3309999999999</v>
      </c>
      <c r="K159" s="18">
        <v>-732.2</v>
      </c>
      <c r="L159" s="19">
        <v>-392.76400000000001</v>
      </c>
      <c r="M159" s="17">
        <v>-2948.2950000000001</v>
      </c>
      <c r="N159" s="14"/>
    </row>
    <row r="160" spans="2:14" ht="15" customHeight="1" thickBot="1" x14ac:dyDescent="0.25">
      <c r="B160" s="1688" t="s">
        <v>139</v>
      </c>
      <c r="C160" s="1689"/>
      <c r="D160" s="1689"/>
      <c r="E160" s="1690"/>
      <c r="F160" s="20">
        <v>0</v>
      </c>
      <c r="G160" s="20">
        <v>0</v>
      </c>
      <c r="H160" s="21">
        <v>-38.225000000000001</v>
      </c>
      <c r="I160" s="22">
        <v>-38.225000000000001</v>
      </c>
      <c r="J160" s="20">
        <v>0</v>
      </c>
      <c r="K160" s="20">
        <v>0</v>
      </c>
      <c r="L160" s="21">
        <v>-38.225000000000001</v>
      </c>
      <c r="M160" s="22">
        <v>-38.225000000000001</v>
      </c>
      <c r="N160" s="14"/>
    </row>
    <row r="161" spans="1:14" ht="15" customHeight="1" thickBot="1" x14ac:dyDescent="0.25">
      <c r="B161" s="1628" t="s">
        <v>140</v>
      </c>
      <c r="C161" s="1629"/>
      <c r="D161" s="1629"/>
      <c r="E161" s="1630"/>
      <c r="F161" s="10">
        <v>8534.6389999999992</v>
      </c>
      <c r="G161" s="11">
        <v>2889.971</v>
      </c>
      <c r="H161" s="12">
        <v>318.38099999999997</v>
      </c>
      <c r="I161" s="13">
        <v>11742.991</v>
      </c>
      <c r="J161" s="10">
        <v>8570.8160000000007</v>
      </c>
      <c r="K161" s="11">
        <v>2406.8519999999999</v>
      </c>
      <c r="L161" s="12">
        <v>279.30700000000002</v>
      </c>
      <c r="M161" s="13">
        <v>11256.975</v>
      </c>
      <c r="N161" s="14"/>
    </row>
    <row r="162" spans="1:14" s="14" customFormat="1" ht="15" customHeight="1" x14ac:dyDescent="0.2">
      <c r="B162" s="1691" t="s">
        <v>141</v>
      </c>
      <c r="C162" s="1692"/>
      <c r="D162" s="1692"/>
      <c r="E162" s="1693"/>
      <c r="F162" s="15">
        <v>234.84</v>
      </c>
      <c r="G162" s="15">
        <v>104.072</v>
      </c>
      <c r="H162" s="16">
        <v>0</v>
      </c>
      <c r="I162" s="17">
        <v>338.91199999999998</v>
      </c>
      <c r="J162" s="15">
        <v>234.84</v>
      </c>
      <c r="K162" s="15">
        <v>104.072</v>
      </c>
      <c r="L162" s="16">
        <v>0</v>
      </c>
      <c r="M162" s="17">
        <v>338.91199999999998</v>
      </c>
    </row>
    <row r="163" spans="1:14" ht="15" customHeight="1" x14ac:dyDescent="0.2">
      <c r="B163" s="1694" t="s">
        <v>142</v>
      </c>
      <c r="C163" s="1695"/>
      <c r="D163" s="1695"/>
      <c r="E163" s="1696"/>
      <c r="F163" s="18">
        <v>9611.4339999999993</v>
      </c>
      <c r="G163" s="18">
        <v>2662.4789999999998</v>
      </c>
      <c r="H163" s="19">
        <v>364.17500000000001</v>
      </c>
      <c r="I163" s="17">
        <v>12638.088</v>
      </c>
      <c r="J163" s="18">
        <v>9595.7610000000004</v>
      </c>
      <c r="K163" s="18">
        <v>2662.3380000000002</v>
      </c>
      <c r="L163" s="19">
        <v>363.66500000000002</v>
      </c>
      <c r="M163" s="17">
        <v>12621.763999999999</v>
      </c>
      <c r="N163" s="14"/>
    </row>
    <row r="164" spans="1:14" ht="15" customHeight="1" x14ac:dyDescent="0.2">
      <c r="B164" s="1694" t="s">
        <v>143</v>
      </c>
      <c r="C164" s="1695"/>
      <c r="D164" s="1695"/>
      <c r="E164" s="1696"/>
      <c r="F164" s="18">
        <v>5151.665</v>
      </c>
      <c r="G164" s="18">
        <v>1452.06</v>
      </c>
      <c r="H164" s="19">
        <v>444.93099999999998</v>
      </c>
      <c r="I164" s="17">
        <v>7048.6559999999999</v>
      </c>
      <c r="J164" s="18">
        <v>5096.3469999999998</v>
      </c>
      <c r="K164" s="18">
        <v>1443.1569999999999</v>
      </c>
      <c r="L164" s="19">
        <v>444.72300000000001</v>
      </c>
      <c r="M164" s="17">
        <v>6984.2269999999999</v>
      </c>
      <c r="N164" s="14"/>
    </row>
    <row r="165" spans="1:14" ht="15" customHeight="1" x14ac:dyDescent="0.2">
      <c r="B165" s="1694" t="s">
        <v>144</v>
      </c>
      <c r="C165" s="1695"/>
      <c r="D165" s="1695"/>
      <c r="E165" s="1696"/>
      <c r="F165" s="18">
        <v>735.226</v>
      </c>
      <c r="G165" s="18">
        <v>157.15600000000001</v>
      </c>
      <c r="H165" s="19">
        <v>36.371000000000002</v>
      </c>
      <c r="I165" s="17">
        <v>928.75300000000004</v>
      </c>
      <c r="J165" s="18">
        <v>726.173</v>
      </c>
      <c r="K165" s="18">
        <v>149.952</v>
      </c>
      <c r="L165" s="19">
        <v>36.371000000000002</v>
      </c>
      <c r="M165" s="17">
        <v>912.49599999999998</v>
      </c>
      <c r="N165" s="14"/>
    </row>
    <row r="166" spans="1:14" ht="15" customHeight="1" x14ac:dyDescent="0.2">
      <c r="B166" s="1694" t="s">
        <v>145</v>
      </c>
      <c r="C166" s="1695"/>
      <c r="D166" s="1695"/>
      <c r="E166" s="1696"/>
      <c r="F166" s="18">
        <v>113.524</v>
      </c>
      <c r="G166" s="18">
        <v>542.32299999999998</v>
      </c>
      <c r="H166" s="19">
        <v>44.298999999999999</v>
      </c>
      <c r="I166" s="17">
        <v>700.14599999999996</v>
      </c>
      <c r="J166" s="18">
        <v>91.956000000000003</v>
      </c>
      <c r="K166" s="18">
        <v>39.334000000000003</v>
      </c>
      <c r="L166" s="19">
        <v>0.27</v>
      </c>
      <c r="M166" s="17">
        <v>131.56</v>
      </c>
      <c r="N166" s="14"/>
    </row>
    <row r="167" spans="1:14" ht="15" customHeight="1" x14ac:dyDescent="0.2">
      <c r="B167" s="1618" t="s">
        <v>146</v>
      </c>
      <c r="C167" s="1619"/>
      <c r="D167" s="1619"/>
      <c r="E167" s="1620"/>
      <c r="F167" s="18">
        <v>-7311.7520000000004</v>
      </c>
      <c r="G167" s="18">
        <v>-2002.809</v>
      </c>
      <c r="H167" s="19">
        <v>-571.39499999999998</v>
      </c>
      <c r="I167" s="17">
        <v>-9885.9560000000001</v>
      </c>
      <c r="J167" s="18">
        <v>-7173.9629999999997</v>
      </c>
      <c r="K167" s="18">
        <v>-1966.691</v>
      </c>
      <c r="L167" s="19">
        <v>-565.72199999999998</v>
      </c>
      <c r="M167" s="17">
        <v>-9706.3760000000002</v>
      </c>
      <c r="N167" s="14"/>
    </row>
    <row r="168" spans="1:14" s="14" customFormat="1" ht="15" customHeight="1" thickBot="1" x14ac:dyDescent="0.25">
      <c r="B168" s="1675" t="s">
        <v>147</v>
      </c>
      <c r="C168" s="1676"/>
      <c r="D168" s="1676"/>
      <c r="E168" s="1677"/>
      <c r="F168" s="20">
        <v>-0.29799999999999999</v>
      </c>
      <c r="G168" s="20">
        <v>-25.31</v>
      </c>
      <c r="H168" s="21">
        <v>0</v>
      </c>
      <c r="I168" s="22">
        <v>-25.608000000000001</v>
      </c>
      <c r="J168" s="20">
        <v>-0.29799999999999999</v>
      </c>
      <c r="K168" s="20">
        <v>-25.31</v>
      </c>
      <c r="L168" s="21">
        <v>0</v>
      </c>
      <c r="M168" s="22">
        <v>-25.608000000000001</v>
      </c>
    </row>
    <row r="169" spans="1:14" ht="15" customHeight="1" thickBot="1" x14ac:dyDescent="0.25">
      <c r="B169" s="1628" t="s">
        <v>148</v>
      </c>
      <c r="C169" s="1629"/>
      <c r="D169" s="1629"/>
      <c r="E169" s="1630"/>
      <c r="F169" s="10">
        <v>-3.98</v>
      </c>
      <c r="G169" s="11">
        <v>-68.251000000000005</v>
      </c>
      <c r="H169" s="12">
        <v>-1E-3</v>
      </c>
      <c r="I169" s="13">
        <v>-72.231999999999999</v>
      </c>
      <c r="J169" s="10">
        <v>-97.284000000000006</v>
      </c>
      <c r="K169" s="11">
        <v>-27.297999999999998</v>
      </c>
      <c r="L169" s="12">
        <v>0</v>
      </c>
      <c r="M169" s="13">
        <v>-124.58199999999999</v>
      </c>
      <c r="N169" s="14"/>
    </row>
    <row r="170" spans="1:14" ht="15" customHeight="1" x14ac:dyDescent="0.2">
      <c r="B170" s="1691" t="s">
        <v>149</v>
      </c>
      <c r="C170" s="1692"/>
      <c r="D170" s="1692"/>
      <c r="E170" s="1693"/>
      <c r="F170" s="15">
        <v>48972.7</v>
      </c>
      <c r="G170" s="15">
        <v>5220.2749999999996</v>
      </c>
      <c r="H170" s="16">
        <v>35.716000000000001</v>
      </c>
      <c r="I170" s="17">
        <v>54228.690999999999</v>
      </c>
      <c r="J170" s="15">
        <v>47067.072999999997</v>
      </c>
      <c r="K170" s="15">
        <v>5184.8829999999998</v>
      </c>
      <c r="L170" s="16">
        <v>35.685000000000002</v>
      </c>
      <c r="M170" s="17">
        <v>52287.641000000003</v>
      </c>
      <c r="N170" s="14"/>
    </row>
    <row r="171" spans="1:14" ht="31.5" customHeight="1" x14ac:dyDescent="0.2">
      <c r="A171" s="14"/>
      <c r="B171" s="1694" t="s">
        <v>150</v>
      </c>
      <c r="C171" s="1695"/>
      <c r="D171" s="1695"/>
      <c r="E171" s="1696"/>
      <c r="F171" s="18">
        <v>713.63099999999997</v>
      </c>
      <c r="G171" s="18">
        <v>6.992</v>
      </c>
      <c r="H171" s="19">
        <v>0</v>
      </c>
      <c r="I171" s="17">
        <v>720.62300000000005</v>
      </c>
      <c r="J171" s="18">
        <v>675.64599999999996</v>
      </c>
      <c r="K171" s="18">
        <v>11.694000000000001</v>
      </c>
      <c r="L171" s="19">
        <v>0</v>
      </c>
      <c r="M171" s="17">
        <v>687.34</v>
      </c>
      <c r="N171" s="14"/>
    </row>
    <row r="172" spans="1:14" ht="13.5" customHeight="1" x14ac:dyDescent="0.2">
      <c r="B172" s="1699" t="s">
        <v>151</v>
      </c>
      <c r="C172" s="1700"/>
      <c r="D172" s="1700"/>
      <c r="E172" s="1701"/>
      <c r="F172" s="18">
        <v>-48885.485999999997</v>
      </c>
      <c r="G172" s="18">
        <v>-4969.8050000000003</v>
      </c>
      <c r="H172" s="19">
        <v>-35.716999999999999</v>
      </c>
      <c r="I172" s="17">
        <v>-53891.008000000002</v>
      </c>
      <c r="J172" s="18">
        <v>-47074.85</v>
      </c>
      <c r="K172" s="18">
        <v>-4933.625</v>
      </c>
      <c r="L172" s="19">
        <v>-35.685000000000002</v>
      </c>
      <c r="M172" s="17">
        <v>-52044.160000000003</v>
      </c>
      <c r="N172" s="14"/>
    </row>
    <row r="173" spans="1:14" ht="12.75" customHeight="1" x14ac:dyDescent="0.2">
      <c r="B173" s="1694" t="s">
        <v>152</v>
      </c>
      <c r="C173" s="1695"/>
      <c r="D173" s="1695"/>
      <c r="E173" s="1696"/>
      <c r="F173" s="18">
        <v>-713.56399999999996</v>
      </c>
      <c r="G173" s="18">
        <v>-325.71199999999999</v>
      </c>
      <c r="H173" s="19">
        <v>0</v>
      </c>
      <c r="I173" s="17">
        <v>-1039.2760000000001</v>
      </c>
      <c r="J173" s="18">
        <v>-765.87099999999998</v>
      </c>
      <c r="K173" s="18">
        <v>-290.24900000000002</v>
      </c>
      <c r="L173" s="19">
        <v>0</v>
      </c>
      <c r="M173" s="17">
        <v>-1056.1199999999999</v>
      </c>
      <c r="N173" s="14"/>
    </row>
    <row r="174" spans="1:14" x14ac:dyDescent="0.2">
      <c r="B174" s="1694" t="s">
        <v>153</v>
      </c>
      <c r="C174" s="1695"/>
      <c r="D174" s="1695"/>
      <c r="E174" s="1696"/>
      <c r="F174" s="18">
        <v>89.599000000000004</v>
      </c>
      <c r="G174" s="18">
        <v>145.577</v>
      </c>
      <c r="H174" s="19">
        <v>0.40400000000000003</v>
      </c>
      <c r="I174" s="17">
        <v>235.58</v>
      </c>
      <c r="J174" s="18">
        <v>87.528999999999996</v>
      </c>
      <c r="K174" s="18">
        <v>145.577</v>
      </c>
      <c r="L174" s="19">
        <v>0.40400000000000003</v>
      </c>
      <c r="M174" s="17">
        <v>233.51</v>
      </c>
    </row>
    <row r="175" spans="1:14" ht="13.5" thickBot="1" x14ac:dyDescent="0.25">
      <c r="B175" s="1702" t="s">
        <v>154</v>
      </c>
      <c r="C175" s="1703"/>
      <c r="D175" s="1703"/>
      <c r="E175" s="1704"/>
      <c r="F175" s="20">
        <v>-180.86</v>
      </c>
      <c r="G175" s="20">
        <v>-145.578</v>
      </c>
      <c r="H175" s="21">
        <v>-0.40400000000000003</v>
      </c>
      <c r="I175" s="22">
        <v>-326.84199999999998</v>
      </c>
      <c r="J175" s="20">
        <v>-86.811000000000007</v>
      </c>
      <c r="K175" s="20">
        <v>-145.578</v>
      </c>
      <c r="L175" s="21">
        <v>-0.40400000000000003</v>
      </c>
      <c r="M175" s="22">
        <v>-232.79300000000001</v>
      </c>
    </row>
    <row r="176" spans="1:14" ht="12.75" customHeight="1" thickBot="1" x14ac:dyDescent="0.25">
      <c r="B176" s="1628" t="s">
        <v>155</v>
      </c>
      <c r="C176" s="1629"/>
      <c r="D176" s="1629"/>
      <c r="E176" s="1630"/>
      <c r="F176" s="10">
        <v>464621.63900000002</v>
      </c>
      <c r="G176" s="11">
        <v>119833.19100000001</v>
      </c>
      <c r="H176" s="12">
        <v>18951.826000000001</v>
      </c>
      <c r="I176" s="13">
        <v>603406.65599999996</v>
      </c>
      <c r="J176" s="10">
        <v>454363.81199999998</v>
      </c>
      <c r="K176" s="11">
        <v>119847.261</v>
      </c>
      <c r="L176" s="12">
        <v>18793.865000000002</v>
      </c>
      <c r="M176" s="13">
        <v>593004.93799999997</v>
      </c>
    </row>
    <row r="177" spans="1:14" ht="12.75" customHeight="1" x14ac:dyDescent="0.2">
      <c r="E177" s="2"/>
      <c r="F177" s="2"/>
      <c r="G177" s="2"/>
      <c r="H177" s="2"/>
      <c r="I177" s="2"/>
    </row>
    <row r="178" spans="1:14" x14ac:dyDescent="0.2">
      <c r="A178" s="14"/>
      <c r="B178" s="1697" t="s">
        <v>156</v>
      </c>
      <c r="C178" s="1697"/>
      <c r="D178" s="1697"/>
      <c r="E178" s="1698"/>
      <c r="F178" s="46"/>
      <c r="G178" s="46"/>
      <c r="H178" s="46"/>
      <c r="I178" s="46"/>
      <c r="J178" s="47"/>
      <c r="K178" s="47"/>
      <c r="L178" s="47"/>
      <c r="M178" s="47"/>
    </row>
    <row r="179" spans="1:14" ht="13.5" customHeight="1" x14ac:dyDescent="0.2"/>
    <row r="180" spans="1:14" x14ac:dyDescent="0.2">
      <c r="M180" s="48"/>
    </row>
    <row r="182" spans="1:14" s="38" customFormat="1" x14ac:dyDescent="0.2"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</row>
    <row r="183" spans="1:14" s="38" customFormat="1" x14ac:dyDescent="0.2"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</row>
    <row r="184" spans="1:14" x14ac:dyDescent="0.2">
      <c r="N184" s="38"/>
    </row>
    <row r="185" spans="1:14" s="38" customFormat="1" x14ac:dyDescent="0.2"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</row>
    <row r="186" spans="1:14" s="38" customFormat="1" x14ac:dyDescent="0.2"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</row>
    <row r="187" spans="1:14" x14ac:dyDescent="0.2">
      <c r="J187" s="38"/>
      <c r="K187" s="38"/>
      <c r="L187" s="38"/>
      <c r="M187" s="38"/>
      <c r="N187" s="38"/>
    </row>
    <row r="188" spans="1:14" s="38" customFormat="1" x14ac:dyDescent="0.2">
      <c r="B188" s="1"/>
      <c r="C188" s="1"/>
      <c r="D188" s="1"/>
      <c r="E188" s="1"/>
      <c r="F188" s="1"/>
      <c r="G188" s="1"/>
      <c r="H188" s="1"/>
      <c r="I188" s="1"/>
    </row>
    <row r="190" spans="1:14" x14ac:dyDescent="0.2">
      <c r="J190" s="38"/>
      <c r="K190" s="38"/>
      <c r="L190" s="38"/>
      <c r="M190" s="38"/>
      <c r="N190" s="38"/>
    </row>
    <row r="191" spans="1:14" x14ac:dyDescent="0.2">
      <c r="J191" s="38"/>
      <c r="K191" s="38"/>
      <c r="L191" s="38"/>
      <c r="M191" s="38"/>
    </row>
    <row r="193" spans="10:13" x14ac:dyDescent="0.2">
      <c r="J193" s="38"/>
      <c r="K193" s="38"/>
      <c r="L193" s="38"/>
      <c r="M193" s="38"/>
    </row>
  </sheetData>
  <mergeCells count="176">
    <mergeCell ref="B176:E176"/>
    <mergeCell ref="B178:E178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C123:E123"/>
    <mergeCell ref="C124:E124"/>
    <mergeCell ref="B125:E125"/>
    <mergeCell ref="C126:E126"/>
    <mergeCell ref="C127:E127"/>
    <mergeCell ref="C116:E116"/>
    <mergeCell ref="C117:E117"/>
    <mergeCell ref="B118:E118"/>
    <mergeCell ref="C119:E119"/>
    <mergeCell ref="C120:E120"/>
    <mergeCell ref="C121:E121"/>
    <mergeCell ref="C110:E110"/>
    <mergeCell ref="B111:E111"/>
    <mergeCell ref="C112:E112"/>
    <mergeCell ref="C113:E113"/>
    <mergeCell ref="B114:E114"/>
    <mergeCell ref="C115:E115"/>
    <mergeCell ref="B104:E104"/>
    <mergeCell ref="C105:E105"/>
    <mergeCell ref="C106:E106"/>
    <mergeCell ref="C107:E107"/>
    <mergeCell ref="B108:E108"/>
    <mergeCell ref="C109:E109"/>
    <mergeCell ref="C98:E98"/>
    <mergeCell ref="C99:E99"/>
    <mergeCell ref="B100:E100"/>
    <mergeCell ref="C101:E101"/>
    <mergeCell ref="C102:E102"/>
    <mergeCell ref="C103:E103"/>
    <mergeCell ref="C92:E92"/>
    <mergeCell ref="B93:E93"/>
    <mergeCell ref="C94:E94"/>
    <mergeCell ref="C95:E95"/>
    <mergeCell ref="C96:E96"/>
    <mergeCell ref="B97:E97"/>
    <mergeCell ref="C86:E86"/>
    <mergeCell ref="C87:E87"/>
    <mergeCell ref="C88:E88"/>
    <mergeCell ref="B89:E89"/>
    <mergeCell ref="C90:E90"/>
    <mergeCell ref="C91:E91"/>
    <mergeCell ref="B80:E80"/>
    <mergeCell ref="B81:E81"/>
    <mergeCell ref="C82:E82"/>
    <mergeCell ref="C83:E83"/>
    <mergeCell ref="C84:E84"/>
    <mergeCell ref="B85:E85"/>
    <mergeCell ref="B74:E74"/>
    <mergeCell ref="C75:E75"/>
    <mergeCell ref="C76:E76"/>
    <mergeCell ref="B77:E77"/>
    <mergeCell ref="C78:E78"/>
    <mergeCell ref="C79:E79"/>
    <mergeCell ref="C68:E68"/>
    <mergeCell ref="C69:E69"/>
    <mergeCell ref="C70:E70"/>
    <mergeCell ref="B71:E71"/>
    <mergeCell ref="C72:E72"/>
    <mergeCell ref="C73:E73"/>
    <mergeCell ref="C62:E62"/>
    <mergeCell ref="B63:E63"/>
    <mergeCell ref="C64:E64"/>
    <mergeCell ref="C65:E65"/>
    <mergeCell ref="C66:E66"/>
    <mergeCell ref="B67:E67"/>
    <mergeCell ref="B56:E56"/>
    <mergeCell ref="C57:E57"/>
    <mergeCell ref="C58:E58"/>
    <mergeCell ref="C59:E59"/>
    <mergeCell ref="B60:E60"/>
    <mergeCell ref="C61:E61"/>
    <mergeCell ref="C50:E50"/>
    <mergeCell ref="C51:E51"/>
    <mergeCell ref="B52:E52"/>
    <mergeCell ref="C53:E53"/>
    <mergeCell ref="C54:E54"/>
    <mergeCell ref="C55:E55"/>
    <mergeCell ref="C44:E44"/>
    <mergeCell ref="C45:E45"/>
    <mergeCell ref="B46:E46"/>
    <mergeCell ref="C47:E47"/>
    <mergeCell ref="C48:E48"/>
    <mergeCell ref="B49:E49"/>
    <mergeCell ref="C38:E38"/>
    <mergeCell ref="B39:E39"/>
    <mergeCell ref="B40:E40"/>
    <mergeCell ref="C41:E41"/>
    <mergeCell ref="C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C21:E21"/>
    <mergeCell ref="B22:E22"/>
    <mergeCell ref="B23:E23"/>
    <mergeCell ref="B24:E24"/>
    <mergeCell ref="B25:E25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B2:M2"/>
    <mergeCell ref="L4:M4"/>
    <mergeCell ref="B5:E6"/>
    <mergeCell ref="F5:I5"/>
    <mergeCell ref="J5:M5"/>
    <mergeCell ref="B7:E7"/>
    <mergeCell ref="B14:E14"/>
    <mergeCell ref="B15:E15"/>
    <mergeCell ref="B16:E16"/>
  </mergeCells>
  <conditionalFormatting sqref="N7:N37 N39:N71 N73:N96 N100:N173">
    <cfRule type="cellIs" dxfId="7" priority="6" operator="greaterThan">
      <formula>0</formula>
    </cfRule>
  </conditionalFormatting>
  <conditionalFormatting sqref="N38">
    <cfRule type="cellIs" dxfId="6" priority="5" operator="greaterThan">
      <formula>0</formula>
    </cfRule>
  </conditionalFormatting>
  <conditionalFormatting sqref="N72">
    <cfRule type="cellIs" dxfId="5" priority="4" operator="greaterThan">
      <formula>0</formula>
    </cfRule>
  </conditionalFormatting>
  <conditionalFormatting sqref="N99">
    <cfRule type="cellIs" dxfId="4" priority="1" operator="greaterThan">
      <formula>0</formula>
    </cfRule>
  </conditionalFormatting>
  <conditionalFormatting sqref="N97">
    <cfRule type="cellIs" dxfId="3" priority="3" operator="greaterThan">
      <formula>0</formula>
    </cfRule>
  </conditionalFormatting>
  <conditionalFormatting sqref="N98"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zoomScale="90" zoomScaleNormal="90" workbookViewId="0">
      <selection activeCell="F182" sqref="F182"/>
    </sheetView>
  </sheetViews>
  <sheetFormatPr defaultColWidth="9.140625" defaultRowHeight="12.75" x14ac:dyDescent="0.2"/>
  <cols>
    <col min="1" max="1" width="4.7109375" style="2" customWidth="1"/>
    <col min="2" max="2" width="1.7109375" style="1" customWidth="1"/>
    <col min="3" max="4" width="2" style="1" customWidth="1"/>
    <col min="5" max="5" width="59.5703125" style="1" customWidth="1"/>
    <col min="6" max="6" width="12" style="1" customWidth="1"/>
    <col min="7" max="7" width="11.85546875" style="1" customWidth="1"/>
    <col min="8" max="8" width="15" style="1" customWidth="1"/>
    <col min="9" max="9" width="9.28515625" style="1" bestFit="1" customWidth="1"/>
    <col min="10" max="10" width="10.42578125" style="1" customWidth="1"/>
    <col min="11" max="11" width="9.28515625" style="1" customWidth="1"/>
    <col min="12" max="12" width="11.85546875" style="1" customWidth="1"/>
    <col min="13" max="13" width="13.28515625" style="1" customWidth="1"/>
    <col min="14" max="16384" width="9.140625" style="1"/>
  </cols>
  <sheetData>
    <row r="1" spans="1:13" x14ac:dyDescent="0.2">
      <c r="M1" s="49" t="s">
        <v>157</v>
      </c>
    </row>
    <row r="2" spans="1:13" ht="12.75" customHeight="1" x14ac:dyDescent="0.2">
      <c r="B2" s="1583" t="s">
        <v>158</v>
      </c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</row>
    <row r="3" spans="1:13" ht="12.75" customHeight="1" x14ac:dyDescent="0.2"/>
    <row r="4" spans="1:13" ht="13.5" customHeight="1" thickBot="1" x14ac:dyDescent="0.25">
      <c r="D4" s="50"/>
      <c r="E4" s="50"/>
      <c r="F4" s="50"/>
      <c r="G4" s="50"/>
      <c r="H4" s="50"/>
      <c r="I4" s="50"/>
      <c r="J4" s="5"/>
      <c r="K4" s="5"/>
      <c r="L4" s="1708" t="s">
        <v>2</v>
      </c>
      <c r="M4" s="1708"/>
    </row>
    <row r="5" spans="1:13" s="38" customFormat="1" ht="14.45" customHeight="1" thickBot="1" x14ac:dyDescent="0.25">
      <c r="B5" s="1585" t="s">
        <v>159</v>
      </c>
      <c r="C5" s="1586"/>
      <c r="D5" s="1586"/>
      <c r="E5" s="1587"/>
      <c r="F5" s="1709" t="s">
        <v>4</v>
      </c>
      <c r="G5" s="1710"/>
      <c r="H5" s="1710"/>
      <c r="I5" s="1711"/>
      <c r="J5" s="1709" t="s">
        <v>5</v>
      </c>
      <c r="K5" s="1710"/>
      <c r="L5" s="1710"/>
      <c r="M5" s="1711"/>
    </row>
    <row r="6" spans="1:13" s="38" customFormat="1" ht="30" customHeight="1" thickBot="1" x14ac:dyDescent="0.25">
      <c r="B6" s="1588"/>
      <c r="C6" s="1589"/>
      <c r="D6" s="1589"/>
      <c r="E6" s="1590"/>
      <c r="F6" s="7" t="s">
        <v>6</v>
      </c>
      <c r="G6" s="7" t="s">
        <v>7</v>
      </c>
      <c r="H6" s="51" t="s">
        <v>8</v>
      </c>
      <c r="I6" s="9" t="s">
        <v>9</v>
      </c>
      <c r="J6" s="7" t="s">
        <v>6</v>
      </c>
      <c r="K6" s="7" t="s">
        <v>7</v>
      </c>
      <c r="L6" s="51" t="s">
        <v>8</v>
      </c>
      <c r="M6" s="9" t="s">
        <v>9</v>
      </c>
    </row>
    <row r="7" spans="1:13" s="38" customFormat="1" ht="52.5" customHeight="1" thickBot="1" x14ac:dyDescent="0.25">
      <c r="B7" s="1705" t="s">
        <v>160</v>
      </c>
      <c r="C7" s="1706"/>
      <c r="D7" s="1706"/>
      <c r="E7" s="1707"/>
      <c r="F7" s="52">
        <v>1.306</v>
      </c>
      <c r="G7" s="52">
        <v>0.318</v>
      </c>
      <c r="H7" s="53">
        <v>0</v>
      </c>
      <c r="I7" s="54">
        <v>1.6240000000000001</v>
      </c>
      <c r="J7" s="52">
        <v>2.419</v>
      </c>
      <c r="K7" s="52">
        <v>0.123</v>
      </c>
      <c r="L7" s="53">
        <v>0</v>
      </c>
      <c r="M7" s="54">
        <v>2.5419999999999998</v>
      </c>
    </row>
    <row r="8" spans="1:13" s="38" customFormat="1" ht="12.75" customHeight="1" x14ac:dyDescent="0.2">
      <c r="B8" s="55"/>
      <c r="C8" s="1713" t="s">
        <v>161</v>
      </c>
      <c r="D8" s="1714"/>
      <c r="E8" s="1714"/>
      <c r="F8" s="56">
        <v>1.1719999999999999</v>
      </c>
      <c r="G8" s="57">
        <v>0</v>
      </c>
      <c r="H8" s="58">
        <v>0</v>
      </c>
      <c r="I8" s="59">
        <v>1.1719999999999999</v>
      </c>
      <c r="J8" s="56">
        <v>2.3769999999999998</v>
      </c>
      <c r="K8" s="57">
        <v>0</v>
      </c>
      <c r="L8" s="58">
        <v>0</v>
      </c>
      <c r="M8" s="59">
        <v>2.3769999999999998</v>
      </c>
    </row>
    <row r="9" spans="1:13" s="38" customFormat="1" ht="12.75" customHeight="1" thickBot="1" x14ac:dyDescent="0.25">
      <c r="B9" s="60"/>
      <c r="C9" s="1715" t="s">
        <v>162</v>
      </c>
      <c r="D9" s="1716"/>
      <c r="E9" s="1716"/>
      <c r="F9" s="61">
        <v>0.13400000000000001</v>
      </c>
      <c r="G9" s="62">
        <v>0.318</v>
      </c>
      <c r="H9" s="63">
        <v>0</v>
      </c>
      <c r="I9" s="64">
        <v>0.45200000000000001</v>
      </c>
      <c r="J9" s="61">
        <v>4.2000000000000003E-2</v>
      </c>
      <c r="K9" s="62">
        <v>0.123</v>
      </c>
      <c r="L9" s="63">
        <v>0</v>
      </c>
      <c r="M9" s="64">
        <v>0.16500000000000001</v>
      </c>
    </row>
    <row r="10" spans="1:13" s="38" customFormat="1" ht="12.75" customHeight="1" thickBot="1" x14ac:dyDescent="0.25">
      <c r="A10" s="2"/>
      <c r="B10" s="1717" t="s">
        <v>163</v>
      </c>
      <c r="C10" s="1718"/>
      <c r="D10" s="1718"/>
      <c r="E10" s="1718"/>
      <c r="F10" s="65">
        <v>6.7000000000000004E-2</v>
      </c>
      <c r="G10" s="66">
        <v>0</v>
      </c>
      <c r="H10" s="67">
        <v>0</v>
      </c>
      <c r="I10" s="68">
        <v>6.7000000000000004E-2</v>
      </c>
      <c r="J10" s="65">
        <v>0.77100000000000002</v>
      </c>
      <c r="K10" s="66">
        <v>0</v>
      </c>
      <c r="L10" s="67">
        <v>0</v>
      </c>
      <c r="M10" s="68">
        <v>0.77100000000000002</v>
      </c>
    </row>
    <row r="11" spans="1:13" s="38" customFormat="1" ht="12.75" customHeight="1" x14ac:dyDescent="0.2">
      <c r="A11" s="2"/>
      <c r="B11" s="69"/>
      <c r="C11" s="1719" t="s">
        <v>164</v>
      </c>
      <c r="D11" s="1616"/>
      <c r="E11" s="1616"/>
      <c r="F11" s="70">
        <v>6.7000000000000004E-2</v>
      </c>
      <c r="G11" s="71">
        <v>0</v>
      </c>
      <c r="H11" s="72">
        <v>0</v>
      </c>
      <c r="I11" s="73">
        <v>6.7000000000000004E-2</v>
      </c>
      <c r="J11" s="70">
        <v>0.77100000000000002</v>
      </c>
      <c r="K11" s="71">
        <v>0</v>
      </c>
      <c r="L11" s="72">
        <v>0</v>
      </c>
      <c r="M11" s="73">
        <v>0.77100000000000002</v>
      </c>
    </row>
    <row r="12" spans="1:13" s="38" customFormat="1" ht="12.75" customHeight="1" thickBot="1" x14ac:dyDescent="0.25">
      <c r="A12" s="2"/>
      <c r="B12" s="74"/>
      <c r="C12" s="75"/>
      <c r="D12" s="1720" t="s">
        <v>24</v>
      </c>
      <c r="E12" s="1683"/>
      <c r="F12" s="61">
        <v>6.7000000000000004E-2</v>
      </c>
      <c r="G12" s="62">
        <v>0</v>
      </c>
      <c r="H12" s="63">
        <v>0</v>
      </c>
      <c r="I12" s="64">
        <v>6.7000000000000004E-2</v>
      </c>
      <c r="J12" s="61">
        <v>0.77100000000000002</v>
      </c>
      <c r="K12" s="62">
        <v>0</v>
      </c>
      <c r="L12" s="63">
        <v>0</v>
      </c>
      <c r="M12" s="64">
        <v>0.77100000000000002</v>
      </c>
    </row>
    <row r="13" spans="1:13" s="38" customFormat="1" ht="12.75" customHeight="1" thickBot="1" x14ac:dyDescent="0.25">
      <c r="A13" s="2"/>
      <c r="B13" s="1717" t="s">
        <v>165</v>
      </c>
      <c r="C13" s="1718"/>
      <c r="D13" s="1718"/>
      <c r="E13" s="1718"/>
      <c r="F13" s="65">
        <v>16599.485000000001</v>
      </c>
      <c r="G13" s="66">
        <v>12197.778</v>
      </c>
      <c r="H13" s="67">
        <v>2550.355</v>
      </c>
      <c r="I13" s="68">
        <v>31347.617999999999</v>
      </c>
      <c r="J13" s="65">
        <v>17956.477999999999</v>
      </c>
      <c r="K13" s="66">
        <v>12624.612999999999</v>
      </c>
      <c r="L13" s="67">
        <v>2536.2220000000002</v>
      </c>
      <c r="M13" s="68">
        <v>33117.313000000002</v>
      </c>
    </row>
    <row r="14" spans="1:13" s="38" customFormat="1" ht="12.75" customHeight="1" x14ac:dyDescent="0.2">
      <c r="A14" s="2"/>
      <c r="B14" s="69"/>
      <c r="C14" s="1719" t="s">
        <v>166</v>
      </c>
      <c r="D14" s="1616"/>
      <c r="E14" s="1616"/>
      <c r="F14" s="70">
        <v>1453.6289999999999</v>
      </c>
      <c r="G14" s="71">
        <v>268.971</v>
      </c>
      <c r="H14" s="72">
        <v>0.1</v>
      </c>
      <c r="I14" s="73">
        <v>1722.7</v>
      </c>
      <c r="J14" s="70">
        <v>1335.2809999999999</v>
      </c>
      <c r="K14" s="71">
        <v>305.75</v>
      </c>
      <c r="L14" s="72">
        <v>0.17699999999999999</v>
      </c>
      <c r="M14" s="73">
        <v>1641.2080000000001</v>
      </c>
    </row>
    <row r="15" spans="1:13" s="38" customFormat="1" ht="12.75" customHeight="1" x14ac:dyDescent="0.2">
      <c r="A15" s="2"/>
      <c r="B15" s="74"/>
      <c r="C15" s="1712" t="s">
        <v>167</v>
      </c>
      <c r="D15" s="1613"/>
      <c r="E15" s="1613"/>
      <c r="F15" s="76">
        <v>230.55199999999999</v>
      </c>
      <c r="G15" s="77">
        <v>0.752</v>
      </c>
      <c r="H15" s="78">
        <v>0.24099999999999999</v>
      </c>
      <c r="I15" s="79">
        <v>231.54499999999999</v>
      </c>
      <c r="J15" s="76">
        <v>252.35400000000001</v>
      </c>
      <c r="K15" s="77">
        <v>0.47899999999999998</v>
      </c>
      <c r="L15" s="78">
        <v>7.9000000000000001E-2</v>
      </c>
      <c r="M15" s="79">
        <v>252.91200000000001</v>
      </c>
    </row>
    <row r="16" spans="1:13" s="38" customFormat="1" ht="12.75" customHeight="1" x14ac:dyDescent="0.2">
      <c r="A16" s="2"/>
      <c r="B16" s="74"/>
      <c r="C16" s="1712" t="s">
        <v>168</v>
      </c>
      <c r="D16" s="1613"/>
      <c r="E16" s="1613"/>
      <c r="F16" s="76">
        <v>3336.8760000000002</v>
      </c>
      <c r="G16" s="77">
        <v>2321.944</v>
      </c>
      <c r="H16" s="78">
        <v>386.84699999999998</v>
      </c>
      <c r="I16" s="79">
        <v>6045.6670000000004</v>
      </c>
      <c r="J16" s="76">
        <v>3440.2</v>
      </c>
      <c r="K16" s="77">
        <v>2373.2939999999999</v>
      </c>
      <c r="L16" s="78">
        <v>320.959</v>
      </c>
      <c r="M16" s="79">
        <v>6134.4530000000004</v>
      </c>
    </row>
    <row r="17" spans="1:14" s="38" customFormat="1" ht="12.75" customHeight="1" x14ac:dyDescent="0.2">
      <c r="A17" s="2"/>
      <c r="B17" s="74"/>
      <c r="C17" s="1712" t="s">
        <v>169</v>
      </c>
      <c r="D17" s="1613"/>
      <c r="E17" s="1613"/>
      <c r="F17" s="76">
        <v>4112.34</v>
      </c>
      <c r="G17" s="77">
        <v>3694.0369999999998</v>
      </c>
      <c r="H17" s="78">
        <v>1165.8240000000001</v>
      </c>
      <c r="I17" s="79">
        <v>8972.2009999999991</v>
      </c>
      <c r="J17" s="76">
        <v>4752.4369999999999</v>
      </c>
      <c r="K17" s="77">
        <v>4240.9709999999995</v>
      </c>
      <c r="L17" s="78">
        <v>1164.8340000000001</v>
      </c>
      <c r="M17" s="79">
        <v>10158.242</v>
      </c>
    </row>
    <row r="18" spans="1:14" s="2" customFormat="1" ht="12.75" customHeight="1" x14ac:dyDescent="0.2">
      <c r="B18" s="74"/>
      <c r="C18" s="1712" t="s">
        <v>170</v>
      </c>
      <c r="D18" s="1613"/>
      <c r="E18" s="1613"/>
      <c r="F18" s="76">
        <v>1356.894</v>
      </c>
      <c r="G18" s="77">
        <v>2121.8209999999999</v>
      </c>
      <c r="H18" s="78">
        <v>996.33</v>
      </c>
      <c r="I18" s="79">
        <v>4475.0450000000001</v>
      </c>
      <c r="J18" s="76">
        <v>1587.33</v>
      </c>
      <c r="K18" s="77">
        <v>2262.0500000000002</v>
      </c>
      <c r="L18" s="78">
        <v>933.52300000000002</v>
      </c>
      <c r="M18" s="79">
        <v>4782.9030000000002</v>
      </c>
      <c r="N18" s="38"/>
    </row>
    <row r="19" spans="1:14" s="38" customFormat="1" ht="30" customHeight="1" x14ac:dyDescent="0.2">
      <c r="A19" s="2"/>
      <c r="B19" s="80"/>
      <c r="C19" s="1712" t="s">
        <v>171</v>
      </c>
      <c r="D19" s="1613"/>
      <c r="E19" s="1613"/>
      <c r="F19" s="76">
        <v>5882.0209999999997</v>
      </c>
      <c r="G19" s="77">
        <v>3610.511</v>
      </c>
      <c r="H19" s="78">
        <v>0.47599999999999998</v>
      </c>
      <c r="I19" s="79">
        <v>9493.0079999999998</v>
      </c>
      <c r="J19" s="76">
        <v>6377.3720000000003</v>
      </c>
      <c r="K19" s="77">
        <v>3260.67</v>
      </c>
      <c r="L19" s="78">
        <v>116.163</v>
      </c>
      <c r="M19" s="79">
        <v>9754.2049999999999</v>
      </c>
    </row>
    <row r="20" spans="1:14" s="38" customFormat="1" ht="29.25" customHeight="1" thickBot="1" x14ac:dyDescent="0.25">
      <c r="A20" s="2"/>
      <c r="B20" s="81"/>
      <c r="C20" s="1722" t="s">
        <v>172</v>
      </c>
      <c r="D20" s="1723"/>
      <c r="E20" s="1723"/>
      <c r="F20" s="61">
        <v>227.173</v>
      </c>
      <c r="G20" s="62">
        <v>179.74199999999999</v>
      </c>
      <c r="H20" s="63">
        <v>0.53700000000000003</v>
      </c>
      <c r="I20" s="64">
        <v>407.452</v>
      </c>
      <c r="J20" s="61">
        <v>211.50399999999999</v>
      </c>
      <c r="K20" s="62">
        <v>181.399</v>
      </c>
      <c r="L20" s="63">
        <v>0.48699999999999999</v>
      </c>
      <c r="M20" s="64">
        <v>393.39</v>
      </c>
    </row>
    <row r="21" spans="1:14" s="38" customFormat="1" ht="28.35" customHeight="1" thickBot="1" x14ac:dyDescent="0.25">
      <c r="A21" s="2"/>
      <c r="B21" s="1705" t="s">
        <v>173</v>
      </c>
      <c r="C21" s="1706"/>
      <c r="D21" s="1706"/>
      <c r="E21" s="1724"/>
      <c r="F21" s="65">
        <v>224829.49299999999</v>
      </c>
      <c r="G21" s="66">
        <v>41648.324999999997</v>
      </c>
      <c r="H21" s="67">
        <v>8028.5079999999998</v>
      </c>
      <c r="I21" s="68">
        <v>274506.326</v>
      </c>
      <c r="J21" s="65">
        <v>215243.44699999999</v>
      </c>
      <c r="K21" s="66">
        <v>39774.913999999997</v>
      </c>
      <c r="L21" s="67">
        <v>8013.683</v>
      </c>
      <c r="M21" s="68">
        <v>263032.04399999999</v>
      </c>
    </row>
    <row r="22" spans="1:14" s="38" customFormat="1" ht="28.35" customHeight="1" x14ac:dyDescent="0.2">
      <c r="A22" s="2"/>
      <c r="B22" s="82"/>
      <c r="C22" s="1725" t="s">
        <v>174</v>
      </c>
      <c r="D22" s="1725"/>
      <c r="E22" s="1726"/>
      <c r="F22" s="70">
        <v>63094.96</v>
      </c>
      <c r="G22" s="71">
        <v>12727.781000000001</v>
      </c>
      <c r="H22" s="72">
        <v>1831.0609999999999</v>
      </c>
      <c r="I22" s="73">
        <v>77653.801999999996</v>
      </c>
      <c r="J22" s="70">
        <v>59448.303</v>
      </c>
      <c r="K22" s="71">
        <v>12072.557000000001</v>
      </c>
      <c r="L22" s="72">
        <v>2038.287</v>
      </c>
      <c r="M22" s="73">
        <v>73559.146999999997</v>
      </c>
    </row>
    <row r="23" spans="1:14" s="38" customFormat="1" ht="28.35" customHeight="1" x14ac:dyDescent="0.2">
      <c r="A23" s="2"/>
      <c r="B23" s="74"/>
      <c r="C23" s="1721" t="s">
        <v>175</v>
      </c>
      <c r="D23" s="1721"/>
      <c r="E23" s="1712"/>
      <c r="F23" s="76">
        <v>1269.029</v>
      </c>
      <c r="G23" s="77">
        <v>5.89</v>
      </c>
      <c r="H23" s="78">
        <v>0.20599999999999999</v>
      </c>
      <c r="I23" s="79">
        <v>1275.125</v>
      </c>
      <c r="J23" s="76">
        <v>1308.5170000000001</v>
      </c>
      <c r="K23" s="77">
        <v>6.89</v>
      </c>
      <c r="L23" s="78">
        <v>0.26400000000000001</v>
      </c>
      <c r="M23" s="79">
        <v>1315.671</v>
      </c>
    </row>
    <row r="24" spans="1:14" s="38" customFormat="1" ht="28.35" customHeight="1" x14ac:dyDescent="0.2">
      <c r="B24" s="74"/>
      <c r="C24" s="1721" t="s">
        <v>176</v>
      </c>
      <c r="D24" s="1721"/>
      <c r="E24" s="1712"/>
      <c r="F24" s="76">
        <v>3083.6590000000001</v>
      </c>
      <c r="G24" s="77">
        <v>343.96300000000002</v>
      </c>
      <c r="H24" s="78">
        <v>92.676000000000002</v>
      </c>
      <c r="I24" s="79">
        <v>3520.2979999999998</v>
      </c>
      <c r="J24" s="76">
        <v>3003.9569999999999</v>
      </c>
      <c r="K24" s="77">
        <v>335.68299999999999</v>
      </c>
      <c r="L24" s="78">
        <v>83.099000000000004</v>
      </c>
      <c r="M24" s="79">
        <v>3422.739</v>
      </c>
    </row>
    <row r="25" spans="1:14" s="38" customFormat="1" ht="27" customHeight="1" x14ac:dyDescent="0.2">
      <c r="B25" s="83"/>
      <c r="C25" s="1721" t="s">
        <v>177</v>
      </c>
      <c r="D25" s="1721"/>
      <c r="E25" s="1712"/>
      <c r="F25" s="76">
        <v>71859.433999999994</v>
      </c>
      <c r="G25" s="77">
        <v>11255.011</v>
      </c>
      <c r="H25" s="78">
        <v>2676.7460000000001</v>
      </c>
      <c r="I25" s="79">
        <v>85791.191000000006</v>
      </c>
      <c r="J25" s="76">
        <v>70173.854999999996</v>
      </c>
      <c r="K25" s="77">
        <v>11144.981</v>
      </c>
      <c r="L25" s="78">
        <v>2647.2820000000002</v>
      </c>
      <c r="M25" s="79">
        <v>83966.118000000002</v>
      </c>
    </row>
    <row r="26" spans="1:14" s="38" customFormat="1" ht="28.35" customHeight="1" x14ac:dyDescent="0.2">
      <c r="B26" s="83"/>
      <c r="C26" s="1721" t="s">
        <v>178</v>
      </c>
      <c r="D26" s="1721"/>
      <c r="E26" s="1712"/>
      <c r="F26" s="76">
        <v>643.09</v>
      </c>
      <c r="G26" s="77">
        <v>162.755</v>
      </c>
      <c r="H26" s="78">
        <v>29.991</v>
      </c>
      <c r="I26" s="79">
        <v>835.83600000000001</v>
      </c>
      <c r="J26" s="76">
        <v>563.19399999999996</v>
      </c>
      <c r="K26" s="77">
        <v>154.874</v>
      </c>
      <c r="L26" s="78">
        <v>31.849</v>
      </c>
      <c r="M26" s="79">
        <v>749.91700000000003</v>
      </c>
    </row>
    <row r="27" spans="1:14" s="38" customFormat="1" ht="28.35" customHeight="1" x14ac:dyDescent="0.2">
      <c r="B27" s="83"/>
      <c r="C27" s="1721" t="s">
        <v>179</v>
      </c>
      <c r="D27" s="1721"/>
      <c r="E27" s="1712"/>
      <c r="F27" s="76">
        <v>24786.644</v>
      </c>
      <c r="G27" s="77">
        <v>6718.7539999999999</v>
      </c>
      <c r="H27" s="78">
        <v>359.529</v>
      </c>
      <c r="I27" s="79">
        <v>31864.927</v>
      </c>
      <c r="J27" s="76">
        <v>23762.218000000001</v>
      </c>
      <c r="K27" s="77">
        <v>5954.0529999999999</v>
      </c>
      <c r="L27" s="78">
        <v>364.22899999999998</v>
      </c>
      <c r="M27" s="79">
        <v>30080.5</v>
      </c>
    </row>
    <row r="28" spans="1:14" s="38" customFormat="1" ht="28.35" customHeight="1" x14ac:dyDescent="0.2">
      <c r="B28" s="83"/>
      <c r="C28" s="1721" t="s">
        <v>180</v>
      </c>
      <c r="D28" s="1721"/>
      <c r="E28" s="1712"/>
      <c r="F28" s="76">
        <v>59.131999999999998</v>
      </c>
      <c r="G28" s="77">
        <v>0</v>
      </c>
      <c r="H28" s="78">
        <v>0</v>
      </c>
      <c r="I28" s="79">
        <v>59.131999999999998</v>
      </c>
      <c r="J28" s="76">
        <v>90.853999999999999</v>
      </c>
      <c r="K28" s="77">
        <v>0</v>
      </c>
      <c r="L28" s="78">
        <v>0</v>
      </c>
      <c r="M28" s="79">
        <v>90.853999999999999</v>
      </c>
    </row>
    <row r="29" spans="1:14" s="38" customFormat="1" ht="28.35" customHeight="1" x14ac:dyDescent="0.2">
      <c r="B29" s="83"/>
      <c r="C29" s="1721" t="s">
        <v>181</v>
      </c>
      <c r="D29" s="1721"/>
      <c r="E29" s="1712"/>
      <c r="F29" s="76">
        <v>978.21</v>
      </c>
      <c r="G29" s="77">
        <v>73.055000000000007</v>
      </c>
      <c r="H29" s="78">
        <v>5.6849999999999996</v>
      </c>
      <c r="I29" s="79">
        <v>1056.95</v>
      </c>
      <c r="J29" s="76">
        <v>850.96199999999999</v>
      </c>
      <c r="K29" s="77">
        <v>78.924999999999997</v>
      </c>
      <c r="L29" s="78">
        <v>9.7560000000000002</v>
      </c>
      <c r="M29" s="79">
        <v>939.64300000000003</v>
      </c>
    </row>
    <row r="30" spans="1:14" s="38" customFormat="1" ht="28.35" customHeight="1" x14ac:dyDescent="0.2">
      <c r="B30" s="83"/>
      <c r="C30" s="1721" t="s">
        <v>182</v>
      </c>
      <c r="D30" s="1721"/>
      <c r="E30" s="1712"/>
      <c r="F30" s="76">
        <v>54643.767999999996</v>
      </c>
      <c r="G30" s="77">
        <v>8635.1589999999997</v>
      </c>
      <c r="H30" s="78">
        <v>2147.4549999999999</v>
      </c>
      <c r="I30" s="79">
        <v>65426.381999999998</v>
      </c>
      <c r="J30" s="76">
        <v>51681.271999999997</v>
      </c>
      <c r="K30" s="77">
        <v>8251.4779999999992</v>
      </c>
      <c r="L30" s="78">
        <v>2028.5930000000001</v>
      </c>
      <c r="M30" s="79">
        <v>61961.343000000001</v>
      </c>
    </row>
    <row r="31" spans="1:14" s="38" customFormat="1" ht="28.35" customHeight="1" x14ac:dyDescent="0.2">
      <c r="B31" s="83"/>
      <c r="C31" s="1721" t="s">
        <v>183</v>
      </c>
      <c r="D31" s="1721"/>
      <c r="E31" s="1712"/>
      <c r="F31" s="76">
        <v>2104.9180000000001</v>
      </c>
      <c r="G31" s="77">
        <v>936.50699999999995</v>
      </c>
      <c r="H31" s="78">
        <v>411.22</v>
      </c>
      <c r="I31" s="79">
        <v>3452.645</v>
      </c>
      <c r="J31" s="76">
        <v>2081.7170000000001</v>
      </c>
      <c r="K31" s="77">
        <v>1012.8049999999999</v>
      </c>
      <c r="L31" s="78">
        <v>442.35700000000003</v>
      </c>
      <c r="M31" s="79">
        <v>3536.8789999999999</v>
      </c>
    </row>
    <row r="32" spans="1:14" s="38" customFormat="1" ht="30" customHeight="1" thickBot="1" x14ac:dyDescent="0.25">
      <c r="B32" s="84"/>
      <c r="C32" s="1728" t="s">
        <v>184</v>
      </c>
      <c r="D32" s="1729"/>
      <c r="E32" s="1729"/>
      <c r="F32" s="61">
        <v>2306.6489999999999</v>
      </c>
      <c r="G32" s="62">
        <v>789.45</v>
      </c>
      <c r="H32" s="63">
        <v>473.93900000000002</v>
      </c>
      <c r="I32" s="64">
        <v>3570.038</v>
      </c>
      <c r="J32" s="61">
        <v>2278.598</v>
      </c>
      <c r="K32" s="62">
        <v>762.66800000000001</v>
      </c>
      <c r="L32" s="63">
        <v>367.96699999999998</v>
      </c>
      <c r="M32" s="64">
        <v>3409.2330000000002</v>
      </c>
    </row>
    <row r="33" spans="2:13" s="38" customFormat="1" ht="12.75" customHeight="1" thickBot="1" x14ac:dyDescent="0.25">
      <c r="B33" s="1730" t="s">
        <v>185</v>
      </c>
      <c r="C33" s="1706"/>
      <c r="D33" s="1706"/>
      <c r="E33" s="1724"/>
      <c r="F33" s="65">
        <v>61933.47</v>
      </c>
      <c r="G33" s="66">
        <v>7744.25</v>
      </c>
      <c r="H33" s="67">
        <v>1592.154</v>
      </c>
      <c r="I33" s="68">
        <v>71269.873999999996</v>
      </c>
      <c r="J33" s="65">
        <v>63101.752</v>
      </c>
      <c r="K33" s="66">
        <v>8367.1550000000007</v>
      </c>
      <c r="L33" s="67">
        <v>1447.075</v>
      </c>
      <c r="M33" s="68">
        <v>72915.982000000004</v>
      </c>
    </row>
    <row r="34" spans="2:13" s="38" customFormat="1" ht="12.75" customHeight="1" x14ac:dyDescent="0.2">
      <c r="B34" s="82"/>
      <c r="C34" s="1731" t="s">
        <v>186</v>
      </c>
      <c r="D34" s="1731"/>
      <c r="E34" s="1732"/>
      <c r="F34" s="70">
        <v>2634.759</v>
      </c>
      <c r="G34" s="71">
        <v>1373.2270000000001</v>
      </c>
      <c r="H34" s="72">
        <v>248.255</v>
      </c>
      <c r="I34" s="73">
        <v>4256.241</v>
      </c>
      <c r="J34" s="70">
        <v>2612.145</v>
      </c>
      <c r="K34" s="71">
        <v>1783.8510000000001</v>
      </c>
      <c r="L34" s="72">
        <v>126.256</v>
      </c>
      <c r="M34" s="73">
        <v>4522.2520000000004</v>
      </c>
    </row>
    <row r="35" spans="2:13" s="38" customFormat="1" ht="28.35" customHeight="1" x14ac:dyDescent="0.2">
      <c r="B35" s="83"/>
      <c r="C35" s="1733" t="s">
        <v>187</v>
      </c>
      <c r="D35" s="1733"/>
      <c r="E35" s="1647"/>
      <c r="F35" s="76">
        <v>55.253999999999998</v>
      </c>
      <c r="G35" s="77">
        <v>0</v>
      </c>
      <c r="H35" s="78">
        <v>20</v>
      </c>
      <c r="I35" s="79">
        <v>75.254000000000005</v>
      </c>
      <c r="J35" s="76">
        <v>55.253999999999998</v>
      </c>
      <c r="K35" s="77">
        <v>0</v>
      </c>
      <c r="L35" s="78">
        <v>20</v>
      </c>
      <c r="M35" s="79">
        <v>75.254000000000005</v>
      </c>
    </row>
    <row r="36" spans="2:13" s="38" customFormat="1" ht="12.75" customHeight="1" x14ac:dyDescent="0.2">
      <c r="B36" s="83"/>
      <c r="C36" s="1733" t="s">
        <v>188</v>
      </c>
      <c r="D36" s="1733"/>
      <c r="E36" s="1647"/>
      <c r="F36" s="76">
        <v>676.06700000000001</v>
      </c>
      <c r="G36" s="77">
        <v>36.613999999999997</v>
      </c>
      <c r="H36" s="78">
        <v>8.5</v>
      </c>
      <c r="I36" s="79">
        <v>721.18100000000004</v>
      </c>
      <c r="J36" s="76">
        <v>686.75400000000002</v>
      </c>
      <c r="K36" s="77">
        <v>36.613999999999997</v>
      </c>
      <c r="L36" s="78">
        <v>54.5</v>
      </c>
      <c r="M36" s="79">
        <v>777.86800000000005</v>
      </c>
    </row>
    <row r="37" spans="2:13" s="38" customFormat="1" ht="28.35" customHeight="1" x14ac:dyDescent="0.2">
      <c r="B37" s="83"/>
      <c r="C37" s="1733" t="s">
        <v>189</v>
      </c>
      <c r="D37" s="1733"/>
      <c r="E37" s="1647"/>
      <c r="F37" s="76">
        <v>19437.333999999999</v>
      </c>
      <c r="G37" s="77">
        <v>2098.3620000000001</v>
      </c>
      <c r="H37" s="78">
        <v>841.78200000000004</v>
      </c>
      <c r="I37" s="79">
        <v>22377.477999999999</v>
      </c>
      <c r="J37" s="76">
        <v>20073.553</v>
      </c>
      <c r="K37" s="77">
        <v>2116.7289999999998</v>
      </c>
      <c r="L37" s="78">
        <v>777.399</v>
      </c>
      <c r="M37" s="79">
        <v>22967.681</v>
      </c>
    </row>
    <row r="38" spans="2:13" s="38" customFormat="1" ht="28.35" customHeight="1" x14ac:dyDescent="0.2">
      <c r="B38" s="83"/>
      <c r="C38" s="1733" t="s">
        <v>190</v>
      </c>
      <c r="D38" s="1733"/>
      <c r="E38" s="1647"/>
      <c r="F38" s="76">
        <v>66.358000000000004</v>
      </c>
      <c r="G38" s="77">
        <v>0.23100000000000001</v>
      </c>
      <c r="H38" s="78">
        <v>0</v>
      </c>
      <c r="I38" s="79">
        <v>66.588999999999999</v>
      </c>
      <c r="J38" s="76">
        <v>68.807000000000002</v>
      </c>
      <c r="K38" s="77">
        <v>0.23</v>
      </c>
      <c r="L38" s="78">
        <v>0</v>
      </c>
      <c r="M38" s="79">
        <v>69.037000000000006</v>
      </c>
    </row>
    <row r="39" spans="2:13" s="38" customFormat="1" ht="27" customHeight="1" x14ac:dyDescent="0.2">
      <c r="B39" s="83"/>
      <c r="C39" s="1727" t="s">
        <v>191</v>
      </c>
      <c r="D39" s="1727"/>
      <c r="E39" s="1661"/>
      <c r="F39" s="76">
        <v>899.77</v>
      </c>
      <c r="G39" s="77">
        <v>426.66199999999998</v>
      </c>
      <c r="H39" s="78">
        <v>16.657</v>
      </c>
      <c r="I39" s="79">
        <v>1343.0889999999999</v>
      </c>
      <c r="J39" s="76">
        <v>922.45100000000002</v>
      </c>
      <c r="K39" s="77">
        <v>584.88400000000001</v>
      </c>
      <c r="L39" s="78">
        <v>16.643999999999998</v>
      </c>
      <c r="M39" s="79">
        <v>1523.979</v>
      </c>
    </row>
    <row r="40" spans="2:13" s="38" customFormat="1" ht="28.35" customHeight="1" x14ac:dyDescent="0.2">
      <c r="B40" s="83"/>
      <c r="C40" s="1733" t="s">
        <v>192</v>
      </c>
      <c r="D40" s="1733"/>
      <c r="E40" s="1647"/>
      <c r="F40" s="76">
        <v>0</v>
      </c>
      <c r="G40" s="77">
        <v>1E-3</v>
      </c>
      <c r="H40" s="78">
        <v>0</v>
      </c>
      <c r="I40" s="79">
        <v>1E-3</v>
      </c>
      <c r="J40" s="76">
        <v>0</v>
      </c>
      <c r="K40" s="77">
        <v>0</v>
      </c>
      <c r="L40" s="78">
        <v>0</v>
      </c>
      <c r="M40" s="79">
        <v>0</v>
      </c>
    </row>
    <row r="41" spans="2:13" s="38" customFormat="1" ht="28.35" customHeight="1" x14ac:dyDescent="0.2">
      <c r="B41" s="74"/>
      <c r="C41" s="1733" t="s">
        <v>193</v>
      </c>
      <c r="D41" s="1733"/>
      <c r="E41" s="1647"/>
      <c r="F41" s="76">
        <v>34750.817999999999</v>
      </c>
      <c r="G41" s="77">
        <v>3493.6219999999998</v>
      </c>
      <c r="H41" s="78">
        <v>387.02499999999998</v>
      </c>
      <c r="I41" s="79">
        <v>38631.464999999997</v>
      </c>
      <c r="J41" s="76">
        <v>35148.248</v>
      </c>
      <c r="K41" s="77">
        <v>3509.3919999999998</v>
      </c>
      <c r="L41" s="78">
        <v>376.60599999999999</v>
      </c>
      <c r="M41" s="79">
        <v>39034.245999999999</v>
      </c>
    </row>
    <row r="42" spans="2:13" s="38" customFormat="1" ht="28.35" customHeight="1" x14ac:dyDescent="0.2">
      <c r="B42" s="74"/>
      <c r="C42" s="1733" t="s">
        <v>194</v>
      </c>
      <c r="D42" s="1733"/>
      <c r="E42" s="1647"/>
      <c r="F42" s="76">
        <v>188.69800000000001</v>
      </c>
      <c r="G42" s="77">
        <v>121.087</v>
      </c>
      <c r="H42" s="78">
        <v>8.9440000000000008</v>
      </c>
      <c r="I42" s="79">
        <v>318.72899999999998</v>
      </c>
      <c r="J42" s="76">
        <v>203.703</v>
      </c>
      <c r="K42" s="77">
        <v>113.76</v>
      </c>
      <c r="L42" s="78">
        <v>8.9740000000000002</v>
      </c>
      <c r="M42" s="79">
        <v>326.43700000000001</v>
      </c>
    </row>
    <row r="43" spans="2:13" s="38" customFormat="1" ht="28.35" customHeight="1" x14ac:dyDescent="0.2">
      <c r="B43" s="83"/>
      <c r="C43" s="1727" t="s">
        <v>195</v>
      </c>
      <c r="D43" s="1727"/>
      <c r="E43" s="1661"/>
      <c r="F43" s="76">
        <v>288.62799999999999</v>
      </c>
      <c r="G43" s="77">
        <v>5.4770000000000003</v>
      </c>
      <c r="H43" s="78">
        <v>0</v>
      </c>
      <c r="I43" s="79">
        <v>294.10500000000002</v>
      </c>
      <c r="J43" s="76">
        <v>263.38900000000001</v>
      </c>
      <c r="K43" s="77">
        <v>5.4720000000000004</v>
      </c>
      <c r="L43" s="78">
        <v>0</v>
      </c>
      <c r="M43" s="79">
        <v>268.86099999999999</v>
      </c>
    </row>
    <row r="44" spans="2:13" s="38" customFormat="1" ht="12.75" customHeight="1" x14ac:dyDescent="0.2">
      <c r="B44" s="74"/>
      <c r="C44" s="1733" t="s">
        <v>196</v>
      </c>
      <c r="D44" s="1733"/>
      <c r="E44" s="1647"/>
      <c r="F44" s="76">
        <v>0</v>
      </c>
      <c r="G44" s="77">
        <v>0</v>
      </c>
      <c r="H44" s="78">
        <v>36.359000000000002</v>
      </c>
      <c r="I44" s="79">
        <v>36.359000000000002</v>
      </c>
      <c r="J44" s="76">
        <v>0.70899999999999996</v>
      </c>
      <c r="K44" s="77">
        <v>0</v>
      </c>
      <c r="L44" s="78">
        <v>36.33</v>
      </c>
      <c r="M44" s="79">
        <v>37.039000000000001</v>
      </c>
    </row>
    <row r="45" spans="2:13" s="38" customFormat="1" ht="12.75" customHeight="1" thickBot="1" x14ac:dyDescent="0.25">
      <c r="B45" s="84"/>
      <c r="C45" s="1736" t="s">
        <v>197</v>
      </c>
      <c r="D45" s="1736"/>
      <c r="E45" s="1715"/>
      <c r="F45" s="61">
        <v>2935.7840000000001</v>
      </c>
      <c r="G45" s="62">
        <v>188.96700000000001</v>
      </c>
      <c r="H45" s="63">
        <v>24.632000000000001</v>
      </c>
      <c r="I45" s="64">
        <v>3149.3829999999998</v>
      </c>
      <c r="J45" s="61">
        <v>3066.739</v>
      </c>
      <c r="K45" s="62">
        <v>216.22300000000001</v>
      </c>
      <c r="L45" s="63">
        <v>30.366</v>
      </c>
      <c r="M45" s="64">
        <v>3313.328</v>
      </c>
    </row>
    <row r="46" spans="2:13" s="38" customFormat="1" ht="12.75" customHeight="1" thickBot="1" x14ac:dyDescent="0.25">
      <c r="B46" s="1730" t="s">
        <v>198</v>
      </c>
      <c r="C46" s="1706"/>
      <c r="D46" s="1706"/>
      <c r="E46" s="1724"/>
      <c r="F46" s="65">
        <v>75412.481</v>
      </c>
      <c r="G46" s="66">
        <v>19808.441999999999</v>
      </c>
      <c r="H46" s="67">
        <v>3641.8960000000002</v>
      </c>
      <c r="I46" s="68">
        <v>98862.819000000003</v>
      </c>
      <c r="J46" s="65">
        <v>75280.563999999998</v>
      </c>
      <c r="K46" s="66">
        <v>19898.064999999999</v>
      </c>
      <c r="L46" s="67">
        <v>3760.6770000000001</v>
      </c>
      <c r="M46" s="68">
        <v>98939.305999999997</v>
      </c>
    </row>
    <row r="47" spans="2:13" s="38" customFormat="1" ht="28.35" customHeight="1" x14ac:dyDescent="0.2">
      <c r="B47" s="82"/>
      <c r="C47" s="1725" t="s">
        <v>199</v>
      </c>
      <c r="D47" s="1725"/>
      <c r="E47" s="1726"/>
      <c r="F47" s="70">
        <v>5147.5739999999996</v>
      </c>
      <c r="G47" s="71">
        <v>1119.6759999999999</v>
      </c>
      <c r="H47" s="72">
        <v>156.28</v>
      </c>
      <c r="I47" s="73">
        <v>6423.53</v>
      </c>
      <c r="J47" s="70">
        <v>5370.8159999999998</v>
      </c>
      <c r="K47" s="71">
        <v>1170.355</v>
      </c>
      <c r="L47" s="72">
        <v>162.42500000000001</v>
      </c>
      <c r="M47" s="73">
        <v>6703.5959999999995</v>
      </c>
    </row>
    <row r="48" spans="2:13" s="38" customFormat="1" ht="12.75" customHeight="1" x14ac:dyDescent="0.2">
      <c r="B48" s="83"/>
      <c r="C48" s="1712" t="s">
        <v>200</v>
      </c>
      <c r="D48" s="1613"/>
      <c r="E48" s="1613"/>
      <c r="F48" s="76">
        <v>655.625</v>
      </c>
      <c r="G48" s="77">
        <v>16.45</v>
      </c>
      <c r="H48" s="78">
        <v>10.01</v>
      </c>
      <c r="I48" s="79">
        <v>682.08500000000004</v>
      </c>
      <c r="J48" s="76">
        <v>655.101</v>
      </c>
      <c r="K48" s="77">
        <v>15.45</v>
      </c>
      <c r="L48" s="78">
        <v>10.01</v>
      </c>
      <c r="M48" s="79">
        <v>680.56100000000004</v>
      </c>
    </row>
    <row r="49" spans="2:13" s="38" customFormat="1" ht="28.35" customHeight="1" x14ac:dyDescent="0.2">
      <c r="B49" s="83"/>
      <c r="C49" s="1712" t="s">
        <v>201</v>
      </c>
      <c r="D49" s="1613"/>
      <c r="E49" s="1613"/>
      <c r="F49" s="76">
        <v>32134.096000000001</v>
      </c>
      <c r="G49" s="77">
        <v>7779.6210000000001</v>
      </c>
      <c r="H49" s="78">
        <v>1741.338</v>
      </c>
      <c r="I49" s="79">
        <v>41655.055</v>
      </c>
      <c r="J49" s="76">
        <v>33467.364000000001</v>
      </c>
      <c r="K49" s="77">
        <v>7936.777</v>
      </c>
      <c r="L49" s="78">
        <v>1839.787</v>
      </c>
      <c r="M49" s="79">
        <v>43243.928</v>
      </c>
    </row>
    <row r="50" spans="2:13" s="38" customFormat="1" ht="28.35" customHeight="1" x14ac:dyDescent="0.2">
      <c r="B50" s="83"/>
      <c r="C50" s="1721" t="s">
        <v>202</v>
      </c>
      <c r="D50" s="1721"/>
      <c r="E50" s="1712"/>
      <c r="F50" s="76">
        <v>335.80399999999997</v>
      </c>
      <c r="G50" s="77">
        <v>25.923999999999999</v>
      </c>
      <c r="H50" s="78">
        <v>5.5869999999999997</v>
      </c>
      <c r="I50" s="79">
        <v>367.315</v>
      </c>
      <c r="J50" s="76">
        <v>336.85500000000002</v>
      </c>
      <c r="K50" s="77">
        <v>33.063000000000002</v>
      </c>
      <c r="L50" s="78">
        <v>7.2169999999999996</v>
      </c>
      <c r="M50" s="79">
        <v>377.13499999999999</v>
      </c>
    </row>
    <row r="51" spans="2:13" s="38" customFormat="1" ht="28.35" customHeight="1" x14ac:dyDescent="0.2">
      <c r="B51" s="83"/>
      <c r="C51" s="1737" t="s">
        <v>203</v>
      </c>
      <c r="D51" s="1619"/>
      <c r="E51" s="1619"/>
      <c r="F51" s="76">
        <v>4704.6719999999996</v>
      </c>
      <c r="G51" s="77">
        <v>382.74</v>
      </c>
      <c r="H51" s="78">
        <v>2.476</v>
      </c>
      <c r="I51" s="79">
        <v>5089.8879999999999</v>
      </c>
      <c r="J51" s="76">
        <v>3095.904</v>
      </c>
      <c r="K51" s="77">
        <v>264.488</v>
      </c>
      <c r="L51" s="78">
        <v>2.4740000000000002</v>
      </c>
      <c r="M51" s="79">
        <v>3362.866</v>
      </c>
    </row>
    <row r="52" spans="2:13" s="38" customFormat="1" ht="22.5" customHeight="1" x14ac:dyDescent="0.2">
      <c r="B52" s="83"/>
      <c r="C52" s="1712" t="s">
        <v>204</v>
      </c>
      <c r="D52" s="1613"/>
      <c r="E52" s="1613"/>
      <c r="F52" s="76">
        <v>16.981999999999999</v>
      </c>
      <c r="G52" s="77">
        <v>1.45</v>
      </c>
      <c r="H52" s="78">
        <v>0</v>
      </c>
      <c r="I52" s="79">
        <v>18.431999999999999</v>
      </c>
      <c r="J52" s="76">
        <v>16.968</v>
      </c>
      <c r="K52" s="77">
        <v>1.4490000000000001</v>
      </c>
      <c r="L52" s="78">
        <v>0</v>
      </c>
      <c r="M52" s="79">
        <v>18.417000000000002</v>
      </c>
    </row>
    <row r="53" spans="2:13" s="38" customFormat="1" ht="28.35" customHeight="1" x14ac:dyDescent="0.2">
      <c r="B53" s="83"/>
      <c r="C53" s="1712" t="s">
        <v>205</v>
      </c>
      <c r="D53" s="1613"/>
      <c r="E53" s="1613"/>
      <c r="F53" s="76">
        <v>24844.476999999999</v>
      </c>
      <c r="G53" s="77">
        <v>7604.1790000000001</v>
      </c>
      <c r="H53" s="78">
        <v>1519.5440000000001</v>
      </c>
      <c r="I53" s="79">
        <v>33968.199999999997</v>
      </c>
      <c r="J53" s="76">
        <v>25023.096000000001</v>
      </c>
      <c r="K53" s="77">
        <v>7719.0879999999997</v>
      </c>
      <c r="L53" s="78">
        <v>1534.8979999999999</v>
      </c>
      <c r="M53" s="79">
        <v>34277.082000000002</v>
      </c>
    </row>
    <row r="54" spans="2:13" s="38" customFormat="1" ht="28.35" customHeight="1" x14ac:dyDescent="0.2">
      <c r="B54" s="85"/>
      <c r="C54" s="1719" t="s">
        <v>206</v>
      </c>
      <c r="D54" s="1616"/>
      <c r="E54" s="1616"/>
      <c r="F54" s="76">
        <v>1562.1310000000001</v>
      </c>
      <c r="G54" s="77">
        <v>293.31599999999997</v>
      </c>
      <c r="H54" s="78">
        <v>111.992</v>
      </c>
      <c r="I54" s="79">
        <v>1967.4390000000001</v>
      </c>
      <c r="J54" s="76">
        <v>1361.4749999999999</v>
      </c>
      <c r="K54" s="77">
        <v>295.51900000000001</v>
      </c>
      <c r="L54" s="78">
        <v>112.453</v>
      </c>
      <c r="M54" s="79">
        <v>1769.4469999999999</v>
      </c>
    </row>
    <row r="55" spans="2:13" s="38" customFormat="1" ht="28.35" customHeight="1" x14ac:dyDescent="0.2">
      <c r="B55" s="83"/>
      <c r="C55" s="1734" t="s">
        <v>207</v>
      </c>
      <c r="D55" s="1734"/>
      <c r="E55" s="1735"/>
      <c r="F55" s="76">
        <v>0</v>
      </c>
      <c r="G55" s="77">
        <v>3.5</v>
      </c>
      <c r="H55" s="78">
        <v>0</v>
      </c>
      <c r="I55" s="79">
        <v>3.5</v>
      </c>
      <c r="J55" s="76">
        <v>0</v>
      </c>
      <c r="K55" s="77">
        <v>3.4969999999999999</v>
      </c>
      <c r="L55" s="78">
        <v>0</v>
      </c>
      <c r="M55" s="79">
        <v>3.4969999999999999</v>
      </c>
    </row>
    <row r="56" spans="2:13" s="38" customFormat="1" ht="12.75" customHeight="1" x14ac:dyDescent="0.2">
      <c r="B56" s="83"/>
      <c r="C56" s="1712" t="s">
        <v>208</v>
      </c>
      <c r="D56" s="1613"/>
      <c r="E56" s="1613"/>
      <c r="F56" s="76">
        <v>1.8120000000000001</v>
      </c>
      <c r="G56" s="77">
        <v>0</v>
      </c>
      <c r="H56" s="78">
        <v>0</v>
      </c>
      <c r="I56" s="79">
        <v>1.8120000000000001</v>
      </c>
      <c r="J56" s="76">
        <v>1.81</v>
      </c>
      <c r="K56" s="77">
        <v>0</v>
      </c>
      <c r="L56" s="78">
        <v>0</v>
      </c>
      <c r="M56" s="79">
        <v>1.81</v>
      </c>
    </row>
    <row r="57" spans="2:13" s="38" customFormat="1" ht="12.75" customHeight="1" thickBot="1" x14ac:dyDescent="0.25">
      <c r="B57" s="86"/>
      <c r="C57" s="1728" t="s">
        <v>209</v>
      </c>
      <c r="D57" s="1729"/>
      <c r="E57" s="1729"/>
      <c r="F57" s="61">
        <v>6009.308</v>
      </c>
      <c r="G57" s="62">
        <v>2581.5859999999998</v>
      </c>
      <c r="H57" s="63">
        <v>94.668999999999997</v>
      </c>
      <c r="I57" s="64">
        <v>8685.5630000000001</v>
      </c>
      <c r="J57" s="61">
        <v>5951.1750000000002</v>
      </c>
      <c r="K57" s="62">
        <v>2458.3789999999999</v>
      </c>
      <c r="L57" s="63">
        <v>91.412999999999997</v>
      </c>
      <c r="M57" s="64">
        <v>8500.9670000000006</v>
      </c>
    </row>
    <row r="58" spans="2:13" s="38" customFormat="1" ht="12.75" customHeight="1" thickBot="1" x14ac:dyDescent="0.25">
      <c r="B58" s="1717" t="s">
        <v>210</v>
      </c>
      <c r="C58" s="1718"/>
      <c r="D58" s="1718"/>
      <c r="E58" s="1718"/>
      <c r="F58" s="65">
        <v>11734.548000000001</v>
      </c>
      <c r="G58" s="66">
        <v>19480.294999999998</v>
      </c>
      <c r="H58" s="67">
        <v>115.63200000000001</v>
      </c>
      <c r="I58" s="68">
        <v>31330.474999999999</v>
      </c>
      <c r="J58" s="65">
        <v>12175.663</v>
      </c>
      <c r="K58" s="66">
        <v>20858.422999999999</v>
      </c>
      <c r="L58" s="67">
        <v>125.78400000000001</v>
      </c>
      <c r="M58" s="68">
        <v>33159.870000000003</v>
      </c>
    </row>
    <row r="59" spans="2:13" s="38" customFormat="1" ht="12.75" customHeight="1" x14ac:dyDescent="0.2">
      <c r="B59" s="87"/>
      <c r="C59" s="1738" t="s">
        <v>211</v>
      </c>
      <c r="D59" s="1738"/>
      <c r="E59" s="1719"/>
      <c r="F59" s="70">
        <v>5981.3909999999996</v>
      </c>
      <c r="G59" s="71">
        <v>4019.3719999999998</v>
      </c>
      <c r="H59" s="72">
        <v>115.63200000000001</v>
      </c>
      <c r="I59" s="73">
        <v>10116.395</v>
      </c>
      <c r="J59" s="70">
        <v>6190.7709999999997</v>
      </c>
      <c r="K59" s="71">
        <v>4104.8549999999996</v>
      </c>
      <c r="L59" s="72">
        <v>125.78400000000001</v>
      </c>
      <c r="M59" s="73">
        <v>10421.41</v>
      </c>
    </row>
    <row r="60" spans="2:13" s="38" customFormat="1" ht="28.5" customHeight="1" x14ac:dyDescent="0.2">
      <c r="B60" s="31"/>
      <c r="C60" s="1739" t="s">
        <v>212</v>
      </c>
      <c r="D60" s="1739"/>
      <c r="E60" s="1722"/>
      <c r="F60" s="76">
        <v>23.157</v>
      </c>
      <c r="G60" s="77">
        <v>74.600999999999999</v>
      </c>
      <c r="H60" s="78">
        <v>0</v>
      </c>
      <c r="I60" s="79">
        <v>97.757999999999996</v>
      </c>
      <c r="J60" s="76">
        <v>24.709</v>
      </c>
      <c r="K60" s="77">
        <v>81.141999999999996</v>
      </c>
      <c r="L60" s="78">
        <v>0</v>
      </c>
      <c r="M60" s="79">
        <v>105.851</v>
      </c>
    </row>
    <row r="61" spans="2:13" s="38" customFormat="1" ht="21" customHeight="1" x14ac:dyDescent="0.2">
      <c r="B61" s="31"/>
      <c r="C61" s="1721" t="s">
        <v>213</v>
      </c>
      <c r="D61" s="1721"/>
      <c r="E61" s="1712"/>
      <c r="F61" s="76">
        <v>12.179</v>
      </c>
      <c r="G61" s="77">
        <v>0</v>
      </c>
      <c r="H61" s="78">
        <v>0</v>
      </c>
      <c r="I61" s="79">
        <v>12.179</v>
      </c>
      <c r="J61" s="76">
        <v>17.698</v>
      </c>
      <c r="K61" s="77">
        <v>0</v>
      </c>
      <c r="L61" s="78">
        <v>0</v>
      </c>
      <c r="M61" s="79">
        <v>17.698</v>
      </c>
    </row>
    <row r="62" spans="2:13" s="38" customFormat="1" ht="12.75" customHeight="1" thickBot="1" x14ac:dyDescent="0.25">
      <c r="B62" s="31"/>
      <c r="C62" s="1721" t="s">
        <v>214</v>
      </c>
      <c r="D62" s="1721"/>
      <c r="E62" s="1712"/>
      <c r="F62" s="61">
        <v>5717.8209999999999</v>
      </c>
      <c r="G62" s="62">
        <v>15386.322</v>
      </c>
      <c r="H62" s="63">
        <v>0</v>
      </c>
      <c r="I62" s="64">
        <v>21104.143</v>
      </c>
      <c r="J62" s="61">
        <v>5942.4849999999997</v>
      </c>
      <c r="K62" s="62">
        <v>16672.425999999999</v>
      </c>
      <c r="L62" s="63">
        <v>0</v>
      </c>
      <c r="M62" s="64">
        <v>22614.911</v>
      </c>
    </row>
    <row r="63" spans="2:13" s="38" customFormat="1" ht="28.5" customHeight="1" thickBot="1" x14ac:dyDescent="0.25">
      <c r="B63" s="1717" t="s">
        <v>215</v>
      </c>
      <c r="C63" s="1718"/>
      <c r="D63" s="1718"/>
      <c r="E63" s="1718"/>
      <c r="F63" s="65">
        <v>0</v>
      </c>
      <c r="G63" s="66">
        <v>0</v>
      </c>
      <c r="H63" s="67">
        <v>308.47500000000002</v>
      </c>
      <c r="I63" s="68">
        <v>308.47500000000002</v>
      </c>
      <c r="J63" s="65">
        <v>0</v>
      </c>
      <c r="K63" s="66">
        <v>0</v>
      </c>
      <c r="L63" s="67">
        <v>308.22699999999998</v>
      </c>
      <c r="M63" s="68">
        <v>308.22699999999998</v>
      </c>
    </row>
    <row r="64" spans="2:13" s="38" customFormat="1" ht="24.75" customHeight="1" thickBot="1" x14ac:dyDescent="0.25">
      <c r="B64" s="88"/>
      <c r="C64" s="1740" t="s">
        <v>216</v>
      </c>
      <c r="D64" s="1740"/>
      <c r="E64" s="1741"/>
      <c r="F64" s="89">
        <v>0</v>
      </c>
      <c r="G64" s="90">
        <v>0</v>
      </c>
      <c r="H64" s="91">
        <v>308.47500000000002</v>
      </c>
      <c r="I64" s="92">
        <v>308.47500000000002</v>
      </c>
      <c r="J64" s="89">
        <v>0</v>
      </c>
      <c r="K64" s="90">
        <v>0</v>
      </c>
      <c r="L64" s="91">
        <v>308.22699999999998</v>
      </c>
      <c r="M64" s="92">
        <v>308.22699999999998</v>
      </c>
    </row>
    <row r="65" spans="2:13" s="38" customFormat="1" ht="24.75" customHeight="1" thickBot="1" x14ac:dyDescent="0.25">
      <c r="B65" s="1717" t="s">
        <v>217</v>
      </c>
      <c r="C65" s="1718"/>
      <c r="D65" s="1718"/>
      <c r="E65" s="1718"/>
      <c r="F65" s="65">
        <v>3746.65</v>
      </c>
      <c r="G65" s="66">
        <v>2096.4259999999999</v>
      </c>
      <c r="H65" s="67">
        <v>370.17</v>
      </c>
      <c r="I65" s="68">
        <v>6213.2460000000001</v>
      </c>
      <c r="J65" s="65">
        <v>3743.576</v>
      </c>
      <c r="K65" s="66">
        <v>2094.6819999999998</v>
      </c>
      <c r="L65" s="67">
        <v>309.10000000000002</v>
      </c>
      <c r="M65" s="68">
        <v>6147.3580000000002</v>
      </c>
    </row>
    <row r="66" spans="2:13" s="38" customFormat="1" ht="24.75" customHeight="1" x14ac:dyDescent="0.2">
      <c r="B66" s="87"/>
      <c r="C66" s="1738" t="s">
        <v>218</v>
      </c>
      <c r="D66" s="1738"/>
      <c r="E66" s="1719"/>
      <c r="F66" s="70">
        <v>3636.127</v>
      </c>
      <c r="G66" s="71">
        <v>2096.4259999999999</v>
      </c>
      <c r="H66" s="72">
        <v>123.39</v>
      </c>
      <c r="I66" s="73">
        <v>5855.9430000000002</v>
      </c>
      <c r="J66" s="70">
        <v>3633.0529999999999</v>
      </c>
      <c r="K66" s="71">
        <v>2094.6819999999998</v>
      </c>
      <c r="L66" s="72">
        <v>62.469000000000001</v>
      </c>
      <c r="M66" s="73">
        <v>5790.2039999999997</v>
      </c>
    </row>
    <row r="67" spans="2:13" s="38" customFormat="1" ht="24.75" customHeight="1" x14ac:dyDescent="0.2">
      <c r="B67" s="31"/>
      <c r="C67" s="1738" t="s">
        <v>219</v>
      </c>
      <c r="D67" s="1738"/>
      <c r="E67" s="1719"/>
      <c r="F67" s="76">
        <v>0</v>
      </c>
      <c r="G67" s="77">
        <v>0</v>
      </c>
      <c r="H67" s="78">
        <v>246.78</v>
      </c>
      <c r="I67" s="79">
        <v>246.78</v>
      </c>
      <c r="J67" s="76">
        <v>0</v>
      </c>
      <c r="K67" s="77">
        <v>0</v>
      </c>
      <c r="L67" s="78">
        <v>246.631</v>
      </c>
      <c r="M67" s="79">
        <v>246.631</v>
      </c>
    </row>
    <row r="68" spans="2:13" s="38" customFormat="1" ht="12.75" customHeight="1" thickBot="1" x14ac:dyDescent="0.25">
      <c r="B68" s="31"/>
      <c r="C68" s="1742" t="s">
        <v>220</v>
      </c>
      <c r="D68" s="1742"/>
      <c r="E68" s="1720"/>
      <c r="F68" s="61">
        <v>110.523</v>
      </c>
      <c r="G68" s="62">
        <v>0</v>
      </c>
      <c r="H68" s="63">
        <v>0</v>
      </c>
      <c r="I68" s="64">
        <v>110.523</v>
      </c>
      <c r="J68" s="61">
        <v>110.523</v>
      </c>
      <c r="K68" s="62">
        <v>0</v>
      </c>
      <c r="L68" s="63">
        <v>0</v>
      </c>
      <c r="M68" s="64">
        <v>110.523</v>
      </c>
    </row>
    <row r="69" spans="2:13" s="38" customFormat="1" ht="12.75" customHeight="1" thickBot="1" x14ac:dyDescent="0.25">
      <c r="B69" s="1717" t="s">
        <v>221</v>
      </c>
      <c r="C69" s="1718"/>
      <c r="D69" s="1718"/>
      <c r="E69" s="1718"/>
      <c r="F69" s="65">
        <v>624.88699999999994</v>
      </c>
      <c r="G69" s="66">
        <v>510.94799999999998</v>
      </c>
      <c r="H69" s="67">
        <v>45.308999999999997</v>
      </c>
      <c r="I69" s="68">
        <v>1181.144</v>
      </c>
      <c r="J69" s="65">
        <v>650.20000000000005</v>
      </c>
      <c r="K69" s="66">
        <v>498.89400000000001</v>
      </c>
      <c r="L69" s="67">
        <v>36.567</v>
      </c>
      <c r="M69" s="68">
        <v>1185.6610000000001</v>
      </c>
    </row>
    <row r="70" spans="2:13" s="38" customFormat="1" ht="32.25" customHeight="1" x14ac:dyDescent="0.2">
      <c r="B70" s="87"/>
      <c r="C70" s="1743" t="s">
        <v>222</v>
      </c>
      <c r="D70" s="1743"/>
      <c r="E70" s="1744"/>
      <c r="F70" s="70">
        <v>28.318000000000001</v>
      </c>
      <c r="G70" s="71">
        <v>38.923999999999999</v>
      </c>
      <c r="H70" s="72">
        <v>0.28000000000000003</v>
      </c>
      <c r="I70" s="73">
        <v>67.522000000000006</v>
      </c>
      <c r="J70" s="70">
        <v>36.406999999999996</v>
      </c>
      <c r="K70" s="71">
        <v>41.8</v>
      </c>
      <c r="L70" s="72">
        <v>0.30499999999999999</v>
      </c>
      <c r="M70" s="73">
        <v>78.512</v>
      </c>
    </row>
    <row r="71" spans="2:13" s="38" customFormat="1" ht="12.75" customHeight="1" x14ac:dyDescent="0.2">
      <c r="B71" s="31"/>
      <c r="C71" s="1721" t="s">
        <v>223</v>
      </c>
      <c r="D71" s="1721"/>
      <c r="E71" s="1712"/>
      <c r="F71" s="76">
        <v>8.8550000000000004</v>
      </c>
      <c r="G71" s="77">
        <v>15.887</v>
      </c>
      <c r="H71" s="78">
        <v>0.26900000000000002</v>
      </c>
      <c r="I71" s="79">
        <v>25.010999999999999</v>
      </c>
      <c r="J71" s="76">
        <v>8.1140000000000008</v>
      </c>
      <c r="K71" s="77">
        <v>12.27</v>
      </c>
      <c r="L71" s="78">
        <v>0.23899999999999999</v>
      </c>
      <c r="M71" s="79">
        <v>20.623000000000001</v>
      </c>
    </row>
    <row r="72" spans="2:13" s="38" customFormat="1" ht="12.75" customHeight="1" x14ac:dyDescent="0.2">
      <c r="B72" s="31"/>
      <c r="C72" s="1721" t="s">
        <v>224</v>
      </c>
      <c r="D72" s="1721"/>
      <c r="E72" s="1712"/>
      <c r="F72" s="76">
        <v>534.97500000000002</v>
      </c>
      <c r="G72" s="77">
        <v>418.19099999999997</v>
      </c>
      <c r="H72" s="78">
        <v>35.253</v>
      </c>
      <c r="I72" s="79">
        <v>988.41899999999998</v>
      </c>
      <c r="J72" s="76">
        <v>544.67499999999995</v>
      </c>
      <c r="K72" s="77">
        <v>422.423</v>
      </c>
      <c r="L72" s="78">
        <v>30.128</v>
      </c>
      <c r="M72" s="79">
        <v>997.226</v>
      </c>
    </row>
    <row r="73" spans="2:13" s="38" customFormat="1" ht="12.75" customHeight="1" x14ac:dyDescent="0.2">
      <c r="B73" s="31"/>
      <c r="C73" s="1721" t="s">
        <v>225</v>
      </c>
      <c r="D73" s="1721"/>
      <c r="E73" s="1712"/>
      <c r="F73" s="76">
        <v>0</v>
      </c>
      <c r="G73" s="77">
        <v>0</v>
      </c>
      <c r="H73" s="78">
        <v>3.8559999999999999</v>
      </c>
      <c r="I73" s="79">
        <v>3.8559999999999999</v>
      </c>
      <c r="J73" s="76">
        <v>0</v>
      </c>
      <c r="K73" s="77">
        <v>0</v>
      </c>
      <c r="L73" s="78">
        <v>3.8530000000000002</v>
      </c>
      <c r="M73" s="79">
        <v>3.8530000000000002</v>
      </c>
    </row>
    <row r="74" spans="2:13" s="38" customFormat="1" ht="21.75" customHeight="1" x14ac:dyDescent="0.2">
      <c r="B74" s="31"/>
      <c r="C74" s="1721" t="s">
        <v>226</v>
      </c>
      <c r="D74" s="1721"/>
      <c r="E74" s="1712"/>
      <c r="F74" s="76">
        <v>49.487000000000002</v>
      </c>
      <c r="G74" s="77">
        <v>36.067999999999998</v>
      </c>
      <c r="H74" s="78">
        <v>2.177</v>
      </c>
      <c r="I74" s="79">
        <v>87.731999999999999</v>
      </c>
      <c r="J74" s="76">
        <v>57.856000000000002</v>
      </c>
      <c r="K74" s="77">
        <v>22.215</v>
      </c>
      <c r="L74" s="78">
        <v>0</v>
      </c>
      <c r="M74" s="79">
        <v>80.070999999999998</v>
      </c>
    </row>
    <row r="75" spans="2:13" s="38" customFormat="1" ht="12.75" customHeight="1" x14ac:dyDescent="0.2">
      <c r="B75" s="31"/>
      <c r="C75" s="1739" t="s">
        <v>227</v>
      </c>
      <c r="D75" s="1739"/>
      <c r="E75" s="1722"/>
      <c r="F75" s="76">
        <v>3.2519999999999998</v>
      </c>
      <c r="G75" s="77">
        <v>0</v>
      </c>
      <c r="H75" s="78">
        <v>0</v>
      </c>
      <c r="I75" s="79">
        <v>3.2519999999999998</v>
      </c>
      <c r="J75" s="76">
        <v>3.1480000000000001</v>
      </c>
      <c r="K75" s="77">
        <v>0</v>
      </c>
      <c r="L75" s="78">
        <v>0</v>
      </c>
      <c r="M75" s="79">
        <v>3.1480000000000001</v>
      </c>
    </row>
    <row r="76" spans="2:13" s="38" customFormat="1" ht="12.75" customHeight="1" thickBot="1" x14ac:dyDescent="0.25">
      <c r="B76" s="31"/>
      <c r="C76" s="1742" t="s">
        <v>228</v>
      </c>
      <c r="D76" s="1742"/>
      <c r="E76" s="1720">
        <v>0</v>
      </c>
      <c r="F76" s="61">
        <v>0</v>
      </c>
      <c r="G76" s="62">
        <v>1.8779999999999999</v>
      </c>
      <c r="H76" s="63">
        <v>3.4740000000000002</v>
      </c>
      <c r="I76" s="64">
        <v>5.3520000000000003</v>
      </c>
      <c r="J76" s="61">
        <v>0</v>
      </c>
      <c r="K76" s="62">
        <v>0.186</v>
      </c>
      <c r="L76" s="63">
        <v>2.0419999999999998</v>
      </c>
      <c r="M76" s="64">
        <v>2.2280000000000002</v>
      </c>
    </row>
    <row r="77" spans="2:13" s="38" customFormat="1" ht="12.75" customHeight="1" thickBot="1" x14ac:dyDescent="0.25">
      <c r="B77" s="1717" t="s">
        <v>229</v>
      </c>
      <c r="C77" s="1718"/>
      <c r="D77" s="1718"/>
      <c r="E77" s="1718"/>
      <c r="F77" s="65">
        <v>4686.6319999999996</v>
      </c>
      <c r="G77" s="66">
        <v>894.90700000000004</v>
      </c>
      <c r="H77" s="67">
        <v>168.221</v>
      </c>
      <c r="I77" s="68">
        <v>5749.76</v>
      </c>
      <c r="J77" s="65">
        <v>7027.44</v>
      </c>
      <c r="K77" s="66">
        <v>1825.8130000000001</v>
      </c>
      <c r="L77" s="67">
        <v>274.43299999999999</v>
      </c>
      <c r="M77" s="68">
        <v>9127.6859999999997</v>
      </c>
    </row>
    <row r="78" spans="2:13" s="38" customFormat="1" ht="12.75" customHeight="1" x14ac:dyDescent="0.2">
      <c r="B78" s="87"/>
      <c r="C78" s="1738" t="s">
        <v>230</v>
      </c>
      <c r="D78" s="1738"/>
      <c r="E78" s="1719"/>
      <c r="F78" s="70">
        <v>3.6789999999999998</v>
      </c>
      <c r="G78" s="71">
        <v>28.672000000000001</v>
      </c>
      <c r="H78" s="72">
        <v>5.8000000000000003E-2</v>
      </c>
      <c r="I78" s="73">
        <v>32.408999999999999</v>
      </c>
      <c r="J78" s="70">
        <v>3.6840000000000002</v>
      </c>
      <c r="K78" s="71">
        <v>23.661000000000001</v>
      </c>
      <c r="L78" s="72">
        <v>1E-3</v>
      </c>
      <c r="M78" s="73">
        <v>27.346</v>
      </c>
    </row>
    <row r="79" spans="2:13" s="38" customFormat="1" ht="12.75" customHeight="1" x14ac:dyDescent="0.2">
      <c r="B79" s="31"/>
      <c r="C79" s="1721" t="s">
        <v>231</v>
      </c>
      <c r="D79" s="1721"/>
      <c r="E79" s="1712"/>
      <c r="F79" s="76">
        <v>2599.6350000000002</v>
      </c>
      <c r="G79" s="77">
        <v>621.178</v>
      </c>
      <c r="H79" s="78">
        <v>74.414000000000001</v>
      </c>
      <c r="I79" s="79">
        <v>3295.2269999999999</v>
      </c>
      <c r="J79" s="76">
        <v>2345.3490000000002</v>
      </c>
      <c r="K79" s="77">
        <v>614.89300000000003</v>
      </c>
      <c r="L79" s="78">
        <v>73.406999999999996</v>
      </c>
      <c r="M79" s="79">
        <v>3033.6489999999999</v>
      </c>
    </row>
    <row r="80" spans="2:13" s="38" customFormat="1" ht="12.75" customHeight="1" thickBot="1" x14ac:dyDescent="0.25">
      <c r="B80" s="88"/>
      <c r="C80" s="1742" t="s">
        <v>232</v>
      </c>
      <c r="D80" s="1742"/>
      <c r="E80" s="1720"/>
      <c r="F80" s="61">
        <v>2083.3180000000002</v>
      </c>
      <c r="G80" s="62">
        <v>245.05699999999999</v>
      </c>
      <c r="H80" s="63">
        <v>93.748999999999995</v>
      </c>
      <c r="I80" s="64">
        <v>2422.1239999999998</v>
      </c>
      <c r="J80" s="61">
        <v>4678.4070000000002</v>
      </c>
      <c r="K80" s="62">
        <v>1187.259</v>
      </c>
      <c r="L80" s="63">
        <v>201.02500000000001</v>
      </c>
      <c r="M80" s="64">
        <v>6066.6909999999998</v>
      </c>
    </row>
    <row r="81" spans="2:13" s="38" customFormat="1" ht="12.75" customHeight="1" thickBot="1" x14ac:dyDescent="0.25">
      <c r="B81" s="1717" t="s">
        <v>233</v>
      </c>
      <c r="C81" s="1718"/>
      <c r="D81" s="1718"/>
      <c r="E81" s="1718"/>
      <c r="F81" s="65">
        <v>979.99400000000003</v>
      </c>
      <c r="G81" s="66">
        <v>330.38400000000001</v>
      </c>
      <c r="H81" s="67">
        <v>7.7610000000000001</v>
      </c>
      <c r="I81" s="68">
        <v>1318.1389999999999</v>
      </c>
      <c r="J81" s="65">
        <v>977.76400000000001</v>
      </c>
      <c r="K81" s="66">
        <v>318.06099999999998</v>
      </c>
      <c r="L81" s="67">
        <v>8.6460000000000008</v>
      </c>
      <c r="M81" s="68">
        <v>1304.471</v>
      </c>
    </row>
    <row r="82" spans="2:13" s="38" customFormat="1" ht="12.75" customHeight="1" thickBot="1" x14ac:dyDescent="0.25">
      <c r="B82" s="93"/>
      <c r="C82" s="1745" t="s">
        <v>234</v>
      </c>
      <c r="D82" s="1745"/>
      <c r="E82" s="1746"/>
      <c r="F82" s="89">
        <v>979.99400000000003</v>
      </c>
      <c r="G82" s="90">
        <v>330.38400000000001</v>
      </c>
      <c r="H82" s="91">
        <v>7.7610000000000001</v>
      </c>
      <c r="I82" s="92">
        <v>1318.1389999999999</v>
      </c>
      <c r="J82" s="89">
        <v>977.76400000000001</v>
      </c>
      <c r="K82" s="90">
        <v>318.06099999999998</v>
      </c>
      <c r="L82" s="91">
        <v>8.6460000000000008</v>
      </c>
      <c r="M82" s="92">
        <v>1304.471</v>
      </c>
    </row>
    <row r="83" spans="2:13" s="38" customFormat="1" ht="12.75" customHeight="1" thickBot="1" x14ac:dyDescent="0.25">
      <c r="B83" s="1717" t="s">
        <v>235</v>
      </c>
      <c r="C83" s="1718"/>
      <c r="D83" s="1718"/>
      <c r="E83" s="1718"/>
      <c r="F83" s="65">
        <v>60336.722999999998</v>
      </c>
      <c r="G83" s="66">
        <v>14380.207</v>
      </c>
      <c r="H83" s="67">
        <v>2036.17</v>
      </c>
      <c r="I83" s="68">
        <v>76753.100000000006</v>
      </c>
      <c r="J83" s="65">
        <v>56480.036</v>
      </c>
      <c r="K83" s="66">
        <v>13371.459000000001</v>
      </c>
      <c r="L83" s="67">
        <v>1932.2860000000001</v>
      </c>
      <c r="M83" s="68">
        <v>71783.781000000003</v>
      </c>
    </row>
    <row r="84" spans="2:13" s="38" customFormat="1" ht="12.75" customHeight="1" x14ac:dyDescent="0.2">
      <c r="B84" s="87"/>
      <c r="C84" s="1738" t="s">
        <v>236</v>
      </c>
      <c r="D84" s="1738"/>
      <c r="E84" s="1719"/>
      <c r="F84" s="70">
        <v>21488.649000000001</v>
      </c>
      <c r="G84" s="71">
        <v>8214.634</v>
      </c>
      <c r="H84" s="72">
        <v>1595.2940000000001</v>
      </c>
      <c r="I84" s="73">
        <v>31298.577000000001</v>
      </c>
      <c r="J84" s="70">
        <v>20258.649000000001</v>
      </c>
      <c r="K84" s="71">
        <v>8029.5640000000003</v>
      </c>
      <c r="L84" s="72">
        <v>2135.8270000000002</v>
      </c>
      <c r="M84" s="73">
        <v>30424.04</v>
      </c>
    </row>
    <row r="85" spans="2:13" s="38" customFormat="1" ht="12.75" customHeight="1" x14ac:dyDescent="0.2">
      <c r="B85" s="31"/>
      <c r="C85" s="1721" t="s">
        <v>237</v>
      </c>
      <c r="D85" s="1721"/>
      <c r="E85" s="1712"/>
      <c r="F85" s="76">
        <v>16652.528999999999</v>
      </c>
      <c r="G85" s="77">
        <v>3344.1</v>
      </c>
      <c r="H85" s="78">
        <v>229.893</v>
      </c>
      <c r="I85" s="79">
        <v>20226.522000000001</v>
      </c>
      <c r="J85" s="76">
        <v>15932.63</v>
      </c>
      <c r="K85" s="77">
        <v>2945.0129999999999</v>
      </c>
      <c r="L85" s="78">
        <v>220.97300000000001</v>
      </c>
      <c r="M85" s="79">
        <v>19098.616000000002</v>
      </c>
    </row>
    <row r="86" spans="2:13" s="38" customFormat="1" ht="12.75" customHeight="1" x14ac:dyDescent="0.2">
      <c r="B86" s="31"/>
      <c r="C86" s="1721" t="s">
        <v>238</v>
      </c>
      <c r="D86" s="1721"/>
      <c r="E86" s="1712"/>
      <c r="F86" s="76">
        <v>21609.257000000001</v>
      </c>
      <c r="G86" s="77">
        <v>2196.3739999999998</v>
      </c>
      <c r="H86" s="78">
        <v>143.34100000000001</v>
      </c>
      <c r="I86" s="79">
        <v>23948.972000000002</v>
      </c>
      <c r="J86" s="76">
        <v>19727.7</v>
      </c>
      <c r="K86" s="77">
        <v>1768.7149999999999</v>
      </c>
      <c r="L86" s="78">
        <v>-492.08699999999999</v>
      </c>
      <c r="M86" s="79">
        <v>21004.328000000001</v>
      </c>
    </row>
    <row r="87" spans="2:13" s="38" customFormat="1" ht="12.75" customHeight="1" x14ac:dyDescent="0.2">
      <c r="B87" s="31"/>
      <c r="C87" s="1739" t="s">
        <v>239</v>
      </c>
      <c r="D87" s="1739"/>
      <c r="E87" s="1722"/>
      <c r="F87" s="76">
        <v>586.28800000000001</v>
      </c>
      <c r="G87" s="77">
        <v>323.63799999999998</v>
      </c>
      <c r="H87" s="78">
        <v>67.641999999999996</v>
      </c>
      <c r="I87" s="79">
        <v>977.56799999999998</v>
      </c>
      <c r="J87" s="76">
        <v>561.05700000000002</v>
      </c>
      <c r="K87" s="77">
        <v>326.70600000000002</v>
      </c>
      <c r="L87" s="78">
        <v>67.572999999999993</v>
      </c>
      <c r="M87" s="79">
        <v>955.33600000000001</v>
      </c>
    </row>
    <row r="88" spans="2:13" s="38" customFormat="1" ht="12.75" customHeight="1" thickBot="1" x14ac:dyDescent="0.25">
      <c r="B88" s="88"/>
      <c r="C88" s="1712" t="s">
        <v>240</v>
      </c>
      <c r="D88" s="1613"/>
      <c r="E88" s="1613"/>
      <c r="F88" s="61">
        <v>0</v>
      </c>
      <c r="G88" s="62">
        <v>301.46100000000001</v>
      </c>
      <c r="H88" s="63">
        <v>0</v>
      </c>
      <c r="I88" s="64">
        <v>301.46100000000001</v>
      </c>
      <c r="J88" s="61">
        <v>0</v>
      </c>
      <c r="K88" s="62">
        <v>301.46100000000001</v>
      </c>
      <c r="L88" s="63">
        <v>0</v>
      </c>
      <c r="M88" s="64">
        <v>301.46100000000001</v>
      </c>
    </row>
    <row r="89" spans="2:13" s="38" customFormat="1" ht="12.75" customHeight="1" thickBot="1" x14ac:dyDescent="0.25">
      <c r="B89" s="1717" t="s">
        <v>241</v>
      </c>
      <c r="C89" s="1718"/>
      <c r="D89" s="1718"/>
      <c r="E89" s="1718"/>
      <c r="F89" s="65">
        <v>3735.9029999999998</v>
      </c>
      <c r="G89" s="66">
        <v>740.91099999999994</v>
      </c>
      <c r="H89" s="67">
        <v>87.174999999999997</v>
      </c>
      <c r="I89" s="68">
        <v>4563.9889999999996</v>
      </c>
      <c r="J89" s="65">
        <v>1723.702</v>
      </c>
      <c r="K89" s="66">
        <v>215.059</v>
      </c>
      <c r="L89" s="67">
        <v>41.164999999999999</v>
      </c>
      <c r="M89" s="68">
        <v>1979.9259999999999</v>
      </c>
    </row>
    <row r="90" spans="2:13" s="38" customFormat="1" ht="12.75" customHeight="1" thickBot="1" x14ac:dyDescent="0.25">
      <c r="B90" s="1717" t="s">
        <v>242</v>
      </c>
      <c r="C90" s="1718"/>
      <c r="D90" s="1718"/>
      <c r="E90" s="1718"/>
      <c r="F90" s="94">
        <v>464621.63900000002</v>
      </c>
      <c r="G90" s="95">
        <v>119833.19100000001</v>
      </c>
      <c r="H90" s="96">
        <v>18951.826000000001</v>
      </c>
      <c r="I90" s="97">
        <v>603406.65599999996</v>
      </c>
      <c r="J90" s="94">
        <v>454363.81199999998</v>
      </c>
      <c r="K90" s="95">
        <v>119847.261</v>
      </c>
      <c r="L90" s="96">
        <v>18793.865000000002</v>
      </c>
      <c r="M90" s="97">
        <v>593004.93799999997</v>
      </c>
    </row>
    <row r="91" spans="2:13" s="38" customFormat="1" ht="12.75" customHeight="1" x14ac:dyDescent="0.2">
      <c r="B91" s="98"/>
      <c r="C91" s="98"/>
      <c r="D91" s="98"/>
      <c r="E91" s="98"/>
      <c r="F91" s="98"/>
      <c r="G91" s="98"/>
      <c r="H91" s="98"/>
      <c r="I91" s="98"/>
    </row>
    <row r="92" spans="2:13" s="38" customFormat="1" ht="12.75" customHeight="1" x14ac:dyDescent="0.2">
      <c r="B92" s="98"/>
      <c r="C92" s="98"/>
      <c r="D92" s="1697" t="s">
        <v>156</v>
      </c>
      <c r="E92" s="1697"/>
      <c r="F92" s="99"/>
      <c r="G92" s="99"/>
      <c r="H92" s="99"/>
      <c r="I92" s="99"/>
    </row>
    <row r="93" spans="2:13" s="38" customFormat="1" ht="12.75" customHeight="1" x14ac:dyDescent="0.2">
      <c r="B93" s="1"/>
      <c r="C93" s="1"/>
      <c r="D93" s="1"/>
      <c r="E93" s="1"/>
      <c r="F93" s="1"/>
      <c r="G93" s="1"/>
      <c r="H93" s="1"/>
      <c r="I93" s="1"/>
    </row>
    <row r="94" spans="2:13" s="38" customFormat="1" ht="12.75" customHeight="1" x14ac:dyDescent="0.2">
      <c r="B94" s="1"/>
      <c r="C94" s="1"/>
      <c r="D94" s="1"/>
      <c r="E94" s="1"/>
      <c r="F94" s="1"/>
      <c r="G94" s="1"/>
      <c r="H94" s="1"/>
      <c r="I94" s="1"/>
      <c r="J94" s="47"/>
      <c r="K94" s="47"/>
      <c r="L94" s="47"/>
      <c r="M94" s="47"/>
    </row>
    <row r="95" spans="2:13" s="38" customFormat="1" ht="12.75" customHeight="1" x14ac:dyDescent="0.2">
      <c r="B95" s="1"/>
      <c r="C95" s="1"/>
      <c r="D95" s="1"/>
      <c r="E95" s="1"/>
      <c r="F95" s="1"/>
      <c r="G95" s="1"/>
      <c r="H95" s="1"/>
      <c r="I95" s="1"/>
    </row>
    <row r="96" spans="2:13" s="38" customFormat="1" ht="13.5" customHeight="1" x14ac:dyDescent="0.2">
      <c r="B96" s="1"/>
      <c r="C96" s="1"/>
      <c r="D96" s="1"/>
      <c r="E96" s="1"/>
      <c r="F96" s="1"/>
      <c r="G96" s="1"/>
      <c r="H96" s="1"/>
      <c r="I96" s="1"/>
    </row>
    <row r="97" spans="1:13" s="38" customFormat="1" ht="12.75" customHeight="1" x14ac:dyDescent="0.2">
      <c r="B97" s="1"/>
      <c r="C97" s="1"/>
      <c r="D97" s="1"/>
      <c r="E97" s="1"/>
      <c r="F97" s="1"/>
      <c r="G97" s="1"/>
      <c r="H97" s="1"/>
      <c r="I97" s="1"/>
    </row>
    <row r="98" spans="1:13" s="38" customFormat="1" ht="12.75" customHeight="1" x14ac:dyDescent="0.2">
      <c r="B98" s="1"/>
      <c r="C98" s="1"/>
      <c r="D98" s="1"/>
      <c r="E98" s="1"/>
      <c r="F98" s="1"/>
      <c r="G98" s="1"/>
      <c r="H98" s="1"/>
      <c r="I98" s="1"/>
    </row>
    <row r="99" spans="1:13" s="38" customFormat="1" ht="12.75" customHeight="1" x14ac:dyDescent="0.2">
      <c r="B99" s="1"/>
      <c r="C99" s="1"/>
      <c r="D99" s="1"/>
      <c r="E99" s="1"/>
      <c r="F99" s="1"/>
      <c r="G99" s="1"/>
      <c r="H99" s="1"/>
      <c r="I99" s="1"/>
    </row>
    <row r="100" spans="1:13" s="38" customFormat="1" ht="12.75" customHeight="1" x14ac:dyDescent="0.2">
      <c r="B100" s="1"/>
      <c r="C100" s="1"/>
      <c r="D100" s="1"/>
      <c r="E100" s="1"/>
      <c r="F100" s="1"/>
      <c r="G100" s="1"/>
      <c r="H100" s="1"/>
      <c r="I100" s="1"/>
    </row>
    <row r="101" spans="1:13" s="38" customFormat="1" x14ac:dyDescent="0.2">
      <c r="A101" s="2"/>
      <c r="B101" s="1"/>
      <c r="C101" s="1"/>
      <c r="D101" s="1"/>
      <c r="E101" s="1"/>
      <c r="F101" s="1"/>
      <c r="G101" s="1"/>
      <c r="H101" s="1"/>
      <c r="I101" s="1"/>
    </row>
    <row r="102" spans="1:13" s="38" customFormat="1" x14ac:dyDescent="0.2">
      <c r="B102" s="1"/>
      <c r="C102" s="1"/>
      <c r="D102" s="1"/>
      <c r="E102" s="1"/>
      <c r="F102" s="1"/>
      <c r="G102" s="1"/>
      <c r="H102" s="1"/>
      <c r="I102" s="1"/>
    </row>
    <row r="103" spans="1:13" s="38" customFormat="1" ht="12.75" customHeight="1" x14ac:dyDescent="0.2">
      <c r="A103" s="2"/>
      <c r="B103" s="1"/>
      <c r="C103" s="1"/>
      <c r="D103" s="1"/>
      <c r="E103" s="1"/>
      <c r="F103" s="1"/>
      <c r="G103" s="1"/>
      <c r="H103" s="1"/>
      <c r="I103" s="1"/>
    </row>
    <row r="104" spans="1:13" x14ac:dyDescent="0.2">
      <c r="A104" s="38"/>
      <c r="J104" s="38"/>
      <c r="K104" s="38"/>
      <c r="L104" s="38"/>
      <c r="M104" s="38"/>
    </row>
    <row r="105" spans="1:13" s="38" customFormat="1" ht="12.75" customHeight="1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38"/>
      <c r="J106" s="38"/>
      <c r="K106" s="38"/>
      <c r="L106" s="38"/>
      <c r="M106" s="38"/>
    </row>
  </sheetData>
  <mergeCells count="90">
    <mergeCell ref="D92:E92"/>
    <mergeCell ref="C80:E80"/>
    <mergeCell ref="B81:E81"/>
    <mergeCell ref="C82:E82"/>
    <mergeCell ref="B83:E83"/>
    <mergeCell ref="C84:E84"/>
    <mergeCell ref="C85:E85"/>
    <mergeCell ref="C86:E86"/>
    <mergeCell ref="C87:E87"/>
    <mergeCell ref="C88:E88"/>
    <mergeCell ref="B89:E89"/>
    <mergeCell ref="B90:E90"/>
    <mergeCell ref="C79:E79"/>
    <mergeCell ref="C68:E68"/>
    <mergeCell ref="B69:E69"/>
    <mergeCell ref="C70:E70"/>
    <mergeCell ref="C71:E71"/>
    <mergeCell ref="C72:E72"/>
    <mergeCell ref="C73:E73"/>
    <mergeCell ref="C74:E74"/>
    <mergeCell ref="C75:E75"/>
    <mergeCell ref="C76:E76"/>
    <mergeCell ref="B77:E77"/>
    <mergeCell ref="C78:E78"/>
    <mergeCell ref="C67:E67"/>
    <mergeCell ref="C56:E56"/>
    <mergeCell ref="C57:E57"/>
    <mergeCell ref="B58:E58"/>
    <mergeCell ref="C59:E59"/>
    <mergeCell ref="C60:E60"/>
    <mergeCell ref="C61:E61"/>
    <mergeCell ref="C62:E62"/>
    <mergeCell ref="B63:E63"/>
    <mergeCell ref="C64:E64"/>
    <mergeCell ref="B65:E65"/>
    <mergeCell ref="C66:E66"/>
    <mergeCell ref="C55:E55"/>
    <mergeCell ref="C44:E44"/>
    <mergeCell ref="C45:E45"/>
    <mergeCell ref="B46:E46"/>
    <mergeCell ref="C47:E47"/>
    <mergeCell ref="C48:E48"/>
    <mergeCell ref="C49:E49"/>
    <mergeCell ref="C50:E50"/>
    <mergeCell ref="C51:E51"/>
    <mergeCell ref="C52:E52"/>
    <mergeCell ref="C53:E53"/>
    <mergeCell ref="C54:E54"/>
    <mergeCell ref="C43:E43"/>
    <mergeCell ref="C32:E32"/>
    <mergeCell ref="B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1:E31"/>
    <mergeCell ref="C20:E20"/>
    <mergeCell ref="B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C8:E8"/>
    <mergeCell ref="C9:E9"/>
    <mergeCell ref="B10:E10"/>
    <mergeCell ref="C11:E11"/>
    <mergeCell ref="D12:E12"/>
    <mergeCell ref="B13:E13"/>
    <mergeCell ref="C14:E14"/>
    <mergeCell ref="C15:E15"/>
    <mergeCell ref="C16:E16"/>
    <mergeCell ref="C17:E17"/>
    <mergeCell ref="C18:E18"/>
    <mergeCell ref="B7:E7"/>
    <mergeCell ref="B2:M2"/>
    <mergeCell ref="L4:M4"/>
    <mergeCell ref="B5:E6"/>
    <mergeCell ref="F5:I5"/>
    <mergeCell ref="J5:M5"/>
  </mergeCells>
  <conditionalFormatting sqref="N7:N39 N41:N89">
    <cfRule type="cellIs" dxfId="1" priority="2" operator="greaterThan">
      <formula>0</formula>
    </cfRule>
  </conditionalFormatting>
  <conditionalFormatting sqref="N40">
    <cfRule type="cellIs" dxfId="0" priority="1" operator="greaterThan">
      <formula>0</formula>
    </cfRule>
  </conditionalFormatting>
  <printOptions horizontalCentered="1"/>
  <pageMargins left="0.511811023622047" right="0.27559055118110198" top="0.511811023622047" bottom="0.78740157480314998" header="0" footer="0.511811023622047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zoomScale="90" zoomScaleNormal="90" workbookViewId="0">
      <selection activeCell="K1" sqref="K1:L1"/>
    </sheetView>
  </sheetViews>
  <sheetFormatPr defaultRowHeight="14.25" x14ac:dyDescent="0.2"/>
  <cols>
    <col min="1" max="1" width="3.28515625" style="1328" customWidth="1"/>
    <col min="2" max="2" width="4.28515625" style="1328" customWidth="1"/>
    <col min="3" max="3" width="9.140625" style="1328"/>
    <col min="4" max="4" width="46.85546875" style="1328" customWidth="1"/>
    <col min="5" max="16384" width="9.140625" style="1328"/>
  </cols>
  <sheetData>
    <row r="1" spans="1:12" x14ac:dyDescent="0.2">
      <c r="K1" s="2111" t="s">
        <v>951</v>
      </c>
      <c r="L1" s="2111"/>
    </row>
    <row r="3" spans="1:12" x14ac:dyDescent="0.2">
      <c r="D3" s="1329" t="s">
        <v>952</v>
      </c>
    </row>
    <row r="4" spans="1:12" ht="15" thickBot="1" x14ac:dyDescent="0.25">
      <c r="K4" s="1749" t="s">
        <v>2</v>
      </c>
      <c r="L4" s="1749"/>
    </row>
    <row r="5" spans="1:12" ht="15" customHeight="1" thickBot="1" x14ac:dyDescent="0.25">
      <c r="A5" s="1750" t="s">
        <v>952</v>
      </c>
      <c r="B5" s="1751"/>
      <c r="C5" s="1751"/>
      <c r="D5" s="1751"/>
      <c r="E5" s="1754" t="s">
        <v>463</v>
      </c>
      <c r="F5" s="1755"/>
      <c r="G5" s="1755"/>
      <c r="H5" s="1756"/>
      <c r="I5" s="1754" t="s">
        <v>4</v>
      </c>
      <c r="J5" s="1755"/>
      <c r="K5" s="1755"/>
      <c r="L5" s="1756"/>
    </row>
    <row r="6" spans="1:12" ht="33.75" customHeight="1" thickBot="1" x14ac:dyDescent="0.25">
      <c r="A6" s="1752"/>
      <c r="B6" s="1753"/>
      <c r="C6" s="1753"/>
      <c r="D6" s="1753"/>
      <c r="E6" s="1330" t="s">
        <v>953</v>
      </c>
      <c r="F6" s="1330" t="s">
        <v>954</v>
      </c>
      <c r="G6" s="1331" t="s">
        <v>955</v>
      </c>
      <c r="H6" s="1330" t="s">
        <v>9</v>
      </c>
      <c r="I6" s="1330" t="s">
        <v>953</v>
      </c>
      <c r="J6" s="1330" t="s">
        <v>954</v>
      </c>
      <c r="K6" s="1331" t="s">
        <v>955</v>
      </c>
      <c r="L6" s="1330" t="s">
        <v>9</v>
      </c>
    </row>
    <row r="7" spans="1:12" ht="15" thickBot="1" x14ac:dyDescent="0.25">
      <c r="A7" s="1757" t="s">
        <v>956</v>
      </c>
      <c r="B7" s="1758"/>
      <c r="C7" s="1758"/>
      <c r="D7" s="1759"/>
      <c r="E7" s="1332">
        <v>6980.8860000000004</v>
      </c>
      <c r="F7" s="1332">
        <v>2016.3589999999999</v>
      </c>
      <c r="G7" s="1333">
        <v>371.55500000000001</v>
      </c>
      <c r="H7" s="1334">
        <v>9368.7999999999993</v>
      </c>
      <c r="I7" s="1335">
        <v>6965.1689999999999</v>
      </c>
      <c r="J7" s="1335">
        <v>1871.3630000000001</v>
      </c>
      <c r="K7" s="1336">
        <v>370.23200000000003</v>
      </c>
      <c r="L7" s="1337">
        <v>9206.7639999999992</v>
      </c>
    </row>
    <row r="8" spans="1:12" x14ac:dyDescent="0.2">
      <c r="A8" s="1338"/>
      <c r="B8" s="1747" t="s">
        <v>957</v>
      </c>
      <c r="C8" s="1748"/>
      <c r="D8" s="1748"/>
      <c r="E8" s="1339">
        <v>2262.2170000000001</v>
      </c>
      <c r="F8" s="1339">
        <v>813.97199999999998</v>
      </c>
      <c r="G8" s="1340">
        <v>123.033</v>
      </c>
      <c r="H8" s="1334">
        <v>3199.2220000000002</v>
      </c>
      <c r="I8" s="1341">
        <v>2147.4899999999998</v>
      </c>
      <c r="J8" s="1341">
        <v>780.51599999999996</v>
      </c>
      <c r="K8" s="1342">
        <v>120.601</v>
      </c>
      <c r="L8" s="1334">
        <v>3048.607</v>
      </c>
    </row>
    <row r="9" spans="1:12" x14ac:dyDescent="0.2">
      <c r="A9" s="1338"/>
      <c r="B9" s="1343"/>
      <c r="C9" s="1762" t="s">
        <v>958</v>
      </c>
      <c r="D9" s="1760"/>
      <c r="E9" s="1339">
        <v>2235.355</v>
      </c>
      <c r="F9" s="1339">
        <v>813.25099999999998</v>
      </c>
      <c r="G9" s="1340">
        <v>122.027</v>
      </c>
      <c r="H9" s="1334">
        <v>3170.6329999999998</v>
      </c>
      <c r="I9" s="1339">
        <v>2122.8739999999998</v>
      </c>
      <c r="J9" s="1339">
        <v>779.71199999999999</v>
      </c>
      <c r="K9" s="1340">
        <v>120.34</v>
      </c>
      <c r="L9" s="1334">
        <v>3022.9259999999999</v>
      </c>
    </row>
    <row r="10" spans="1:12" x14ac:dyDescent="0.2">
      <c r="A10" s="1338"/>
      <c r="B10" s="1343"/>
      <c r="C10" s="1762" t="s">
        <v>959</v>
      </c>
      <c r="D10" s="1760"/>
      <c r="E10" s="1339">
        <v>26.861999999999998</v>
      </c>
      <c r="F10" s="1339">
        <v>0.72099999999999997</v>
      </c>
      <c r="G10" s="1340">
        <v>1.006</v>
      </c>
      <c r="H10" s="1334">
        <v>28.588999999999999</v>
      </c>
      <c r="I10" s="1339">
        <v>24.616</v>
      </c>
      <c r="J10" s="1339">
        <v>0.80400000000000005</v>
      </c>
      <c r="K10" s="1340">
        <v>0.26100000000000001</v>
      </c>
      <c r="L10" s="1334">
        <v>25.681000000000001</v>
      </c>
    </row>
    <row r="11" spans="1:12" x14ac:dyDescent="0.2">
      <c r="A11" s="1338"/>
      <c r="B11" s="1762" t="s">
        <v>960</v>
      </c>
      <c r="C11" s="1762"/>
      <c r="D11" s="1760"/>
      <c r="E11" s="1339">
        <v>356.24200000000002</v>
      </c>
      <c r="F11" s="1339">
        <v>42.856000000000002</v>
      </c>
      <c r="G11" s="1340">
        <v>14.484</v>
      </c>
      <c r="H11" s="1334">
        <v>413.58199999999999</v>
      </c>
      <c r="I11" s="1339">
        <v>529.11099999999999</v>
      </c>
      <c r="J11" s="1339">
        <v>55.930999999999997</v>
      </c>
      <c r="K11" s="1340">
        <v>9.7539999999999996</v>
      </c>
      <c r="L11" s="1334">
        <v>594.79600000000005</v>
      </c>
    </row>
    <row r="12" spans="1:12" x14ac:dyDescent="0.2">
      <c r="A12" s="1338"/>
      <c r="B12" s="1343"/>
      <c r="C12" s="1760" t="s">
        <v>961</v>
      </c>
      <c r="D12" s="1761"/>
      <c r="E12" s="1339">
        <v>341.55200000000002</v>
      </c>
      <c r="F12" s="1339">
        <v>40.993000000000002</v>
      </c>
      <c r="G12" s="1340">
        <v>14.484</v>
      </c>
      <c r="H12" s="1334">
        <v>397.029</v>
      </c>
      <c r="I12" s="1339">
        <v>513.86300000000006</v>
      </c>
      <c r="J12" s="1339">
        <v>54.42</v>
      </c>
      <c r="K12" s="1340">
        <v>9.7539999999999996</v>
      </c>
      <c r="L12" s="1334">
        <v>578.03700000000003</v>
      </c>
    </row>
    <row r="13" spans="1:12" x14ac:dyDescent="0.2">
      <c r="A13" s="1338"/>
      <c r="B13" s="1343"/>
      <c r="C13" s="1760" t="s">
        <v>962</v>
      </c>
      <c r="D13" s="1761"/>
      <c r="E13" s="1339">
        <v>14.69</v>
      </c>
      <c r="F13" s="1339">
        <v>1.863</v>
      </c>
      <c r="G13" s="1340">
        <v>0</v>
      </c>
      <c r="H13" s="1334">
        <v>16.553000000000001</v>
      </c>
      <c r="I13" s="1339">
        <v>15.247999999999999</v>
      </c>
      <c r="J13" s="1339">
        <v>1.5109999999999999</v>
      </c>
      <c r="K13" s="1340">
        <v>0</v>
      </c>
      <c r="L13" s="1334">
        <v>16.759</v>
      </c>
    </row>
    <row r="14" spans="1:12" ht="30" customHeight="1" x14ac:dyDescent="0.2">
      <c r="A14" s="1344"/>
      <c r="B14" s="1763" t="s">
        <v>963</v>
      </c>
      <c r="C14" s="1763"/>
      <c r="D14" s="1764"/>
      <c r="E14" s="1339">
        <v>5.6189999999999998</v>
      </c>
      <c r="F14" s="1339">
        <v>0.30499999999999999</v>
      </c>
      <c r="G14" s="1340">
        <v>0.26800000000000002</v>
      </c>
      <c r="H14" s="1334">
        <v>6.1920000000000002</v>
      </c>
      <c r="I14" s="1339">
        <v>1.53</v>
      </c>
      <c r="J14" s="1339">
        <v>0.158</v>
      </c>
      <c r="K14" s="1340">
        <v>0.41099999999999998</v>
      </c>
      <c r="L14" s="1334">
        <v>2.0990000000000002</v>
      </c>
    </row>
    <row r="15" spans="1:12" x14ac:dyDescent="0.2">
      <c r="A15" s="1338"/>
      <c r="B15" s="1762" t="s">
        <v>964</v>
      </c>
      <c r="C15" s="1762"/>
      <c r="D15" s="1760"/>
      <c r="E15" s="1339">
        <v>201.578</v>
      </c>
      <c r="F15" s="1339">
        <v>111.179</v>
      </c>
      <c r="G15" s="1340">
        <v>8.3740000000000006</v>
      </c>
      <c r="H15" s="1334">
        <v>321.13099999999997</v>
      </c>
      <c r="I15" s="1339">
        <v>115.928</v>
      </c>
      <c r="J15" s="1339">
        <v>70.259</v>
      </c>
      <c r="K15" s="1340">
        <v>2.89</v>
      </c>
      <c r="L15" s="1334">
        <v>189.077</v>
      </c>
    </row>
    <row r="16" spans="1:12" x14ac:dyDescent="0.2">
      <c r="A16" s="1338"/>
      <c r="B16" s="1343"/>
      <c r="C16" s="1760" t="s">
        <v>965</v>
      </c>
      <c r="D16" s="1761"/>
      <c r="E16" s="1339">
        <v>163.85</v>
      </c>
      <c r="F16" s="1339">
        <v>43.823999999999998</v>
      </c>
      <c r="G16" s="1340">
        <v>7.4630000000000001</v>
      </c>
      <c r="H16" s="1334">
        <v>215.137</v>
      </c>
      <c r="I16" s="1339">
        <v>76.602999999999994</v>
      </c>
      <c r="J16" s="1339">
        <v>17.667999999999999</v>
      </c>
      <c r="K16" s="1340">
        <v>2.7189999999999999</v>
      </c>
      <c r="L16" s="1334">
        <v>96.99</v>
      </c>
    </row>
    <row r="17" spans="1:12" x14ac:dyDescent="0.2">
      <c r="A17" s="1338"/>
      <c r="B17" s="1343"/>
      <c r="C17" s="1760" t="s">
        <v>966</v>
      </c>
      <c r="D17" s="1761"/>
      <c r="E17" s="1339">
        <v>33.362000000000002</v>
      </c>
      <c r="F17" s="1339">
        <v>56.622999999999998</v>
      </c>
      <c r="G17" s="1340">
        <v>0.82099999999999995</v>
      </c>
      <c r="H17" s="1334">
        <v>90.805999999999997</v>
      </c>
      <c r="I17" s="1339">
        <v>36.442999999999998</v>
      </c>
      <c r="J17" s="1339">
        <v>41.999000000000002</v>
      </c>
      <c r="K17" s="1340">
        <v>6.3E-2</v>
      </c>
      <c r="L17" s="1334">
        <v>78.504999999999995</v>
      </c>
    </row>
    <row r="18" spans="1:12" x14ac:dyDescent="0.2">
      <c r="A18" s="1338"/>
      <c r="B18" s="1343"/>
      <c r="C18" s="1760" t="s">
        <v>967</v>
      </c>
      <c r="D18" s="1761"/>
      <c r="E18" s="1339">
        <v>2.0739999999999998</v>
      </c>
      <c r="F18" s="1339">
        <v>0</v>
      </c>
      <c r="G18" s="1340">
        <v>0</v>
      </c>
      <c r="H18" s="1334">
        <v>2.0739999999999998</v>
      </c>
      <c r="I18" s="1339">
        <v>1.216</v>
      </c>
      <c r="J18" s="1339">
        <v>0</v>
      </c>
      <c r="K18" s="1340">
        <v>0</v>
      </c>
      <c r="L18" s="1334">
        <v>1.216</v>
      </c>
    </row>
    <row r="19" spans="1:12" x14ac:dyDescent="0.2">
      <c r="A19" s="1338"/>
      <c r="B19" s="1343"/>
      <c r="C19" s="1760" t="s">
        <v>968</v>
      </c>
      <c r="D19" s="1761"/>
      <c r="E19" s="1339">
        <v>1.2509999999999999</v>
      </c>
      <c r="F19" s="1339">
        <v>4.2</v>
      </c>
      <c r="G19" s="1340">
        <v>8.0000000000000002E-3</v>
      </c>
      <c r="H19" s="1334">
        <v>5.4589999999999996</v>
      </c>
      <c r="I19" s="1339">
        <v>0.16600000000000001</v>
      </c>
      <c r="J19" s="1339">
        <v>3.6179999999999999</v>
      </c>
      <c r="K19" s="1340">
        <v>7.0000000000000001E-3</v>
      </c>
      <c r="L19" s="1334">
        <v>3.7909999999999999</v>
      </c>
    </row>
    <row r="20" spans="1:12" ht="14.25" customHeight="1" x14ac:dyDescent="0.2">
      <c r="A20" s="1338"/>
      <c r="B20" s="1343"/>
      <c r="C20" s="1760" t="s">
        <v>969</v>
      </c>
      <c r="D20" s="1761"/>
      <c r="E20" s="1339">
        <v>1.0409999999999999</v>
      </c>
      <c r="F20" s="1339">
        <v>6.532</v>
      </c>
      <c r="G20" s="1340">
        <v>8.2000000000000003E-2</v>
      </c>
      <c r="H20" s="1334">
        <v>7.6550000000000002</v>
      </c>
      <c r="I20" s="1339">
        <v>1.5</v>
      </c>
      <c r="J20" s="1339">
        <v>6.9740000000000002</v>
      </c>
      <c r="K20" s="1340">
        <v>0.10100000000000001</v>
      </c>
      <c r="L20" s="1334">
        <v>8.5749999999999993</v>
      </c>
    </row>
    <row r="21" spans="1:12" ht="14.25" customHeight="1" x14ac:dyDescent="0.2">
      <c r="A21" s="1338"/>
      <c r="B21" s="1760" t="s">
        <v>970</v>
      </c>
      <c r="C21" s="1761"/>
      <c r="D21" s="1761"/>
      <c r="E21" s="1339">
        <v>3973.0120000000002</v>
      </c>
      <c r="F21" s="1339">
        <v>980.39200000000005</v>
      </c>
      <c r="G21" s="1340">
        <v>216.26400000000001</v>
      </c>
      <c r="H21" s="1334">
        <v>5169.6679999999997</v>
      </c>
      <c r="I21" s="1339">
        <v>4000.9870000000001</v>
      </c>
      <c r="J21" s="1339">
        <v>941.61900000000003</v>
      </c>
      <c r="K21" s="1340">
        <v>233.65</v>
      </c>
      <c r="L21" s="1334">
        <v>5176.2560000000003</v>
      </c>
    </row>
    <row r="22" spans="1:12" ht="32.25" customHeight="1" x14ac:dyDescent="0.2">
      <c r="A22" s="1338"/>
      <c r="B22" s="1343"/>
      <c r="C22" s="1765" t="s">
        <v>971</v>
      </c>
      <c r="D22" s="1766"/>
      <c r="E22" s="1339">
        <v>7.0629999999999997</v>
      </c>
      <c r="F22" s="1339">
        <v>31.140999999999998</v>
      </c>
      <c r="G22" s="1340">
        <v>0.58799999999999997</v>
      </c>
      <c r="H22" s="1334">
        <v>38.792000000000002</v>
      </c>
      <c r="I22" s="1339">
        <v>6.2089999999999996</v>
      </c>
      <c r="J22" s="1339">
        <v>30.459</v>
      </c>
      <c r="K22" s="1340">
        <v>0.82</v>
      </c>
      <c r="L22" s="1334">
        <v>37.488</v>
      </c>
    </row>
    <row r="23" spans="1:12" ht="18.75" customHeight="1" x14ac:dyDescent="0.2">
      <c r="A23" s="1338"/>
      <c r="B23" s="1343"/>
      <c r="C23" s="1760" t="s">
        <v>972</v>
      </c>
      <c r="D23" s="1761"/>
      <c r="E23" s="1339">
        <v>3965.9490000000001</v>
      </c>
      <c r="F23" s="1339">
        <v>949.25099999999998</v>
      </c>
      <c r="G23" s="1340">
        <v>215.67599999999999</v>
      </c>
      <c r="H23" s="1334">
        <v>5130.8760000000002</v>
      </c>
      <c r="I23" s="1339">
        <v>3994.7779999999998</v>
      </c>
      <c r="J23" s="1339">
        <v>911.16</v>
      </c>
      <c r="K23" s="1340">
        <v>232.83</v>
      </c>
      <c r="L23" s="1334">
        <v>5138.768</v>
      </c>
    </row>
    <row r="24" spans="1:12" ht="14.25" customHeight="1" x14ac:dyDescent="0.2">
      <c r="A24" s="1338"/>
      <c r="B24" s="1760" t="s">
        <v>973</v>
      </c>
      <c r="C24" s="1761"/>
      <c r="D24" s="1761"/>
      <c r="E24" s="1339">
        <v>82.242000000000004</v>
      </c>
      <c r="F24" s="1339">
        <v>11.333</v>
      </c>
      <c r="G24" s="1340">
        <v>2.4889999999999999</v>
      </c>
      <c r="H24" s="1334">
        <v>96.063999999999993</v>
      </c>
      <c r="I24" s="1339">
        <v>31.651</v>
      </c>
      <c r="J24" s="1339">
        <v>12.481</v>
      </c>
      <c r="K24" s="1340">
        <v>1.1759999999999999</v>
      </c>
      <c r="L24" s="1334">
        <v>45.308</v>
      </c>
    </row>
    <row r="25" spans="1:12" ht="25.5" customHeight="1" x14ac:dyDescent="0.2">
      <c r="A25" s="1338"/>
      <c r="B25" s="1343"/>
      <c r="C25" s="1767" t="s">
        <v>974</v>
      </c>
      <c r="D25" s="1765"/>
      <c r="E25" s="1339">
        <v>23.706</v>
      </c>
      <c r="F25" s="1339">
        <v>2.9460000000000002</v>
      </c>
      <c r="G25" s="1340">
        <v>0</v>
      </c>
      <c r="H25" s="1334">
        <v>26.652000000000001</v>
      </c>
      <c r="I25" s="1339">
        <v>20.998999999999999</v>
      </c>
      <c r="J25" s="1339">
        <v>4.7759999999999998</v>
      </c>
      <c r="K25" s="1340">
        <v>0</v>
      </c>
      <c r="L25" s="1334">
        <v>25.774999999999999</v>
      </c>
    </row>
    <row r="26" spans="1:12" ht="23.25" customHeight="1" x14ac:dyDescent="0.2">
      <c r="A26" s="1338"/>
      <c r="B26" s="1343"/>
      <c r="C26" s="1767" t="s">
        <v>975</v>
      </c>
      <c r="D26" s="1765"/>
      <c r="E26" s="1339">
        <v>0</v>
      </c>
      <c r="F26" s="1339">
        <v>1.22</v>
      </c>
      <c r="G26" s="1340">
        <v>0</v>
      </c>
      <c r="H26" s="1334">
        <v>1.22</v>
      </c>
      <c r="I26" s="1339">
        <v>0</v>
      </c>
      <c r="J26" s="1339">
        <v>0.91100000000000003</v>
      </c>
      <c r="K26" s="1340">
        <v>0</v>
      </c>
      <c r="L26" s="1334">
        <v>0.91100000000000003</v>
      </c>
    </row>
    <row r="27" spans="1:12" ht="26.25" customHeight="1" x14ac:dyDescent="0.2">
      <c r="A27" s="1338"/>
      <c r="B27" s="1343"/>
      <c r="C27" s="1763" t="s">
        <v>976</v>
      </c>
      <c r="D27" s="1764"/>
      <c r="E27" s="1339">
        <v>57.914999999999999</v>
      </c>
      <c r="F27" s="1339">
        <v>6.2060000000000004</v>
      </c>
      <c r="G27" s="1340">
        <v>2.0299999999999998</v>
      </c>
      <c r="H27" s="1334">
        <v>66.150999999999996</v>
      </c>
      <c r="I27" s="1339">
        <v>10.051</v>
      </c>
      <c r="J27" s="1339">
        <v>5.343</v>
      </c>
      <c r="K27" s="1340">
        <v>0.746</v>
      </c>
      <c r="L27" s="1334">
        <v>16.14</v>
      </c>
    </row>
    <row r="28" spans="1:12" ht="15" customHeight="1" x14ac:dyDescent="0.2">
      <c r="A28" s="1345"/>
      <c r="B28" s="1346"/>
      <c r="C28" s="1763" t="s">
        <v>977</v>
      </c>
      <c r="D28" s="1764"/>
      <c r="E28" s="1339">
        <v>0.621</v>
      </c>
      <c r="F28" s="1339">
        <v>0.96099999999999997</v>
      </c>
      <c r="G28" s="1340">
        <v>0.45900000000000002</v>
      </c>
      <c r="H28" s="1334">
        <v>2.0409999999999999</v>
      </c>
      <c r="I28" s="1339">
        <v>0.60099999999999998</v>
      </c>
      <c r="J28" s="1339">
        <v>1.4510000000000001</v>
      </c>
      <c r="K28" s="1340">
        <v>0.43</v>
      </c>
      <c r="L28" s="1334">
        <v>2.4820000000000002</v>
      </c>
    </row>
    <row r="29" spans="1:12" ht="25.5" customHeight="1" thickBot="1" x14ac:dyDescent="0.25">
      <c r="A29" s="1347"/>
      <c r="B29" s="1768" t="s">
        <v>978</v>
      </c>
      <c r="C29" s="1769"/>
      <c r="D29" s="1769"/>
      <c r="E29" s="1348">
        <v>99.975999999999999</v>
      </c>
      <c r="F29" s="1348">
        <v>56.322000000000003</v>
      </c>
      <c r="G29" s="1349">
        <v>6.6429999999999998</v>
      </c>
      <c r="H29" s="1350">
        <v>162.941</v>
      </c>
      <c r="I29" s="1339">
        <v>138.47200000000001</v>
      </c>
      <c r="J29" s="1339">
        <v>10.398999999999999</v>
      </c>
      <c r="K29" s="1340">
        <v>1.75</v>
      </c>
      <c r="L29" s="1334">
        <v>150.62100000000001</v>
      </c>
    </row>
    <row r="30" spans="1:12" ht="15" thickBot="1" x14ac:dyDescent="0.25">
      <c r="A30" s="1770" t="s">
        <v>979</v>
      </c>
      <c r="B30" s="1771"/>
      <c r="C30" s="1771"/>
      <c r="D30" s="1772"/>
      <c r="E30" s="1351">
        <v>-1164.722</v>
      </c>
      <c r="F30" s="1335">
        <v>-614.05899999999997</v>
      </c>
      <c r="G30" s="1352">
        <v>-81.596999999999994</v>
      </c>
      <c r="H30" s="1353">
        <v>-1860.3779999999999</v>
      </c>
      <c r="I30" s="1335">
        <v>-1007.1130000000001</v>
      </c>
      <c r="J30" s="1335">
        <v>-510.92500000000001</v>
      </c>
      <c r="K30" s="1336">
        <v>-80.683999999999997</v>
      </c>
      <c r="L30" s="1337">
        <v>-1598.722</v>
      </c>
    </row>
    <row r="31" spans="1:12" x14ac:dyDescent="0.2">
      <c r="A31" s="1354"/>
      <c r="B31" s="1773" t="s">
        <v>980</v>
      </c>
      <c r="C31" s="1773"/>
      <c r="D31" s="1747"/>
      <c r="E31" s="1355">
        <v>-127.563</v>
      </c>
      <c r="F31" s="1341">
        <v>-67.22</v>
      </c>
      <c r="G31" s="1356">
        <v>-6.7670000000000003</v>
      </c>
      <c r="H31" s="1357">
        <v>-201.55</v>
      </c>
      <c r="I31" s="1339">
        <v>-101.56</v>
      </c>
      <c r="J31" s="1339">
        <v>-60.396000000000001</v>
      </c>
      <c r="K31" s="1340">
        <v>-4.8949999999999996</v>
      </c>
      <c r="L31" s="1334">
        <v>-166.851</v>
      </c>
    </row>
    <row r="32" spans="1:12" x14ac:dyDescent="0.2">
      <c r="A32" s="1338"/>
      <c r="B32" s="1343"/>
      <c r="C32" s="1762" t="s">
        <v>981</v>
      </c>
      <c r="D32" s="1760"/>
      <c r="E32" s="1339">
        <v>-114.324</v>
      </c>
      <c r="F32" s="1339">
        <v>-58.076000000000001</v>
      </c>
      <c r="G32" s="1340">
        <v>-4.774</v>
      </c>
      <c r="H32" s="1334">
        <v>-177.17400000000001</v>
      </c>
      <c r="I32" s="1339">
        <v>-96.090999999999994</v>
      </c>
      <c r="J32" s="1339">
        <v>-57.392000000000003</v>
      </c>
      <c r="K32" s="1340">
        <v>-4.32</v>
      </c>
      <c r="L32" s="1334">
        <v>-157.803</v>
      </c>
    </row>
    <row r="33" spans="1:12" x14ac:dyDescent="0.2">
      <c r="A33" s="1338"/>
      <c r="B33" s="1343"/>
      <c r="C33" s="1762" t="s">
        <v>982</v>
      </c>
      <c r="D33" s="1760"/>
      <c r="E33" s="1339">
        <v>-13.239000000000001</v>
      </c>
      <c r="F33" s="1339">
        <v>-9.1440000000000001</v>
      </c>
      <c r="G33" s="1340">
        <v>-1.9930000000000001</v>
      </c>
      <c r="H33" s="1334">
        <v>-24.376000000000001</v>
      </c>
      <c r="I33" s="1339">
        <v>-5.4690000000000003</v>
      </c>
      <c r="J33" s="1339">
        <v>-3.004</v>
      </c>
      <c r="K33" s="1340">
        <v>-0.57499999999999996</v>
      </c>
      <c r="L33" s="1334">
        <v>-9.048</v>
      </c>
    </row>
    <row r="34" spans="1:12" x14ac:dyDescent="0.2">
      <c r="A34" s="1338"/>
      <c r="B34" s="1762" t="s">
        <v>983</v>
      </c>
      <c r="C34" s="1762"/>
      <c r="D34" s="1760"/>
      <c r="E34" s="1339">
        <v>-33.188000000000002</v>
      </c>
      <c r="F34" s="1339">
        <v>-1.5189999999999999</v>
      </c>
      <c r="G34" s="1340">
        <v>-0.41099999999999998</v>
      </c>
      <c r="H34" s="1334">
        <v>-35.118000000000002</v>
      </c>
      <c r="I34" s="1339">
        <v>-49.476999999999997</v>
      </c>
      <c r="J34" s="1339">
        <v>-1.115</v>
      </c>
      <c r="K34" s="1340">
        <v>-0.20499999999999999</v>
      </c>
      <c r="L34" s="1334">
        <v>-50.796999999999997</v>
      </c>
    </row>
    <row r="35" spans="1:12" x14ac:dyDescent="0.2">
      <c r="A35" s="1338"/>
      <c r="B35" s="1343"/>
      <c r="C35" s="1760" t="s">
        <v>984</v>
      </c>
      <c r="D35" s="1761"/>
      <c r="E35" s="1339">
        <v>-33.179000000000002</v>
      </c>
      <c r="F35" s="1339">
        <v>-1.5189999999999999</v>
      </c>
      <c r="G35" s="1340">
        <v>-0.41099999999999998</v>
      </c>
      <c r="H35" s="1334">
        <v>-35.109000000000002</v>
      </c>
      <c r="I35" s="1339">
        <v>-49.468000000000004</v>
      </c>
      <c r="J35" s="1339">
        <v>-1.115</v>
      </c>
      <c r="K35" s="1340">
        <v>-0.20499999999999999</v>
      </c>
      <c r="L35" s="1334">
        <v>-50.787999999999997</v>
      </c>
    </row>
    <row r="36" spans="1:12" x14ac:dyDescent="0.2">
      <c r="A36" s="1338"/>
      <c r="B36" s="1343"/>
      <c r="C36" s="1760" t="s">
        <v>985</v>
      </c>
      <c r="D36" s="1761"/>
      <c r="E36" s="1358">
        <v>-8.9999999999999993E-3</v>
      </c>
      <c r="F36" s="1358">
        <v>0</v>
      </c>
      <c r="G36" s="1359">
        <v>0</v>
      </c>
      <c r="H36" s="1334">
        <v>-8.9999999999999993E-3</v>
      </c>
      <c r="I36" s="1358">
        <v>-8.9999999999999993E-3</v>
      </c>
      <c r="J36" s="1358">
        <v>0</v>
      </c>
      <c r="K36" s="1359">
        <v>0</v>
      </c>
      <c r="L36" s="1334">
        <v>-8.9999999999999993E-3</v>
      </c>
    </row>
    <row r="37" spans="1:12" ht="30" customHeight="1" x14ac:dyDescent="0.2">
      <c r="A37" s="1344"/>
      <c r="B37" s="1763" t="s">
        <v>986</v>
      </c>
      <c r="C37" s="1763"/>
      <c r="D37" s="1764"/>
      <c r="E37" s="1339">
        <v>-11.141</v>
      </c>
      <c r="F37" s="1339">
        <v>-0.65300000000000002</v>
      </c>
      <c r="G37" s="1340">
        <v>-1.1379999999999999</v>
      </c>
      <c r="H37" s="1334">
        <v>-12.932</v>
      </c>
      <c r="I37" s="1339">
        <v>-7.3630000000000004</v>
      </c>
      <c r="J37" s="1339">
        <v>-0.30099999999999999</v>
      </c>
      <c r="K37" s="1340">
        <v>-0.78200000000000003</v>
      </c>
      <c r="L37" s="1334">
        <v>-8.4459999999999997</v>
      </c>
    </row>
    <row r="38" spans="1:12" x14ac:dyDescent="0.2">
      <c r="A38" s="1338"/>
      <c r="B38" s="1762" t="s">
        <v>987</v>
      </c>
      <c r="C38" s="1762"/>
      <c r="D38" s="1760"/>
      <c r="E38" s="1339">
        <v>-209.477</v>
      </c>
      <c r="F38" s="1339">
        <v>-150.76599999999999</v>
      </c>
      <c r="G38" s="1340">
        <v>-28.213000000000001</v>
      </c>
      <c r="H38" s="1334">
        <v>-388.45600000000002</v>
      </c>
      <c r="I38" s="1339">
        <v>-196.387</v>
      </c>
      <c r="J38" s="1339">
        <v>-125.776</v>
      </c>
      <c r="K38" s="1340">
        <v>-30.863</v>
      </c>
      <c r="L38" s="1334">
        <v>-353.02600000000001</v>
      </c>
    </row>
    <row r="39" spans="1:12" x14ac:dyDescent="0.2">
      <c r="A39" s="1338"/>
      <c r="B39" s="1343"/>
      <c r="C39" s="1760" t="s">
        <v>988</v>
      </c>
      <c r="D39" s="1761"/>
      <c r="E39" s="1358">
        <v>-37.253</v>
      </c>
      <c r="F39" s="1358">
        <v>-9.4290000000000003</v>
      </c>
      <c r="G39" s="1359">
        <v>-1.3620000000000001</v>
      </c>
      <c r="H39" s="1334">
        <v>-48.043999999999997</v>
      </c>
      <c r="I39" s="1358">
        <v>-39.155000000000001</v>
      </c>
      <c r="J39" s="1358">
        <v>-10.928000000000001</v>
      </c>
      <c r="K39" s="1359">
        <v>-1.2649999999999999</v>
      </c>
      <c r="L39" s="1334">
        <v>-51.347999999999999</v>
      </c>
    </row>
    <row r="40" spans="1:12" x14ac:dyDescent="0.2">
      <c r="A40" s="1338"/>
      <c r="B40" s="1343"/>
      <c r="C40" s="1760" t="s">
        <v>989</v>
      </c>
      <c r="D40" s="1761"/>
      <c r="E40" s="1360">
        <v>-66.995999999999995</v>
      </c>
      <c r="F40" s="1360">
        <v>-21.274999999999999</v>
      </c>
      <c r="G40" s="1361">
        <v>-1.1299999999999999</v>
      </c>
      <c r="H40" s="1334">
        <v>-89.400999999999996</v>
      </c>
      <c r="I40" s="1360">
        <v>-63.622999999999998</v>
      </c>
      <c r="J40" s="1360">
        <v>-17.846</v>
      </c>
      <c r="K40" s="1361">
        <v>-0.72799999999999998</v>
      </c>
      <c r="L40" s="1334">
        <v>-82.197000000000003</v>
      </c>
    </row>
    <row r="41" spans="1:12" x14ac:dyDescent="0.2">
      <c r="A41" s="1338"/>
      <c r="B41" s="1343"/>
      <c r="C41" s="1760" t="s">
        <v>990</v>
      </c>
      <c r="D41" s="1761"/>
      <c r="E41" s="1339">
        <v>-30.85</v>
      </c>
      <c r="F41" s="1339">
        <v>-25.873000000000001</v>
      </c>
      <c r="G41" s="1340">
        <v>-2.867</v>
      </c>
      <c r="H41" s="1334">
        <v>-59.59</v>
      </c>
      <c r="I41" s="1339">
        <v>-25.824999999999999</v>
      </c>
      <c r="J41" s="1339">
        <v>-22.619</v>
      </c>
      <c r="K41" s="1340">
        <v>-3.0070000000000001</v>
      </c>
      <c r="L41" s="1334">
        <v>-51.451000000000001</v>
      </c>
    </row>
    <row r="42" spans="1:12" x14ac:dyDescent="0.2">
      <c r="A42" s="1338"/>
      <c r="B42" s="1343"/>
      <c r="C42" s="1760" t="s">
        <v>991</v>
      </c>
      <c r="D42" s="1761"/>
      <c r="E42" s="1339">
        <v>-64.638000000000005</v>
      </c>
      <c r="F42" s="1339">
        <v>-49.655000000000001</v>
      </c>
      <c r="G42" s="1340">
        <v>-12.015000000000001</v>
      </c>
      <c r="H42" s="1334">
        <v>-126.30800000000001</v>
      </c>
      <c r="I42" s="1339">
        <v>-59.777000000000001</v>
      </c>
      <c r="J42" s="1339">
        <v>-44.896000000000001</v>
      </c>
      <c r="K42" s="1340">
        <v>-13.483000000000001</v>
      </c>
      <c r="L42" s="1334">
        <v>-118.15600000000001</v>
      </c>
    </row>
    <row r="43" spans="1:12" ht="14.25" customHeight="1" x14ac:dyDescent="0.2">
      <c r="A43" s="1338"/>
      <c r="B43" s="1343"/>
      <c r="C43" s="1760" t="s">
        <v>992</v>
      </c>
      <c r="D43" s="1761"/>
      <c r="E43" s="1339">
        <v>-9.74</v>
      </c>
      <c r="F43" s="1339">
        <v>-44.533999999999999</v>
      </c>
      <c r="G43" s="1340">
        <v>-10.839</v>
      </c>
      <c r="H43" s="1334">
        <v>-65.113</v>
      </c>
      <c r="I43" s="1339">
        <v>-8.0069999999999997</v>
      </c>
      <c r="J43" s="1339">
        <v>-29.486999999999998</v>
      </c>
      <c r="K43" s="1340">
        <v>-12.38</v>
      </c>
      <c r="L43" s="1334">
        <v>-49.874000000000002</v>
      </c>
    </row>
    <row r="44" spans="1:12" x14ac:dyDescent="0.2">
      <c r="A44" s="1338"/>
      <c r="B44" s="1762" t="s">
        <v>993</v>
      </c>
      <c r="C44" s="1762"/>
      <c r="D44" s="1760"/>
      <c r="E44" s="1339">
        <v>-584.18399999999997</v>
      </c>
      <c r="F44" s="1339">
        <v>-267.08300000000003</v>
      </c>
      <c r="G44" s="1340">
        <v>-33.442</v>
      </c>
      <c r="H44" s="1334">
        <v>-884.70899999999995</v>
      </c>
      <c r="I44" s="1339">
        <v>-444.49400000000003</v>
      </c>
      <c r="J44" s="1339">
        <v>-181.749</v>
      </c>
      <c r="K44" s="1340">
        <v>-31.68</v>
      </c>
      <c r="L44" s="1334">
        <v>-657.923</v>
      </c>
    </row>
    <row r="45" spans="1:12" x14ac:dyDescent="0.2">
      <c r="A45" s="1338"/>
      <c r="B45" s="1343"/>
      <c r="C45" s="1777" t="s">
        <v>994</v>
      </c>
      <c r="D45" s="1778"/>
      <c r="E45" s="1339">
        <v>-0.157</v>
      </c>
      <c r="F45" s="1339">
        <v>-9.8000000000000004E-2</v>
      </c>
      <c r="G45" s="1340">
        <v>0</v>
      </c>
      <c r="H45" s="1334">
        <v>-0.255</v>
      </c>
      <c r="I45" s="1339">
        <v>-7.4999999999999997E-2</v>
      </c>
      <c r="J45" s="1339">
        <v>-0.129</v>
      </c>
      <c r="K45" s="1340">
        <v>-3.0000000000000001E-3</v>
      </c>
      <c r="L45" s="1334">
        <v>-0.20699999999999999</v>
      </c>
    </row>
    <row r="46" spans="1:12" x14ac:dyDescent="0.2">
      <c r="A46" s="1338"/>
      <c r="B46" s="1343"/>
      <c r="C46" s="1760" t="s">
        <v>995</v>
      </c>
      <c r="D46" s="1761"/>
      <c r="E46" s="1339">
        <v>-584.02700000000004</v>
      </c>
      <c r="F46" s="1339">
        <v>-266.98500000000001</v>
      </c>
      <c r="G46" s="1340">
        <v>-33.442</v>
      </c>
      <c r="H46" s="1334">
        <v>-884.45399999999995</v>
      </c>
      <c r="I46" s="1339">
        <v>-444.41899999999998</v>
      </c>
      <c r="J46" s="1339">
        <v>-181.62</v>
      </c>
      <c r="K46" s="1340">
        <v>-31.677</v>
      </c>
      <c r="L46" s="1334">
        <v>-657.71600000000001</v>
      </c>
    </row>
    <row r="47" spans="1:12" x14ac:dyDescent="0.2">
      <c r="A47" s="1338"/>
      <c r="B47" s="1762" t="s">
        <v>996</v>
      </c>
      <c r="C47" s="1762"/>
      <c r="D47" s="1760"/>
      <c r="E47" s="1339">
        <v>-199.16900000000001</v>
      </c>
      <c r="F47" s="1339">
        <v>-126.818</v>
      </c>
      <c r="G47" s="1340">
        <v>-11.625999999999999</v>
      </c>
      <c r="H47" s="1334">
        <v>-337.613</v>
      </c>
      <c r="I47" s="1339">
        <v>-207.83199999999999</v>
      </c>
      <c r="J47" s="1339">
        <v>-141.58799999999999</v>
      </c>
      <c r="K47" s="1340">
        <v>-12.259</v>
      </c>
      <c r="L47" s="1334">
        <v>-361.67899999999997</v>
      </c>
    </row>
    <row r="48" spans="1:12" ht="14.25" customHeight="1" x14ac:dyDescent="0.2">
      <c r="A48" s="1338"/>
      <c r="B48" s="1343"/>
      <c r="C48" s="1779" t="s">
        <v>997</v>
      </c>
      <c r="D48" s="1780"/>
      <c r="E48" s="1339">
        <v>-4.9649999999999999</v>
      </c>
      <c r="F48" s="1339">
        <v>-23.007999999999999</v>
      </c>
      <c r="G48" s="1340">
        <v>-10.538</v>
      </c>
      <c r="H48" s="1334">
        <v>-38.511000000000003</v>
      </c>
      <c r="I48" s="1339">
        <v>-7.8789999999999996</v>
      </c>
      <c r="J48" s="1339">
        <v>-4.5999999999999999E-2</v>
      </c>
      <c r="K48" s="1340">
        <v>-9.9860000000000007</v>
      </c>
      <c r="L48" s="1334">
        <v>-17.911000000000001</v>
      </c>
    </row>
    <row r="49" spans="1:12" ht="14.25" customHeight="1" x14ac:dyDescent="0.2">
      <c r="A49" s="1338"/>
      <c r="B49" s="1343"/>
      <c r="C49" s="1779" t="s">
        <v>998</v>
      </c>
      <c r="D49" s="1780"/>
      <c r="E49" s="1358">
        <v>-4.9000000000000002E-2</v>
      </c>
      <c r="F49" s="1358">
        <v>-1E-3</v>
      </c>
      <c r="G49" s="1359">
        <v>0</v>
      </c>
      <c r="H49" s="1334">
        <v>-0.05</v>
      </c>
      <c r="I49" s="1358">
        <v>-4.4999999999999998E-2</v>
      </c>
      <c r="J49" s="1358">
        <v>-1E-3</v>
      </c>
      <c r="K49" s="1359">
        <v>0</v>
      </c>
      <c r="L49" s="1334">
        <v>-4.5999999999999999E-2</v>
      </c>
    </row>
    <row r="50" spans="1:12" ht="25.5" customHeight="1" x14ac:dyDescent="0.2">
      <c r="A50" s="1338"/>
      <c r="B50" s="1343"/>
      <c r="C50" s="1764" t="s">
        <v>999</v>
      </c>
      <c r="D50" s="1781"/>
      <c r="E50" s="1358">
        <v>-0.41599999999999998</v>
      </c>
      <c r="F50" s="1358">
        <v>-5.0999999999999997E-2</v>
      </c>
      <c r="G50" s="1359">
        <v>0</v>
      </c>
      <c r="H50" s="1334">
        <v>-0.46700000000000003</v>
      </c>
      <c r="I50" s="1358">
        <v>-1.7999999999999999E-2</v>
      </c>
      <c r="J50" s="1358">
        <v>-5.8000000000000003E-2</v>
      </c>
      <c r="K50" s="1359">
        <v>0</v>
      </c>
      <c r="L50" s="1334">
        <v>-7.5999999999999998E-2</v>
      </c>
    </row>
    <row r="51" spans="1:12" ht="14.25" customHeight="1" x14ac:dyDescent="0.2">
      <c r="A51" s="1338"/>
      <c r="B51" s="1343"/>
      <c r="C51" s="1760" t="s">
        <v>1000</v>
      </c>
      <c r="D51" s="1761"/>
      <c r="E51" s="1339">
        <v>-184.892</v>
      </c>
      <c r="F51" s="1339">
        <v>-101.245</v>
      </c>
      <c r="G51" s="1340">
        <v>-0.28000000000000003</v>
      </c>
      <c r="H51" s="1334">
        <v>-286.41699999999997</v>
      </c>
      <c r="I51" s="1339">
        <v>-193.209</v>
      </c>
      <c r="J51" s="1339">
        <v>-139.94399999999999</v>
      </c>
      <c r="K51" s="1340">
        <v>-1.2969999999999999</v>
      </c>
      <c r="L51" s="1334">
        <v>-334.45</v>
      </c>
    </row>
    <row r="52" spans="1:12" ht="15" thickBot="1" x14ac:dyDescent="0.25">
      <c r="A52" s="1338"/>
      <c r="B52" s="1343"/>
      <c r="C52" s="1779" t="s">
        <v>1001</v>
      </c>
      <c r="D52" s="1780"/>
      <c r="E52" s="1339">
        <v>-8.8469999999999995</v>
      </c>
      <c r="F52" s="1339">
        <v>-2.5129999999999999</v>
      </c>
      <c r="G52" s="1340">
        <v>-0.80800000000000005</v>
      </c>
      <c r="H52" s="1334">
        <v>-12.167999999999999</v>
      </c>
      <c r="I52" s="1339">
        <v>-6.681</v>
      </c>
      <c r="J52" s="1339">
        <v>-1.5389999999999999</v>
      </c>
      <c r="K52" s="1340">
        <v>-0.97599999999999998</v>
      </c>
      <c r="L52" s="1334">
        <v>-9.1959999999999997</v>
      </c>
    </row>
    <row r="53" spans="1:12" ht="15" thickBot="1" x14ac:dyDescent="0.25">
      <c r="A53" s="1757" t="s">
        <v>1002</v>
      </c>
      <c r="B53" s="1758"/>
      <c r="C53" s="1758"/>
      <c r="D53" s="1759"/>
      <c r="E53" s="1362">
        <v>5816.1639999999998</v>
      </c>
      <c r="F53" s="1362">
        <v>1402.3</v>
      </c>
      <c r="G53" s="1363">
        <v>289.95800000000003</v>
      </c>
      <c r="H53" s="1334">
        <v>7508.4219999999996</v>
      </c>
      <c r="I53" s="1335">
        <v>5958.0559999999996</v>
      </c>
      <c r="J53" s="1335">
        <v>1360.4380000000001</v>
      </c>
      <c r="K53" s="1336">
        <v>289.548</v>
      </c>
      <c r="L53" s="1337">
        <v>7608.0420000000004</v>
      </c>
    </row>
    <row r="54" spans="1:12" ht="15" thickBot="1" x14ac:dyDescent="0.25">
      <c r="A54" s="1364" t="s">
        <v>1003</v>
      </c>
      <c r="B54" s="1365"/>
      <c r="C54" s="1365"/>
      <c r="D54" s="1366"/>
      <c r="E54" s="1362">
        <v>1721.0250000000001</v>
      </c>
      <c r="F54" s="1362">
        <v>429.64100000000002</v>
      </c>
      <c r="G54" s="1363">
        <v>97.834000000000003</v>
      </c>
      <c r="H54" s="1334">
        <v>2248.5</v>
      </c>
      <c r="I54" s="1335">
        <v>2061.3429999999998</v>
      </c>
      <c r="J54" s="1335">
        <v>477.49099999999999</v>
      </c>
      <c r="K54" s="1336">
        <v>146.864</v>
      </c>
      <c r="L54" s="1337">
        <v>2685.6979999999999</v>
      </c>
    </row>
    <row r="55" spans="1:12" x14ac:dyDescent="0.2">
      <c r="A55" s="1338"/>
      <c r="B55" s="1773" t="s">
        <v>1004</v>
      </c>
      <c r="C55" s="1773"/>
      <c r="D55" s="1747"/>
      <c r="E55" s="1339">
        <v>2539.848</v>
      </c>
      <c r="F55" s="1339">
        <v>725.74699999999996</v>
      </c>
      <c r="G55" s="1340">
        <v>138.79900000000001</v>
      </c>
      <c r="H55" s="1334">
        <v>3404.3939999999998</v>
      </c>
      <c r="I55" s="1341">
        <v>3154.4189999999999</v>
      </c>
      <c r="J55" s="1341">
        <v>825.15099999999995</v>
      </c>
      <c r="K55" s="1342">
        <v>186.376</v>
      </c>
      <c r="L55" s="1334">
        <v>4165.9459999999999</v>
      </c>
    </row>
    <row r="56" spans="1:12" ht="15" thickBot="1" x14ac:dyDescent="0.25">
      <c r="A56" s="1345"/>
      <c r="B56" s="1782" t="s">
        <v>1005</v>
      </c>
      <c r="C56" s="1782"/>
      <c r="D56" s="1779"/>
      <c r="E56" s="1339">
        <v>-818.82299999999998</v>
      </c>
      <c r="F56" s="1339">
        <v>-296.10599999999999</v>
      </c>
      <c r="G56" s="1340">
        <v>-40.965000000000003</v>
      </c>
      <c r="H56" s="1334">
        <v>-1155.894</v>
      </c>
      <c r="I56" s="1339">
        <v>-1093.076</v>
      </c>
      <c r="J56" s="1339">
        <v>-347.66</v>
      </c>
      <c r="K56" s="1340">
        <v>-39.512</v>
      </c>
      <c r="L56" s="1334">
        <v>-1480.248</v>
      </c>
    </row>
    <row r="57" spans="1:12" ht="46.5" customHeight="1" thickBot="1" x14ac:dyDescent="0.25">
      <c r="A57" s="1774" t="s">
        <v>1006</v>
      </c>
      <c r="B57" s="1775"/>
      <c r="C57" s="1775"/>
      <c r="D57" s="1776"/>
      <c r="E57" s="1367">
        <v>-2.2490000000000001</v>
      </c>
      <c r="F57" s="1368">
        <v>-6.8819999999999997</v>
      </c>
      <c r="G57" s="1369">
        <v>-4.8330000000000002</v>
      </c>
      <c r="H57" s="1370">
        <v>-13.964</v>
      </c>
      <c r="I57" s="1367">
        <v>24.576000000000001</v>
      </c>
      <c r="J57" s="1368">
        <v>-0.34200000000000003</v>
      </c>
      <c r="K57" s="1369">
        <v>1.786</v>
      </c>
      <c r="L57" s="1370">
        <v>26.02</v>
      </c>
    </row>
    <row r="58" spans="1:12" ht="27.75" customHeight="1" x14ac:dyDescent="0.2">
      <c r="A58" s="1371"/>
      <c r="B58" s="1784" t="s">
        <v>1007</v>
      </c>
      <c r="C58" s="1784"/>
      <c r="D58" s="1785"/>
      <c r="E58" s="1372">
        <v>-2.3940000000000001</v>
      </c>
      <c r="F58" s="1373">
        <v>-3.677</v>
      </c>
      <c r="G58" s="1374">
        <v>-5.7569999999999997</v>
      </c>
      <c r="H58" s="1375">
        <v>-11.827999999999999</v>
      </c>
      <c r="I58" s="1372">
        <v>4.0910000000000002</v>
      </c>
      <c r="J58" s="1373">
        <v>0</v>
      </c>
      <c r="K58" s="1374">
        <v>1.786</v>
      </c>
      <c r="L58" s="1375">
        <v>5.8769999999999998</v>
      </c>
    </row>
    <row r="59" spans="1:12" ht="27.75" customHeight="1" x14ac:dyDescent="0.2">
      <c r="A59" s="1371"/>
      <c r="B59" s="1376"/>
      <c r="C59" s="1763" t="s">
        <v>1008</v>
      </c>
      <c r="D59" s="1764"/>
      <c r="E59" s="1372">
        <v>0</v>
      </c>
      <c r="F59" s="1373">
        <v>0</v>
      </c>
      <c r="G59" s="1374">
        <v>0.52300000000000002</v>
      </c>
      <c r="H59" s="1375">
        <v>0.52300000000000002</v>
      </c>
      <c r="I59" s="1372">
        <v>-0.38900000000000001</v>
      </c>
      <c r="J59" s="1373">
        <v>0</v>
      </c>
      <c r="K59" s="1374">
        <v>0</v>
      </c>
      <c r="L59" s="1375">
        <v>-0.38900000000000001</v>
      </c>
    </row>
    <row r="60" spans="1:12" ht="28.5" customHeight="1" x14ac:dyDescent="0.2">
      <c r="A60" s="1338"/>
      <c r="B60" s="1343"/>
      <c r="C60" s="1763" t="s">
        <v>1009</v>
      </c>
      <c r="D60" s="1764"/>
      <c r="E60" s="1377">
        <v>-2.3940000000000001</v>
      </c>
      <c r="F60" s="1378">
        <v>-3.677</v>
      </c>
      <c r="G60" s="1379">
        <v>-6.28</v>
      </c>
      <c r="H60" s="1380">
        <v>-12.351000000000001</v>
      </c>
      <c r="I60" s="1377">
        <v>4.4800000000000004</v>
      </c>
      <c r="J60" s="1378">
        <v>0</v>
      </c>
      <c r="K60" s="1379">
        <v>1.786</v>
      </c>
      <c r="L60" s="1380">
        <v>6.266</v>
      </c>
    </row>
    <row r="61" spans="1:12" ht="30" customHeight="1" x14ac:dyDescent="0.2">
      <c r="A61" s="1338"/>
      <c r="B61" s="1763" t="s">
        <v>1010</v>
      </c>
      <c r="C61" s="1763"/>
      <c r="D61" s="1764"/>
      <c r="E61" s="1377">
        <v>-2.1880000000000002</v>
      </c>
      <c r="F61" s="1378">
        <v>-3.8719999999999999</v>
      </c>
      <c r="G61" s="1381">
        <v>0</v>
      </c>
      <c r="H61" s="1380">
        <v>-6.06</v>
      </c>
      <c r="I61" s="1377">
        <v>19.693999999999999</v>
      </c>
      <c r="J61" s="1378">
        <v>-0.34200000000000003</v>
      </c>
      <c r="K61" s="1381">
        <v>0</v>
      </c>
      <c r="L61" s="1380">
        <v>19.352</v>
      </c>
    </row>
    <row r="62" spans="1:12" ht="37.5" customHeight="1" x14ac:dyDescent="0.2">
      <c r="A62" s="1338"/>
      <c r="B62" s="1343"/>
      <c r="C62" s="1764" t="s">
        <v>1011</v>
      </c>
      <c r="D62" s="1783"/>
      <c r="E62" s="1377">
        <v>-3.0630000000000002</v>
      </c>
      <c r="F62" s="1378">
        <v>0</v>
      </c>
      <c r="G62" s="1379">
        <v>0</v>
      </c>
      <c r="H62" s="1380">
        <v>-3.0630000000000002</v>
      </c>
      <c r="I62" s="1377">
        <v>10.39</v>
      </c>
      <c r="J62" s="1378">
        <v>0</v>
      </c>
      <c r="K62" s="1379">
        <v>0</v>
      </c>
      <c r="L62" s="1380">
        <v>10.39</v>
      </c>
    </row>
    <row r="63" spans="1:12" ht="29.25" customHeight="1" x14ac:dyDescent="0.2">
      <c r="A63" s="1338"/>
      <c r="B63" s="1343"/>
      <c r="C63" s="1764" t="s">
        <v>1012</v>
      </c>
      <c r="D63" s="1783"/>
      <c r="E63" s="1377">
        <v>0.875</v>
      </c>
      <c r="F63" s="1378">
        <v>-3.8719999999999999</v>
      </c>
      <c r="G63" s="1379">
        <v>0</v>
      </c>
      <c r="H63" s="1380">
        <v>-2.9969999999999999</v>
      </c>
      <c r="I63" s="1377">
        <v>9.3040000000000003</v>
      </c>
      <c r="J63" s="1378">
        <v>-0.34200000000000003</v>
      </c>
      <c r="K63" s="1379">
        <v>0</v>
      </c>
      <c r="L63" s="1380">
        <v>8.9619999999999997</v>
      </c>
    </row>
    <row r="64" spans="1:12" ht="27" customHeight="1" x14ac:dyDescent="0.2">
      <c r="A64" s="1338"/>
      <c r="B64" s="1763" t="s">
        <v>1013</v>
      </c>
      <c r="C64" s="1763"/>
      <c r="D64" s="1764"/>
      <c r="E64" s="1382">
        <v>0.871</v>
      </c>
      <c r="F64" s="1383">
        <v>0.66700000000000004</v>
      </c>
      <c r="G64" s="1384">
        <v>0.92400000000000004</v>
      </c>
      <c r="H64" s="1385">
        <v>2.4620000000000002</v>
      </c>
      <c r="I64" s="1382">
        <v>0.68</v>
      </c>
      <c r="J64" s="1383">
        <v>0</v>
      </c>
      <c r="K64" s="1384">
        <v>0</v>
      </c>
      <c r="L64" s="1385">
        <v>0.68</v>
      </c>
    </row>
    <row r="65" spans="1:12" ht="15" customHeight="1" thickBot="1" x14ac:dyDescent="0.25">
      <c r="A65" s="1338"/>
      <c r="B65" s="1763" t="s">
        <v>1014</v>
      </c>
      <c r="C65" s="1763"/>
      <c r="D65" s="1764"/>
      <c r="E65" s="1386">
        <v>1.462</v>
      </c>
      <c r="F65" s="1387">
        <v>0</v>
      </c>
      <c r="G65" s="1388">
        <v>0</v>
      </c>
      <c r="H65" s="1389">
        <v>1.462</v>
      </c>
      <c r="I65" s="1390">
        <v>0.111</v>
      </c>
      <c r="J65" s="1391">
        <v>0</v>
      </c>
      <c r="K65" s="1392">
        <v>0</v>
      </c>
      <c r="L65" s="1393">
        <v>0.111</v>
      </c>
    </row>
    <row r="66" spans="1:12" ht="59.25" customHeight="1" thickBot="1" x14ac:dyDescent="0.25">
      <c r="A66" s="1774" t="s">
        <v>1015</v>
      </c>
      <c r="B66" s="1775"/>
      <c r="C66" s="1775"/>
      <c r="D66" s="1775"/>
      <c r="E66" s="1367">
        <v>0.84299999999999997</v>
      </c>
      <c r="F66" s="1368">
        <v>0</v>
      </c>
      <c r="G66" s="1369">
        <v>2.2490000000000001</v>
      </c>
      <c r="H66" s="1370">
        <v>3.0920000000000001</v>
      </c>
      <c r="I66" s="1367">
        <v>3.3820000000000001</v>
      </c>
      <c r="J66" s="1368">
        <v>0</v>
      </c>
      <c r="K66" s="1369">
        <v>2.9990000000000001</v>
      </c>
      <c r="L66" s="1370">
        <v>6.3810000000000002</v>
      </c>
    </row>
    <row r="67" spans="1:12" ht="45.75" customHeight="1" x14ac:dyDescent="0.2">
      <c r="A67" s="1354"/>
      <c r="B67" s="1784" t="s">
        <v>1016</v>
      </c>
      <c r="C67" s="1784"/>
      <c r="D67" s="1785"/>
      <c r="E67" s="1372">
        <v>2.4020000000000001</v>
      </c>
      <c r="F67" s="1373">
        <v>0</v>
      </c>
      <c r="G67" s="1374">
        <v>2.2490000000000001</v>
      </c>
      <c r="H67" s="1375">
        <v>4.6509999999999998</v>
      </c>
      <c r="I67" s="1372">
        <v>3.363</v>
      </c>
      <c r="J67" s="1373">
        <v>0</v>
      </c>
      <c r="K67" s="1374">
        <v>2.9990000000000001</v>
      </c>
      <c r="L67" s="1375">
        <v>6.3620000000000001</v>
      </c>
    </row>
    <row r="68" spans="1:12" ht="46.5" customHeight="1" x14ac:dyDescent="0.2">
      <c r="A68" s="1354"/>
      <c r="B68" s="1376"/>
      <c r="C68" s="1764" t="s">
        <v>1017</v>
      </c>
      <c r="D68" s="1783"/>
      <c r="E68" s="1372">
        <v>0</v>
      </c>
      <c r="F68" s="1373">
        <v>0</v>
      </c>
      <c r="G68" s="1374">
        <v>2.2490000000000001</v>
      </c>
      <c r="H68" s="1375">
        <v>2.2490000000000001</v>
      </c>
      <c r="I68" s="1372">
        <v>0</v>
      </c>
      <c r="J68" s="1373">
        <v>0</v>
      </c>
      <c r="K68" s="1374">
        <v>2.9990000000000001</v>
      </c>
      <c r="L68" s="1375">
        <v>2.9990000000000001</v>
      </c>
    </row>
    <row r="69" spans="1:12" ht="40.5" customHeight="1" x14ac:dyDescent="0.2">
      <c r="A69" s="1338"/>
      <c r="B69" s="1343"/>
      <c r="C69" s="1764" t="s">
        <v>1018</v>
      </c>
      <c r="D69" s="1783"/>
      <c r="E69" s="1372">
        <v>2.4020000000000001</v>
      </c>
      <c r="F69" s="1373">
        <v>0</v>
      </c>
      <c r="G69" s="1374">
        <v>0</v>
      </c>
      <c r="H69" s="1375">
        <v>2.4020000000000001</v>
      </c>
      <c r="I69" s="1372">
        <v>3.363</v>
      </c>
      <c r="J69" s="1373">
        <v>0</v>
      </c>
      <c r="K69" s="1374">
        <v>0</v>
      </c>
      <c r="L69" s="1375">
        <v>3.363</v>
      </c>
    </row>
    <row r="70" spans="1:12" ht="37.5" customHeight="1" x14ac:dyDescent="0.2">
      <c r="A70" s="1354"/>
      <c r="B70" s="1764" t="s">
        <v>1019</v>
      </c>
      <c r="C70" s="1783"/>
      <c r="D70" s="1781"/>
      <c r="E70" s="1372">
        <v>-1.5589999999999999</v>
      </c>
      <c r="F70" s="1373">
        <v>0</v>
      </c>
      <c r="G70" s="1374">
        <v>0</v>
      </c>
      <c r="H70" s="1375">
        <v>-1.5589999999999999</v>
      </c>
      <c r="I70" s="1372">
        <v>1.9E-2</v>
      </c>
      <c r="J70" s="1373">
        <v>0</v>
      </c>
      <c r="K70" s="1374">
        <v>0</v>
      </c>
      <c r="L70" s="1375">
        <v>1.9E-2</v>
      </c>
    </row>
    <row r="71" spans="1:12" ht="38.25" customHeight="1" thickBot="1" x14ac:dyDescent="0.25">
      <c r="A71" s="1338"/>
      <c r="B71" s="1343"/>
      <c r="C71" s="1786" t="s">
        <v>1020</v>
      </c>
      <c r="D71" s="1787"/>
      <c r="E71" s="1394">
        <v>-1.5589999999999999</v>
      </c>
      <c r="F71" s="1395">
        <v>0</v>
      </c>
      <c r="G71" s="1396">
        <v>0</v>
      </c>
      <c r="H71" s="1389">
        <v>-1.5589999999999999</v>
      </c>
      <c r="I71" s="1394">
        <v>1.9E-2</v>
      </c>
      <c r="J71" s="1395">
        <v>0</v>
      </c>
      <c r="K71" s="1396">
        <v>0</v>
      </c>
      <c r="L71" s="1389">
        <v>1.9E-2</v>
      </c>
    </row>
    <row r="72" spans="1:12" ht="15" customHeight="1" thickBot="1" x14ac:dyDescent="0.25">
      <c r="A72" s="1774" t="s">
        <v>1021</v>
      </c>
      <c r="B72" s="1775"/>
      <c r="C72" s="1775"/>
      <c r="D72" s="1775"/>
      <c r="E72" s="1367">
        <v>338.09</v>
      </c>
      <c r="F72" s="1368">
        <v>128.18799999999999</v>
      </c>
      <c r="G72" s="1369">
        <v>12.61</v>
      </c>
      <c r="H72" s="1370">
        <v>478.88799999999998</v>
      </c>
      <c r="I72" s="1367">
        <v>350.92599999999999</v>
      </c>
      <c r="J72" s="1368">
        <v>125.89</v>
      </c>
      <c r="K72" s="1369">
        <v>14.893000000000001</v>
      </c>
      <c r="L72" s="1370">
        <v>491.709</v>
      </c>
    </row>
    <row r="73" spans="1:12" x14ac:dyDescent="0.2">
      <c r="A73" s="1397"/>
      <c r="B73" s="1788" t="s">
        <v>1022</v>
      </c>
      <c r="C73" s="1789"/>
      <c r="D73" s="1789"/>
      <c r="E73" s="1372">
        <v>325.69099999999997</v>
      </c>
      <c r="F73" s="1373">
        <v>103.212</v>
      </c>
      <c r="G73" s="1374">
        <v>12.878</v>
      </c>
      <c r="H73" s="1398">
        <v>441.78100000000001</v>
      </c>
      <c r="I73" s="1372">
        <v>401.23200000000003</v>
      </c>
      <c r="J73" s="1373">
        <v>116.1</v>
      </c>
      <c r="K73" s="1374">
        <v>12.664999999999999</v>
      </c>
      <c r="L73" s="1398">
        <v>529.99699999999996</v>
      </c>
    </row>
    <row r="74" spans="1:12" x14ac:dyDescent="0.2">
      <c r="A74" s="1338"/>
      <c r="B74" s="1399" t="s">
        <v>1023</v>
      </c>
      <c r="C74" s="1400"/>
      <c r="D74" s="1400"/>
      <c r="E74" s="1382">
        <v>8.6050000000000004</v>
      </c>
      <c r="F74" s="1383">
        <v>45.942</v>
      </c>
      <c r="G74" s="1384">
        <v>-0.26800000000000002</v>
      </c>
      <c r="H74" s="1385">
        <v>54.279000000000003</v>
      </c>
      <c r="I74" s="1382">
        <v>-83.135999999999996</v>
      </c>
      <c r="J74" s="1383">
        <v>-5.2640000000000002</v>
      </c>
      <c r="K74" s="1384">
        <v>2.2200000000000002</v>
      </c>
      <c r="L74" s="1385">
        <v>-86.18</v>
      </c>
    </row>
    <row r="75" spans="1:12" ht="15" customHeight="1" thickBot="1" x14ac:dyDescent="0.25">
      <c r="A75" s="1345"/>
      <c r="B75" s="1401" t="s">
        <v>1024</v>
      </c>
      <c r="C75" s="1402"/>
      <c r="D75" s="1402"/>
      <c r="E75" s="1390">
        <v>3.794</v>
      </c>
      <c r="F75" s="1391">
        <v>-20.966000000000001</v>
      </c>
      <c r="G75" s="1392">
        <v>0</v>
      </c>
      <c r="H75" s="1393">
        <v>-17.172000000000001</v>
      </c>
      <c r="I75" s="1390">
        <v>32.83</v>
      </c>
      <c r="J75" s="1391">
        <v>15.054</v>
      </c>
      <c r="K75" s="1392">
        <v>8.0000000000000002E-3</v>
      </c>
      <c r="L75" s="1393">
        <v>47.892000000000003</v>
      </c>
    </row>
    <row r="76" spans="1:12" ht="33.75" customHeight="1" thickBot="1" x14ac:dyDescent="0.25">
      <c r="A76" s="1403" t="s">
        <v>1025</v>
      </c>
      <c r="B76" s="1404"/>
      <c r="C76" s="1404"/>
      <c r="D76" s="1404"/>
      <c r="E76" s="1367">
        <v>1414.866</v>
      </c>
      <c r="F76" s="1368">
        <v>133.465</v>
      </c>
      <c r="G76" s="1369">
        <v>40.436</v>
      </c>
      <c r="H76" s="1370">
        <v>1588.7670000000001</v>
      </c>
      <c r="I76" s="1367">
        <v>1564.365</v>
      </c>
      <c r="J76" s="1368">
        <v>549.91800000000001</v>
      </c>
      <c r="K76" s="1369">
        <v>45.095999999999997</v>
      </c>
      <c r="L76" s="1370">
        <v>2159.3789999999999</v>
      </c>
    </row>
    <row r="77" spans="1:12" ht="14.25" customHeight="1" x14ac:dyDescent="0.2">
      <c r="A77" s="1354"/>
      <c r="B77" s="1790" t="s">
        <v>1026</v>
      </c>
      <c r="C77" s="1791"/>
      <c r="D77" s="1792"/>
      <c r="E77" s="1372">
        <v>40.543999999999997</v>
      </c>
      <c r="F77" s="1373">
        <v>16.558</v>
      </c>
      <c r="G77" s="1374">
        <v>7.7430000000000003</v>
      </c>
      <c r="H77" s="1398">
        <v>64.844999999999999</v>
      </c>
      <c r="I77" s="1372">
        <v>22.248000000000001</v>
      </c>
      <c r="J77" s="1373">
        <v>0</v>
      </c>
      <c r="K77" s="1374">
        <v>0</v>
      </c>
      <c r="L77" s="1398">
        <v>22.248000000000001</v>
      </c>
    </row>
    <row r="78" spans="1:12" ht="26.25" customHeight="1" x14ac:dyDescent="0.2">
      <c r="A78" s="1338"/>
      <c r="B78" s="1764" t="s">
        <v>1027</v>
      </c>
      <c r="C78" s="1783"/>
      <c r="D78" s="1781"/>
      <c r="E78" s="1382">
        <v>1E-3</v>
      </c>
      <c r="F78" s="1383">
        <v>3.4769999999999999</v>
      </c>
      <c r="G78" s="1384">
        <v>0</v>
      </c>
      <c r="H78" s="1385">
        <v>3.4780000000000002</v>
      </c>
      <c r="I78" s="1382">
        <v>0.80400000000000005</v>
      </c>
      <c r="J78" s="1383">
        <v>1.5429999999999999</v>
      </c>
      <c r="K78" s="1384">
        <v>0</v>
      </c>
      <c r="L78" s="1385">
        <v>2.347</v>
      </c>
    </row>
    <row r="79" spans="1:12" x14ac:dyDescent="0.2">
      <c r="A79" s="1338"/>
      <c r="B79" s="1343" t="s">
        <v>1028</v>
      </c>
      <c r="C79" s="1343"/>
      <c r="D79" s="1343"/>
      <c r="E79" s="1382">
        <v>866.32600000000002</v>
      </c>
      <c r="F79" s="1383">
        <v>9.4459999999999997</v>
      </c>
      <c r="G79" s="1384">
        <v>12.760999999999999</v>
      </c>
      <c r="H79" s="1385">
        <v>888.53300000000002</v>
      </c>
      <c r="I79" s="1382">
        <v>134.435</v>
      </c>
      <c r="J79" s="1383">
        <v>7.2880000000000003</v>
      </c>
      <c r="K79" s="1384">
        <v>21.847000000000001</v>
      </c>
      <c r="L79" s="1385">
        <v>163.57</v>
      </c>
    </row>
    <row r="80" spans="1:12" x14ac:dyDescent="0.2">
      <c r="A80" s="1338"/>
      <c r="B80" s="1343" t="s">
        <v>1029</v>
      </c>
      <c r="C80" s="1343"/>
      <c r="D80" s="1343"/>
      <c r="E80" s="1382">
        <v>83.474999999999994</v>
      </c>
      <c r="F80" s="1383">
        <v>32.700000000000003</v>
      </c>
      <c r="G80" s="1384">
        <v>0</v>
      </c>
      <c r="H80" s="1385">
        <v>116.175</v>
      </c>
      <c r="I80" s="1382">
        <v>102.93</v>
      </c>
      <c r="J80" s="1383">
        <v>13.737</v>
      </c>
      <c r="K80" s="1384">
        <v>0.53800000000000003</v>
      </c>
      <c r="L80" s="1385">
        <v>117.205</v>
      </c>
    </row>
    <row r="81" spans="1:12" ht="15" customHeight="1" x14ac:dyDescent="0.2">
      <c r="A81" s="1338"/>
      <c r="B81" s="1343" t="s">
        <v>1030</v>
      </c>
      <c r="C81" s="1343"/>
      <c r="D81" s="1343"/>
      <c r="E81" s="1382">
        <v>72.796999999999997</v>
      </c>
      <c r="F81" s="1383">
        <v>54.56</v>
      </c>
      <c r="G81" s="1384">
        <v>12.332000000000001</v>
      </c>
      <c r="H81" s="1385">
        <v>139.68899999999999</v>
      </c>
      <c r="I81" s="1382">
        <v>107.73699999999999</v>
      </c>
      <c r="J81" s="1383">
        <v>79.363</v>
      </c>
      <c r="K81" s="1384">
        <v>8.5960000000000001</v>
      </c>
      <c r="L81" s="1385">
        <v>195.696</v>
      </c>
    </row>
    <row r="82" spans="1:12" ht="14.25" customHeight="1" x14ac:dyDescent="0.2">
      <c r="A82" s="1338"/>
      <c r="B82" s="1764" t="s">
        <v>1031</v>
      </c>
      <c r="C82" s="1783"/>
      <c r="D82" s="1781"/>
      <c r="E82" s="1382">
        <v>349.65300000000002</v>
      </c>
      <c r="F82" s="1383">
        <v>15.46</v>
      </c>
      <c r="G82" s="1384">
        <v>7.5629999999999997</v>
      </c>
      <c r="H82" s="1385">
        <v>372.67599999999999</v>
      </c>
      <c r="I82" s="1382">
        <v>1196.136</v>
      </c>
      <c r="J82" s="1383">
        <v>440.983</v>
      </c>
      <c r="K82" s="1384">
        <v>14.073</v>
      </c>
      <c r="L82" s="1385">
        <v>1651.192</v>
      </c>
    </row>
    <row r="83" spans="1:12" ht="15" customHeight="1" thickBot="1" x14ac:dyDescent="0.25">
      <c r="A83" s="1405"/>
      <c r="B83" s="1786" t="s">
        <v>1032</v>
      </c>
      <c r="C83" s="1793"/>
      <c r="D83" s="1787"/>
      <c r="E83" s="1394">
        <v>2.0699999999999998</v>
      </c>
      <c r="F83" s="1395">
        <v>1.264</v>
      </c>
      <c r="G83" s="1396">
        <v>3.6999999999999998E-2</v>
      </c>
      <c r="H83" s="1406">
        <v>3.371</v>
      </c>
      <c r="I83" s="1394">
        <v>7.4999999999999997E-2</v>
      </c>
      <c r="J83" s="1395">
        <v>7.0039999999999996</v>
      </c>
      <c r="K83" s="1396">
        <v>4.2000000000000003E-2</v>
      </c>
      <c r="L83" s="1406">
        <v>7.1210000000000004</v>
      </c>
    </row>
    <row r="84" spans="1:12" ht="63.75" customHeight="1" thickBot="1" x14ac:dyDescent="0.25">
      <c r="A84" s="1774" t="s">
        <v>1033</v>
      </c>
      <c r="B84" s="1775"/>
      <c r="C84" s="1775"/>
      <c r="D84" s="1776"/>
      <c r="E84" s="1367">
        <v>-2411.3589999999999</v>
      </c>
      <c r="F84" s="1368">
        <v>-766.91200000000003</v>
      </c>
      <c r="G84" s="1369">
        <v>-49.689</v>
      </c>
      <c r="H84" s="1370">
        <v>-3227.96</v>
      </c>
      <c r="I84" s="1367">
        <v>-1901.9590000000001</v>
      </c>
      <c r="J84" s="1368">
        <v>-400.15600000000001</v>
      </c>
      <c r="K84" s="1369">
        <v>-87.003</v>
      </c>
      <c r="L84" s="1370">
        <v>-2389.1179999999999</v>
      </c>
    </row>
    <row r="85" spans="1:12" ht="44.25" customHeight="1" x14ac:dyDescent="0.2">
      <c r="A85" s="1354"/>
      <c r="B85" s="1790" t="s">
        <v>1034</v>
      </c>
      <c r="C85" s="1791"/>
      <c r="D85" s="1792"/>
      <c r="E85" s="1372">
        <v>-3492.7280000000001</v>
      </c>
      <c r="F85" s="1373">
        <v>-1669.192</v>
      </c>
      <c r="G85" s="1407">
        <v>-198.46899999999999</v>
      </c>
      <c r="H85" s="1398">
        <v>-5360.3890000000001</v>
      </c>
      <c r="I85" s="1372">
        <v>-4322.9160000000002</v>
      </c>
      <c r="J85" s="1373">
        <v>-864.58799999999997</v>
      </c>
      <c r="K85" s="1407">
        <v>-285.87299999999999</v>
      </c>
      <c r="L85" s="1398">
        <v>-5473.3770000000004</v>
      </c>
    </row>
    <row r="86" spans="1:12" ht="35.25" customHeight="1" x14ac:dyDescent="0.2">
      <c r="A86" s="1338"/>
      <c r="B86" s="1343"/>
      <c r="C86" s="1764" t="s">
        <v>1035</v>
      </c>
      <c r="D86" s="1781"/>
      <c r="E86" s="1382">
        <v>-3348.4250000000002</v>
      </c>
      <c r="F86" s="1383">
        <v>-1569.511</v>
      </c>
      <c r="G86" s="1408">
        <v>-194.02799999999999</v>
      </c>
      <c r="H86" s="1385">
        <v>-5111.9639999999999</v>
      </c>
      <c r="I86" s="1382">
        <v>-4003.393</v>
      </c>
      <c r="J86" s="1383">
        <v>-742.298</v>
      </c>
      <c r="K86" s="1408">
        <v>-279.875</v>
      </c>
      <c r="L86" s="1385">
        <v>-5025.5659999999998</v>
      </c>
    </row>
    <row r="87" spans="1:12" ht="25.5" customHeight="1" x14ac:dyDescent="0.2">
      <c r="A87" s="1338"/>
      <c r="B87" s="1343"/>
      <c r="C87" s="1764" t="s">
        <v>1036</v>
      </c>
      <c r="D87" s="1781"/>
      <c r="E87" s="1382">
        <v>-2.355</v>
      </c>
      <c r="F87" s="1383">
        <v>-11.564</v>
      </c>
      <c r="G87" s="1408">
        <v>0</v>
      </c>
      <c r="H87" s="1385">
        <v>-13.919</v>
      </c>
      <c r="I87" s="1382">
        <v>-4.4950000000000001</v>
      </c>
      <c r="J87" s="1383">
        <v>-10.339</v>
      </c>
      <c r="K87" s="1408">
        <v>0</v>
      </c>
      <c r="L87" s="1385">
        <v>-14.834</v>
      </c>
    </row>
    <row r="88" spans="1:12" ht="28.5" customHeight="1" x14ac:dyDescent="0.2">
      <c r="C88" s="1764" t="s">
        <v>1037</v>
      </c>
      <c r="D88" s="1781"/>
      <c r="E88" s="1382">
        <v>-141.94800000000001</v>
      </c>
      <c r="F88" s="1383">
        <v>-88.117000000000004</v>
      </c>
      <c r="G88" s="1408">
        <v>-4.4409999999999998</v>
      </c>
      <c r="H88" s="1385">
        <v>-234.506</v>
      </c>
      <c r="I88" s="1382">
        <v>-315.02800000000002</v>
      </c>
      <c r="J88" s="1383">
        <v>-111.95099999999999</v>
      </c>
      <c r="K88" s="1408">
        <v>-5.9980000000000002</v>
      </c>
      <c r="L88" s="1385">
        <v>-432.97699999999998</v>
      </c>
    </row>
    <row r="89" spans="1:12" ht="25.5" customHeight="1" x14ac:dyDescent="0.2">
      <c r="A89" s="1338"/>
      <c r="B89" s="1764" t="s">
        <v>1038</v>
      </c>
      <c r="C89" s="1783"/>
      <c r="D89" s="1781"/>
      <c r="E89" s="1382">
        <v>1081.3689999999999</v>
      </c>
      <c r="F89" s="1383">
        <v>902.28</v>
      </c>
      <c r="G89" s="1408">
        <v>148.78</v>
      </c>
      <c r="H89" s="1385">
        <v>2132.4290000000001</v>
      </c>
      <c r="I89" s="1382">
        <v>2420.9569999999999</v>
      </c>
      <c r="J89" s="1383">
        <v>464.43200000000002</v>
      </c>
      <c r="K89" s="1408">
        <v>198.87</v>
      </c>
      <c r="L89" s="1385">
        <v>3084.259</v>
      </c>
    </row>
    <row r="90" spans="1:12" ht="33.75" customHeight="1" x14ac:dyDescent="0.2">
      <c r="A90" s="1338"/>
      <c r="B90" s="1343"/>
      <c r="C90" s="1764" t="s">
        <v>1039</v>
      </c>
      <c r="D90" s="1781"/>
      <c r="E90" s="1382">
        <v>929.35900000000004</v>
      </c>
      <c r="F90" s="1383">
        <v>820.13499999999999</v>
      </c>
      <c r="G90" s="1384">
        <v>142.01300000000001</v>
      </c>
      <c r="H90" s="1385">
        <v>1891.5070000000001</v>
      </c>
      <c r="I90" s="1382">
        <v>2162.308</v>
      </c>
      <c r="J90" s="1383">
        <v>348.36599999999999</v>
      </c>
      <c r="K90" s="1384">
        <v>191.71799999999999</v>
      </c>
      <c r="L90" s="1385">
        <v>2702.3919999999998</v>
      </c>
    </row>
    <row r="91" spans="1:12" ht="30" customHeight="1" x14ac:dyDescent="0.2">
      <c r="A91" s="1338"/>
      <c r="B91" s="1343"/>
      <c r="C91" s="1764" t="s">
        <v>1040</v>
      </c>
      <c r="D91" s="1781"/>
      <c r="E91" s="1382">
        <v>4.5199999999999996</v>
      </c>
      <c r="F91" s="1383">
        <v>10.352</v>
      </c>
      <c r="G91" s="1384">
        <v>0</v>
      </c>
      <c r="H91" s="1385">
        <v>14.872</v>
      </c>
      <c r="I91" s="1382">
        <v>5.09</v>
      </c>
      <c r="J91" s="1383">
        <v>7.8520000000000003</v>
      </c>
      <c r="K91" s="1384">
        <v>0</v>
      </c>
      <c r="L91" s="1385">
        <v>12.942</v>
      </c>
    </row>
    <row r="92" spans="1:12" ht="38.25" customHeight="1" thickBot="1" x14ac:dyDescent="0.25">
      <c r="A92" s="1338"/>
      <c r="B92" s="1764" t="s">
        <v>1041</v>
      </c>
      <c r="C92" s="1783"/>
      <c r="D92" s="1781"/>
      <c r="E92" s="1382">
        <v>147.49</v>
      </c>
      <c r="F92" s="1383">
        <v>71.793000000000006</v>
      </c>
      <c r="G92" s="1384">
        <v>6.7670000000000003</v>
      </c>
      <c r="H92" s="1385">
        <v>226.05</v>
      </c>
      <c r="I92" s="1382">
        <v>253.559</v>
      </c>
      <c r="J92" s="1383">
        <v>108.214</v>
      </c>
      <c r="K92" s="1384">
        <v>7.1520000000000001</v>
      </c>
      <c r="L92" s="1385">
        <v>368.92500000000001</v>
      </c>
    </row>
    <row r="93" spans="1:12" ht="29.25" customHeight="1" thickBot="1" x14ac:dyDescent="0.25">
      <c r="A93" s="1774" t="s">
        <v>1042</v>
      </c>
      <c r="B93" s="1775"/>
      <c r="C93" s="1775"/>
      <c r="D93" s="1776"/>
      <c r="E93" s="1367">
        <v>-17.724</v>
      </c>
      <c r="F93" s="1368">
        <v>-22.193999999999999</v>
      </c>
      <c r="G93" s="1369">
        <v>-3.74</v>
      </c>
      <c r="H93" s="1370">
        <v>-43.658000000000001</v>
      </c>
      <c r="I93" s="1367">
        <v>5.7910000000000004</v>
      </c>
      <c r="J93" s="1368">
        <v>11.396000000000001</v>
      </c>
      <c r="K93" s="1369">
        <v>3.488</v>
      </c>
      <c r="L93" s="1370">
        <v>20.675000000000001</v>
      </c>
    </row>
    <row r="94" spans="1:12" ht="27.75" customHeight="1" x14ac:dyDescent="0.2">
      <c r="A94" s="1409"/>
      <c r="B94" s="1790" t="s">
        <v>1043</v>
      </c>
      <c r="C94" s="1791"/>
      <c r="D94" s="1792"/>
      <c r="E94" s="1394">
        <v>-17.724</v>
      </c>
      <c r="F94" s="1395">
        <v>-36.737000000000002</v>
      </c>
      <c r="G94" s="1396">
        <v>-5.0090000000000003</v>
      </c>
      <c r="H94" s="1406">
        <v>-59.47</v>
      </c>
      <c r="I94" s="1394">
        <v>-4.1609999999999996</v>
      </c>
      <c r="J94" s="1395">
        <v>-7.0620000000000003</v>
      </c>
      <c r="K94" s="1396">
        <v>-2.0099999999999998</v>
      </c>
      <c r="L94" s="1406">
        <v>-13.233000000000001</v>
      </c>
    </row>
    <row r="95" spans="1:12" ht="33" customHeight="1" thickBot="1" x14ac:dyDescent="0.25">
      <c r="A95" s="1410"/>
      <c r="B95" s="1786" t="s">
        <v>1044</v>
      </c>
      <c r="C95" s="1793"/>
      <c r="D95" s="1787"/>
      <c r="E95" s="1411">
        <v>0</v>
      </c>
      <c r="F95" s="1412">
        <v>14.542999999999999</v>
      </c>
      <c r="G95" s="1413">
        <v>1.2689999999999999</v>
      </c>
      <c r="H95" s="1414">
        <v>15.811999999999999</v>
      </c>
      <c r="I95" s="1411">
        <v>9.952</v>
      </c>
      <c r="J95" s="1412">
        <v>18.457999999999998</v>
      </c>
      <c r="K95" s="1413">
        <v>5.4980000000000002</v>
      </c>
      <c r="L95" s="1414">
        <v>33.908000000000001</v>
      </c>
    </row>
    <row r="96" spans="1:12" ht="42.75" customHeight="1" thickBot="1" x14ac:dyDescent="0.25">
      <c r="A96" s="1403" t="s">
        <v>1045</v>
      </c>
      <c r="B96" s="1404"/>
      <c r="C96" s="1404"/>
      <c r="D96" s="1404"/>
      <c r="E96" s="1367">
        <v>-1776.675</v>
      </c>
      <c r="F96" s="1368">
        <v>-680.74900000000002</v>
      </c>
      <c r="G96" s="1369">
        <v>-156.803</v>
      </c>
      <c r="H96" s="1370">
        <v>-2614.2269999999999</v>
      </c>
      <c r="I96" s="1367">
        <v>-1835.1289999999999</v>
      </c>
      <c r="J96" s="1368">
        <v>-624.54700000000003</v>
      </c>
      <c r="K96" s="1369">
        <v>-163.49700000000001</v>
      </c>
      <c r="L96" s="1370">
        <v>-2623.1729999999998</v>
      </c>
    </row>
    <row r="97" spans="1:12" ht="15" thickBot="1" x14ac:dyDescent="0.25">
      <c r="A97" s="1415" t="s">
        <v>1046</v>
      </c>
      <c r="B97" s="1416"/>
      <c r="C97" s="1417"/>
      <c r="D97" s="1418"/>
      <c r="E97" s="1367">
        <v>-381.589</v>
      </c>
      <c r="F97" s="1368">
        <v>-140.55099999999999</v>
      </c>
      <c r="G97" s="1369">
        <v>-25.82</v>
      </c>
      <c r="H97" s="1370">
        <v>-547.96</v>
      </c>
      <c r="I97" s="1367">
        <v>-432.67399999999998</v>
      </c>
      <c r="J97" s="1368">
        <v>-128.58000000000001</v>
      </c>
      <c r="K97" s="1369">
        <v>-24.451000000000001</v>
      </c>
      <c r="L97" s="1370">
        <v>-585.70500000000004</v>
      </c>
    </row>
    <row r="98" spans="1:12" ht="15" customHeight="1" thickBot="1" x14ac:dyDescent="0.25">
      <c r="A98" s="1403" t="s">
        <v>1047</v>
      </c>
      <c r="B98" s="1404"/>
      <c r="C98" s="1404"/>
      <c r="D98" s="1404"/>
      <c r="E98" s="1367">
        <v>-1807.489</v>
      </c>
      <c r="F98" s="1368">
        <v>-697.59199999999998</v>
      </c>
      <c r="G98" s="1419">
        <v>-134.255</v>
      </c>
      <c r="H98" s="1370">
        <v>-2639.3359999999998</v>
      </c>
      <c r="I98" s="1367">
        <v>-2062.7739999999999</v>
      </c>
      <c r="J98" s="1368">
        <v>-623.67499999999995</v>
      </c>
      <c r="K98" s="1419">
        <v>-142.548</v>
      </c>
      <c r="L98" s="1370">
        <v>-2828.9969999999998</v>
      </c>
    </row>
    <row r="99" spans="1:12" ht="15" customHeight="1" x14ac:dyDescent="0.2">
      <c r="A99" s="1409"/>
      <c r="B99" s="1420" t="s">
        <v>1048</v>
      </c>
      <c r="C99" s="1421"/>
      <c r="D99" s="1421"/>
      <c r="E99" s="1372">
        <v>-1323.0429999999999</v>
      </c>
      <c r="F99" s="1373">
        <v>-563.63400000000001</v>
      </c>
      <c r="G99" s="1374">
        <v>-118.307</v>
      </c>
      <c r="H99" s="1398">
        <v>-2004.9839999999999</v>
      </c>
      <c r="I99" s="1372">
        <v>-1525.7670000000001</v>
      </c>
      <c r="J99" s="1373">
        <v>-505.33</v>
      </c>
      <c r="K99" s="1374">
        <v>-124.491</v>
      </c>
      <c r="L99" s="1398">
        <v>-2155.5880000000002</v>
      </c>
    </row>
    <row r="100" spans="1:12" ht="14.25" customHeight="1" x14ac:dyDescent="0.2">
      <c r="A100" s="1409"/>
      <c r="B100" s="1399" t="s">
        <v>1049</v>
      </c>
      <c r="C100" s="1400"/>
      <c r="D100" s="1400"/>
      <c r="E100" s="1382">
        <v>-284.51900000000001</v>
      </c>
      <c r="F100" s="1383">
        <v>-60.395000000000003</v>
      </c>
      <c r="G100" s="1384">
        <v>-11.663</v>
      </c>
      <c r="H100" s="1385">
        <v>-356.577</v>
      </c>
      <c r="I100" s="1382">
        <v>-305.93200000000002</v>
      </c>
      <c r="J100" s="1383">
        <v>-54.491</v>
      </c>
      <c r="K100" s="1384">
        <v>-12.499000000000001</v>
      </c>
      <c r="L100" s="1385">
        <v>-372.92200000000003</v>
      </c>
    </row>
    <row r="101" spans="1:12" ht="14.25" customHeight="1" x14ac:dyDescent="0.2">
      <c r="A101" s="1409"/>
      <c r="B101" s="1764" t="s">
        <v>1050</v>
      </c>
      <c r="C101" s="1783"/>
      <c r="D101" s="1781"/>
      <c r="E101" s="1382">
        <v>0</v>
      </c>
      <c r="F101" s="1383">
        <v>-0.19800000000000001</v>
      </c>
      <c r="G101" s="1384">
        <v>0</v>
      </c>
      <c r="H101" s="1385">
        <v>-0.19800000000000001</v>
      </c>
      <c r="I101" s="1382">
        <v>-3.0000000000000001E-3</v>
      </c>
      <c r="J101" s="1383">
        <v>-5.7000000000000002E-2</v>
      </c>
      <c r="K101" s="1384">
        <v>0</v>
      </c>
      <c r="L101" s="1385">
        <v>-0.06</v>
      </c>
    </row>
    <row r="102" spans="1:12" ht="29.25" customHeight="1" x14ac:dyDescent="0.2">
      <c r="A102" s="1409"/>
      <c r="B102" s="1399" t="s">
        <v>1051</v>
      </c>
      <c r="C102" s="1400"/>
      <c r="D102" s="1400"/>
      <c r="E102" s="1382">
        <v>-50.51</v>
      </c>
      <c r="F102" s="1383">
        <v>-0.96499999999999997</v>
      </c>
      <c r="G102" s="1384">
        <v>0</v>
      </c>
      <c r="H102" s="1385">
        <v>-51.475000000000001</v>
      </c>
      <c r="I102" s="1382">
        <v>-83.441000000000003</v>
      </c>
      <c r="J102" s="1383">
        <v>-1.115</v>
      </c>
      <c r="K102" s="1384">
        <v>0</v>
      </c>
      <c r="L102" s="1385">
        <v>-84.555999999999997</v>
      </c>
    </row>
    <row r="103" spans="1:12" s="1422" customFormat="1" ht="12.75" x14ac:dyDescent="0.2">
      <c r="A103" s="1409"/>
      <c r="B103" s="1399" t="s">
        <v>1052</v>
      </c>
      <c r="C103" s="1400"/>
      <c r="D103" s="1400"/>
      <c r="E103" s="1382">
        <v>-149.417</v>
      </c>
      <c r="F103" s="1383">
        <v>-51.356999999999999</v>
      </c>
      <c r="G103" s="1384">
        <v>-4.2850000000000001</v>
      </c>
      <c r="H103" s="1385">
        <v>-205.059</v>
      </c>
      <c r="I103" s="1382">
        <v>-147.602</v>
      </c>
      <c r="J103" s="1383">
        <v>-61.155000000000001</v>
      </c>
      <c r="K103" s="1384">
        <v>-5.5579999999999998</v>
      </c>
      <c r="L103" s="1385">
        <v>-214.315</v>
      </c>
    </row>
    <row r="104" spans="1:12" s="1426" customFormat="1" ht="13.5" thickBot="1" x14ac:dyDescent="0.25">
      <c r="A104" s="1423"/>
      <c r="B104" s="1424" t="s">
        <v>1053</v>
      </c>
      <c r="C104" s="1425"/>
      <c r="D104" s="1425"/>
      <c r="E104" s="1411">
        <v>0</v>
      </c>
      <c r="F104" s="1412">
        <v>-21.042999999999999</v>
      </c>
      <c r="G104" s="1413">
        <v>0</v>
      </c>
      <c r="H104" s="1414">
        <v>-21.042999999999999</v>
      </c>
      <c r="I104" s="1411">
        <v>-2.9000000000000001E-2</v>
      </c>
      <c r="J104" s="1412">
        <v>-1.5269999999999999</v>
      </c>
      <c r="K104" s="1413">
        <v>0</v>
      </c>
      <c r="L104" s="1414">
        <v>-1.556</v>
      </c>
    </row>
    <row r="105" spans="1:12" s="1426" customFormat="1" ht="13.5" thickBot="1" x14ac:dyDescent="0.25">
      <c r="A105" s="1427" t="s">
        <v>1054</v>
      </c>
      <c r="B105" s="1428"/>
      <c r="C105" s="1428"/>
      <c r="D105" s="1429"/>
      <c r="E105" s="1430">
        <v>2893.9029999999998</v>
      </c>
      <c r="F105" s="1430">
        <v>-221.286</v>
      </c>
      <c r="G105" s="1431">
        <v>67.947000000000003</v>
      </c>
      <c r="H105" s="1432">
        <v>2740.5639999999999</v>
      </c>
      <c r="I105" s="1430">
        <v>3735.9029999999998</v>
      </c>
      <c r="J105" s="1430">
        <v>747.83299999999997</v>
      </c>
      <c r="K105" s="1431">
        <v>87.174999999999997</v>
      </c>
      <c r="L105" s="1432">
        <v>4570.9110000000001</v>
      </c>
    </row>
    <row r="106" spans="1:12" ht="15" thickBot="1" x14ac:dyDescent="0.25">
      <c r="A106" s="1433" t="s">
        <v>1055</v>
      </c>
      <c r="B106" s="1434"/>
      <c r="C106" s="1434"/>
      <c r="D106" s="1435"/>
      <c r="E106" s="1436">
        <v>0</v>
      </c>
      <c r="F106" s="1436">
        <v>-4.665</v>
      </c>
      <c r="G106" s="1437">
        <v>0</v>
      </c>
      <c r="H106" s="1432">
        <v>-4.665</v>
      </c>
      <c r="I106" s="1436">
        <v>0</v>
      </c>
      <c r="J106" s="1436">
        <v>-6.9219999999999997</v>
      </c>
      <c r="K106" s="1437">
        <v>0</v>
      </c>
      <c r="L106" s="1432">
        <v>-6.9219999999999997</v>
      </c>
    </row>
    <row r="107" spans="1:12" ht="15" thickBot="1" x14ac:dyDescent="0.25">
      <c r="A107" s="1438" t="s">
        <v>1056</v>
      </c>
      <c r="B107" s="1439"/>
      <c r="C107" s="1439"/>
      <c r="D107" s="1440"/>
      <c r="E107" s="1335">
        <v>2893.9029999999998</v>
      </c>
      <c r="F107" s="1335">
        <v>-225.95099999999999</v>
      </c>
      <c r="G107" s="1336">
        <v>67.947000000000003</v>
      </c>
      <c r="H107" s="1441">
        <v>2735.8989999999999</v>
      </c>
      <c r="I107" s="1335">
        <v>3735.9029999999998</v>
      </c>
      <c r="J107" s="1335">
        <v>740.91099999999994</v>
      </c>
      <c r="K107" s="1336">
        <v>87.174999999999997</v>
      </c>
      <c r="L107" s="1441">
        <v>4563.9889999999996</v>
      </c>
    </row>
    <row r="108" spans="1:12" x14ac:dyDescent="0.2">
      <c r="I108" s="1442"/>
    </row>
    <row r="109" spans="1:12" x14ac:dyDescent="0.2">
      <c r="I109" s="1442"/>
      <c r="L109" s="1443"/>
    </row>
  </sheetData>
  <mergeCells count="88">
    <mergeCell ref="K1:L1"/>
    <mergeCell ref="B94:D94"/>
    <mergeCell ref="B95:D95"/>
    <mergeCell ref="B101:D101"/>
    <mergeCell ref="C88:D88"/>
    <mergeCell ref="B89:D89"/>
    <mergeCell ref="C90:D90"/>
    <mergeCell ref="C91:D91"/>
    <mergeCell ref="B92:D92"/>
    <mergeCell ref="A93:D93"/>
    <mergeCell ref="C87:D87"/>
    <mergeCell ref="B70:D70"/>
    <mergeCell ref="C71:D71"/>
    <mergeCell ref="A72:D72"/>
    <mergeCell ref="B73:D73"/>
    <mergeCell ref="B77:D77"/>
    <mergeCell ref="B78:D78"/>
    <mergeCell ref="B82:D82"/>
    <mergeCell ref="B83:D83"/>
    <mergeCell ref="A84:D84"/>
    <mergeCell ref="B85:D85"/>
    <mergeCell ref="C86:D86"/>
    <mergeCell ref="C69:D69"/>
    <mergeCell ref="B58:D58"/>
    <mergeCell ref="C59:D59"/>
    <mergeCell ref="C60:D60"/>
    <mergeCell ref="B61:D61"/>
    <mergeCell ref="C62:D62"/>
    <mergeCell ref="C63:D63"/>
    <mergeCell ref="B64:D64"/>
    <mergeCell ref="B65:D65"/>
    <mergeCell ref="A66:D66"/>
    <mergeCell ref="B67:D67"/>
    <mergeCell ref="C68:D68"/>
    <mergeCell ref="A57:D57"/>
    <mergeCell ref="C45:D45"/>
    <mergeCell ref="C46:D46"/>
    <mergeCell ref="B47:D47"/>
    <mergeCell ref="C48:D48"/>
    <mergeCell ref="C49:D49"/>
    <mergeCell ref="C50:D50"/>
    <mergeCell ref="C51:D51"/>
    <mergeCell ref="C52:D52"/>
    <mergeCell ref="A53:D53"/>
    <mergeCell ref="B55:D55"/>
    <mergeCell ref="B56:D56"/>
    <mergeCell ref="B44:D44"/>
    <mergeCell ref="C33:D33"/>
    <mergeCell ref="B34:D34"/>
    <mergeCell ref="C35:D35"/>
    <mergeCell ref="C36:D36"/>
    <mergeCell ref="B37:D37"/>
    <mergeCell ref="B38:D38"/>
    <mergeCell ref="C39:D39"/>
    <mergeCell ref="C40:D40"/>
    <mergeCell ref="C41:D41"/>
    <mergeCell ref="C42:D42"/>
    <mergeCell ref="C43:D43"/>
    <mergeCell ref="C32:D32"/>
    <mergeCell ref="B21:D21"/>
    <mergeCell ref="C22:D22"/>
    <mergeCell ref="C23:D23"/>
    <mergeCell ref="B24:D24"/>
    <mergeCell ref="C25:D25"/>
    <mergeCell ref="C26:D26"/>
    <mergeCell ref="C27:D27"/>
    <mergeCell ref="C28:D28"/>
    <mergeCell ref="B29:D29"/>
    <mergeCell ref="A30:D30"/>
    <mergeCell ref="B31:D31"/>
    <mergeCell ref="C20:D20"/>
    <mergeCell ref="C9:D9"/>
    <mergeCell ref="C10:D10"/>
    <mergeCell ref="B11:D11"/>
    <mergeCell ref="C12:D12"/>
    <mergeCell ref="C13:D13"/>
    <mergeCell ref="B14:D14"/>
    <mergeCell ref="B15:D15"/>
    <mergeCell ref="C16:D16"/>
    <mergeCell ref="C17:D17"/>
    <mergeCell ref="C18:D18"/>
    <mergeCell ref="C19:D19"/>
    <mergeCell ref="B8:D8"/>
    <mergeCell ref="K4:L4"/>
    <mergeCell ref="A5:D6"/>
    <mergeCell ref="E5:H5"/>
    <mergeCell ref="I5:L5"/>
    <mergeCell ref="A7:D7"/>
  </mergeCells>
  <pageMargins left="0.25" right="0.25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workbookViewId="0">
      <selection activeCell="F182" sqref="F182"/>
    </sheetView>
  </sheetViews>
  <sheetFormatPr defaultRowHeight="12.75" x14ac:dyDescent="0.2"/>
  <cols>
    <col min="1" max="1" width="5.28515625" style="100" customWidth="1"/>
    <col min="2" max="2" width="17.42578125" style="100" customWidth="1"/>
    <col min="3" max="3" width="11.5703125" style="100" customWidth="1"/>
    <col min="4" max="4" width="11.7109375" style="100" customWidth="1"/>
    <col min="5" max="5" width="11.140625" style="100" customWidth="1"/>
    <col min="6" max="6" width="10.85546875" style="100" customWidth="1"/>
    <col min="7" max="7" width="11.7109375" style="100" customWidth="1"/>
    <col min="8" max="8" width="10.5703125" style="100" customWidth="1"/>
    <col min="9" max="9" width="15" style="100" customWidth="1"/>
    <col min="10" max="10" width="14.28515625" style="100" customWidth="1"/>
    <col min="11" max="11" width="6.28515625" style="100" bestFit="1" customWidth="1"/>
    <col min="12" max="12" width="9.140625" style="100"/>
    <col min="13" max="13" width="10.5703125" style="100" bestFit="1" customWidth="1"/>
    <col min="14" max="230" width="9.140625" style="100"/>
    <col min="231" max="231" width="20.5703125" style="100" customWidth="1"/>
    <col min="232" max="232" width="11.140625" style="100" bestFit="1" customWidth="1"/>
    <col min="233" max="235" width="11.28515625" style="100" bestFit="1" customWidth="1"/>
    <col min="236" max="236" width="10.5703125" style="100" customWidth="1"/>
    <col min="237" max="237" width="11.28515625" style="100" bestFit="1" customWidth="1"/>
    <col min="238" max="238" width="12.5703125" style="100" customWidth="1"/>
    <col min="239" max="239" width="11" style="100" customWidth="1"/>
    <col min="240" max="240" width="6.28515625" style="100" bestFit="1" customWidth="1"/>
    <col min="241" max="241" width="25.5703125" style="100" customWidth="1"/>
    <col min="242" max="242" width="10" style="100" customWidth="1"/>
    <col min="243" max="243" width="10.85546875" style="100" customWidth="1"/>
    <col min="244" max="244" width="9.85546875" style="100" customWidth="1"/>
    <col min="245" max="245" width="10.140625" style="100" customWidth="1"/>
    <col min="246" max="246" width="9.5703125" style="100" customWidth="1"/>
    <col min="247" max="247" width="10.42578125" style="100" customWidth="1"/>
    <col min="248" max="486" width="9.140625" style="100"/>
    <col min="487" max="487" width="20.5703125" style="100" customWidth="1"/>
    <col min="488" max="488" width="11.140625" style="100" bestFit="1" customWidth="1"/>
    <col min="489" max="491" width="11.28515625" style="100" bestFit="1" customWidth="1"/>
    <col min="492" max="492" width="10.5703125" style="100" customWidth="1"/>
    <col min="493" max="493" width="11.28515625" style="100" bestFit="1" customWidth="1"/>
    <col min="494" max="494" width="12.5703125" style="100" customWidth="1"/>
    <col min="495" max="495" width="11" style="100" customWidth="1"/>
    <col min="496" max="496" width="6.28515625" style="100" bestFit="1" customWidth="1"/>
    <col min="497" max="497" width="25.5703125" style="100" customWidth="1"/>
    <col min="498" max="498" width="10" style="100" customWidth="1"/>
    <col min="499" max="499" width="10.85546875" style="100" customWidth="1"/>
    <col min="500" max="500" width="9.85546875" style="100" customWidth="1"/>
    <col min="501" max="501" width="10.140625" style="100" customWidth="1"/>
    <col min="502" max="502" width="9.5703125" style="100" customWidth="1"/>
    <col min="503" max="503" width="10.42578125" style="100" customWidth="1"/>
    <col min="504" max="742" width="9.140625" style="100"/>
    <col min="743" max="743" width="20.5703125" style="100" customWidth="1"/>
    <col min="744" max="744" width="11.140625" style="100" bestFit="1" customWidth="1"/>
    <col min="745" max="747" width="11.28515625" style="100" bestFit="1" customWidth="1"/>
    <col min="748" max="748" width="10.5703125" style="100" customWidth="1"/>
    <col min="749" max="749" width="11.28515625" style="100" bestFit="1" customWidth="1"/>
    <col min="750" max="750" width="12.5703125" style="100" customWidth="1"/>
    <col min="751" max="751" width="11" style="100" customWidth="1"/>
    <col min="752" max="752" width="6.28515625" style="100" bestFit="1" customWidth="1"/>
    <col min="753" max="753" width="25.5703125" style="100" customWidth="1"/>
    <col min="754" max="754" width="10" style="100" customWidth="1"/>
    <col min="755" max="755" width="10.85546875" style="100" customWidth="1"/>
    <col min="756" max="756" width="9.85546875" style="100" customWidth="1"/>
    <col min="757" max="757" width="10.140625" style="100" customWidth="1"/>
    <col min="758" max="758" width="9.5703125" style="100" customWidth="1"/>
    <col min="759" max="759" width="10.42578125" style="100" customWidth="1"/>
    <col min="760" max="998" width="9.140625" style="100"/>
    <col min="999" max="999" width="20.5703125" style="100" customWidth="1"/>
    <col min="1000" max="1000" width="11.140625" style="100" bestFit="1" customWidth="1"/>
    <col min="1001" max="1003" width="11.28515625" style="100" bestFit="1" customWidth="1"/>
    <col min="1004" max="1004" width="10.5703125" style="100" customWidth="1"/>
    <col min="1005" max="1005" width="11.28515625" style="100" bestFit="1" customWidth="1"/>
    <col min="1006" max="1006" width="12.5703125" style="100" customWidth="1"/>
    <col min="1007" max="1007" width="11" style="100" customWidth="1"/>
    <col min="1008" max="1008" width="6.28515625" style="100" bestFit="1" customWidth="1"/>
    <col min="1009" max="1009" width="25.5703125" style="100" customWidth="1"/>
    <col min="1010" max="1010" width="10" style="100" customWidth="1"/>
    <col min="1011" max="1011" width="10.85546875" style="100" customWidth="1"/>
    <col min="1012" max="1012" width="9.85546875" style="100" customWidth="1"/>
    <col min="1013" max="1013" width="10.140625" style="100" customWidth="1"/>
    <col min="1014" max="1014" width="9.5703125" style="100" customWidth="1"/>
    <col min="1015" max="1015" width="10.42578125" style="100" customWidth="1"/>
    <col min="1016" max="1254" width="9.140625" style="100"/>
    <col min="1255" max="1255" width="20.5703125" style="100" customWidth="1"/>
    <col min="1256" max="1256" width="11.140625" style="100" bestFit="1" customWidth="1"/>
    <col min="1257" max="1259" width="11.28515625" style="100" bestFit="1" customWidth="1"/>
    <col min="1260" max="1260" width="10.5703125" style="100" customWidth="1"/>
    <col min="1261" max="1261" width="11.28515625" style="100" bestFit="1" customWidth="1"/>
    <col min="1262" max="1262" width="12.5703125" style="100" customWidth="1"/>
    <col min="1263" max="1263" width="11" style="100" customWidth="1"/>
    <col min="1264" max="1264" width="6.28515625" style="100" bestFit="1" customWidth="1"/>
    <col min="1265" max="1265" width="25.5703125" style="100" customWidth="1"/>
    <col min="1266" max="1266" width="10" style="100" customWidth="1"/>
    <col min="1267" max="1267" width="10.85546875" style="100" customWidth="1"/>
    <col min="1268" max="1268" width="9.85546875" style="100" customWidth="1"/>
    <col min="1269" max="1269" width="10.140625" style="100" customWidth="1"/>
    <col min="1270" max="1270" width="9.5703125" style="100" customWidth="1"/>
    <col min="1271" max="1271" width="10.42578125" style="100" customWidth="1"/>
    <col min="1272" max="1510" width="9.140625" style="100"/>
    <col min="1511" max="1511" width="20.5703125" style="100" customWidth="1"/>
    <col min="1512" max="1512" width="11.140625" style="100" bestFit="1" customWidth="1"/>
    <col min="1513" max="1515" width="11.28515625" style="100" bestFit="1" customWidth="1"/>
    <col min="1516" max="1516" width="10.5703125" style="100" customWidth="1"/>
    <col min="1517" max="1517" width="11.28515625" style="100" bestFit="1" customWidth="1"/>
    <col min="1518" max="1518" width="12.5703125" style="100" customWidth="1"/>
    <col min="1519" max="1519" width="11" style="100" customWidth="1"/>
    <col min="1520" max="1520" width="6.28515625" style="100" bestFit="1" customWidth="1"/>
    <col min="1521" max="1521" width="25.5703125" style="100" customWidth="1"/>
    <col min="1522" max="1522" width="10" style="100" customWidth="1"/>
    <col min="1523" max="1523" width="10.85546875" style="100" customWidth="1"/>
    <col min="1524" max="1524" width="9.85546875" style="100" customWidth="1"/>
    <col min="1525" max="1525" width="10.140625" style="100" customWidth="1"/>
    <col min="1526" max="1526" width="9.5703125" style="100" customWidth="1"/>
    <col min="1527" max="1527" width="10.42578125" style="100" customWidth="1"/>
    <col min="1528" max="1766" width="9.140625" style="100"/>
    <col min="1767" max="1767" width="20.5703125" style="100" customWidth="1"/>
    <col min="1768" max="1768" width="11.140625" style="100" bestFit="1" customWidth="1"/>
    <col min="1769" max="1771" width="11.28515625" style="100" bestFit="1" customWidth="1"/>
    <col min="1772" max="1772" width="10.5703125" style="100" customWidth="1"/>
    <col min="1773" max="1773" width="11.28515625" style="100" bestFit="1" customWidth="1"/>
    <col min="1774" max="1774" width="12.5703125" style="100" customWidth="1"/>
    <col min="1775" max="1775" width="11" style="100" customWidth="1"/>
    <col min="1776" max="1776" width="6.28515625" style="100" bestFit="1" customWidth="1"/>
    <col min="1777" max="1777" width="25.5703125" style="100" customWidth="1"/>
    <col min="1778" max="1778" width="10" style="100" customWidth="1"/>
    <col min="1779" max="1779" width="10.85546875" style="100" customWidth="1"/>
    <col min="1780" max="1780" width="9.85546875" style="100" customWidth="1"/>
    <col min="1781" max="1781" width="10.140625" style="100" customWidth="1"/>
    <col min="1782" max="1782" width="9.5703125" style="100" customWidth="1"/>
    <col min="1783" max="1783" width="10.42578125" style="100" customWidth="1"/>
    <col min="1784" max="2022" width="9.140625" style="100"/>
    <col min="2023" max="2023" width="20.5703125" style="100" customWidth="1"/>
    <col min="2024" max="2024" width="11.140625" style="100" bestFit="1" customWidth="1"/>
    <col min="2025" max="2027" width="11.28515625" style="100" bestFit="1" customWidth="1"/>
    <col min="2028" max="2028" width="10.5703125" style="100" customWidth="1"/>
    <col min="2029" max="2029" width="11.28515625" style="100" bestFit="1" customWidth="1"/>
    <col min="2030" max="2030" width="12.5703125" style="100" customWidth="1"/>
    <col min="2031" max="2031" width="11" style="100" customWidth="1"/>
    <col min="2032" max="2032" width="6.28515625" style="100" bestFit="1" customWidth="1"/>
    <col min="2033" max="2033" width="25.5703125" style="100" customWidth="1"/>
    <col min="2034" max="2034" width="10" style="100" customWidth="1"/>
    <col min="2035" max="2035" width="10.85546875" style="100" customWidth="1"/>
    <col min="2036" max="2036" width="9.85546875" style="100" customWidth="1"/>
    <col min="2037" max="2037" width="10.140625" style="100" customWidth="1"/>
    <col min="2038" max="2038" width="9.5703125" style="100" customWidth="1"/>
    <col min="2039" max="2039" width="10.42578125" style="100" customWidth="1"/>
    <col min="2040" max="2278" width="9.140625" style="100"/>
    <col min="2279" max="2279" width="20.5703125" style="100" customWidth="1"/>
    <col min="2280" max="2280" width="11.140625" style="100" bestFit="1" customWidth="1"/>
    <col min="2281" max="2283" width="11.28515625" style="100" bestFit="1" customWidth="1"/>
    <col min="2284" max="2284" width="10.5703125" style="100" customWidth="1"/>
    <col min="2285" max="2285" width="11.28515625" style="100" bestFit="1" customWidth="1"/>
    <col min="2286" max="2286" width="12.5703125" style="100" customWidth="1"/>
    <col min="2287" max="2287" width="11" style="100" customWidth="1"/>
    <col min="2288" max="2288" width="6.28515625" style="100" bestFit="1" customWidth="1"/>
    <col min="2289" max="2289" width="25.5703125" style="100" customWidth="1"/>
    <col min="2290" max="2290" width="10" style="100" customWidth="1"/>
    <col min="2291" max="2291" width="10.85546875" style="100" customWidth="1"/>
    <col min="2292" max="2292" width="9.85546875" style="100" customWidth="1"/>
    <col min="2293" max="2293" width="10.140625" style="100" customWidth="1"/>
    <col min="2294" max="2294" width="9.5703125" style="100" customWidth="1"/>
    <col min="2295" max="2295" width="10.42578125" style="100" customWidth="1"/>
    <col min="2296" max="2534" width="9.140625" style="100"/>
    <col min="2535" max="2535" width="20.5703125" style="100" customWidth="1"/>
    <col min="2536" max="2536" width="11.140625" style="100" bestFit="1" customWidth="1"/>
    <col min="2537" max="2539" width="11.28515625" style="100" bestFit="1" customWidth="1"/>
    <col min="2540" max="2540" width="10.5703125" style="100" customWidth="1"/>
    <col min="2541" max="2541" width="11.28515625" style="100" bestFit="1" customWidth="1"/>
    <col min="2542" max="2542" width="12.5703125" style="100" customWidth="1"/>
    <col min="2543" max="2543" width="11" style="100" customWidth="1"/>
    <col min="2544" max="2544" width="6.28515625" style="100" bestFit="1" customWidth="1"/>
    <col min="2545" max="2545" width="25.5703125" style="100" customWidth="1"/>
    <col min="2546" max="2546" width="10" style="100" customWidth="1"/>
    <col min="2547" max="2547" width="10.85546875" style="100" customWidth="1"/>
    <col min="2548" max="2548" width="9.85546875" style="100" customWidth="1"/>
    <col min="2549" max="2549" width="10.140625" style="100" customWidth="1"/>
    <col min="2550" max="2550" width="9.5703125" style="100" customWidth="1"/>
    <col min="2551" max="2551" width="10.42578125" style="100" customWidth="1"/>
    <col min="2552" max="2790" width="9.140625" style="100"/>
    <col min="2791" max="2791" width="20.5703125" style="100" customWidth="1"/>
    <col min="2792" max="2792" width="11.140625" style="100" bestFit="1" customWidth="1"/>
    <col min="2793" max="2795" width="11.28515625" style="100" bestFit="1" customWidth="1"/>
    <col min="2796" max="2796" width="10.5703125" style="100" customWidth="1"/>
    <col min="2797" max="2797" width="11.28515625" style="100" bestFit="1" customWidth="1"/>
    <col min="2798" max="2798" width="12.5703125" style="100" customWidth="1"/>
    <col min="2799" max="2799" width="11" style="100" customWidth="1"/>
    <col min="2800" max="2800" width="6.28515625" style="100" bestFit="1" customWidth="1"/>
    <col min="2801" max="2801" width="25.5703125" style="100" customWidth="1"/>
    <col min="2802" max="2802" width="10" style="100" customWidth="1"/>
    <col min="2803" max="2803" width="10.85546875" style="100" customWidth="1"/>
    <col min="2804" max="2804" width="9.85546875" style="100" customWidth="1"/>
    <col min="2805" max="2805" width="10.140625" style="100" customWidth="1"/>
    <col min="2806" max="2806" width="9.5703125" style="100" customWidth="1"/>
    <col min="2807" max="2807" width="10.42578125" style="100" customWidth="1"/>
    <col min="2808" max="3046" width="9.140625" style="100"/>
    <col min="3047" max="3047" width="20.5703125" style="100" customWidth="1"/>
    <col min="3048" max="3048" width="11.140625" style="100" bestFit="1" customWidth="1"/>
    <col min="3049" max="3051" width="11.28515625" style="100" bestFit="1" customWidth="1"/>
    <col min="3052" max="3052" width="10.5703125" style="100" customWidth="1"/>
    <col min="3053" max="3053" width="11.28515625" style="100" bestFit="1" customWidth="1"/>
    <col min="3054" max="3054" width="12.5703125" style="100" customWidth="1"/>
    <col min="3055" max="3055" width="11" style="100" customWidth="1"/>
    <col min="3056" max="3056" width="6.28515625" style="100" bestFit="1" customWidth="1"/>
    <col min="3057" max="3057" width="25.5703125" style="100" customWidth="1"/>
    <col min="3058" max="3058" width="10" style="100" customWidth="1"/>
    <col min="3059" max="3059" width="10.85546875" style="100" customWidth="1"/>
    <col min="3060" max="3060" width="9.85546875" style="100" customWidth="1"/>
    <col min="3061" max="3061" width="10.140625" style="100" customWidth="1"/>
    <col min="3062" max="3062" width="9.5703125" style="100" customWidth="1"/>
    <col min="3063" max="3063" width="10.42578125" style="100" customWidth="1"/>
    <col min="3064" max="3302" width="9.140625" style="100"/>
    <col min="3303" max="3303" width="20.5703125" style="100" customWidth="1"/>
    <col min="3304" max="3304" width="11.140625" style="100" bestFit="1" customWidth="1"/>
    <col min="3305" max="3307" width="11.28515625" style="100" bestFit="1" customWidth="1"/>
    <col min="3308" max="3308" width="10.5703125" style="100" customWidth="1"/>
    <col min="3309" max="3309" width="11.28515625" style="100" bestFit="1" customWidth="1"/>
    <col min="3310" max="3310" width="12.5703125" style="100" customWidth="1"/>
    <col min="3311" max="3311" width="11" style="100" customWidth="1"/>
    <col min="3312" max="3312" width="6.28515625" style="100" bestFit="1" customWidth="1"/>
    <col min="3313" max="3313" width="25.5703125" style="100" customWidth="1"/>
    <col min="3314" max="3314" width="10" style="100" customWidth="1"/>
    <col min="3315" max="3315" width="10.85546875" style="100" customWidth="1"/>
    <col min="3316" max="3316" width="9.85546875" style="100" customWidth="1"/>
    <col min="3317" max="3317" width="10.140625" style="100" customWidth="1"/>
    <col min="3318" max="3318" width="9.5703125" style="100" customWidth="1"/>
    <col min="3319" max="3319" width="10.42578125" style="100" customWidth="1"/>
    <col min="3320" max="3558" width="9.140625" style="100"/>
    <col min="3559" max="3559" width="20.5703125" style="100" customWidth="1"/>
    <col min="3560" max="3560" width="11.140625" style="100" bestFit="1" customWidth="1"/>
    <col min="3561" max="3563" width="11.28515625" style="100" bestFit="1" customWidth="1"/>
    <col min="3564" max="3564" width="10.5703125" style="100" customWidth="1"/>
    <col min="3565" max="3565" width="11.28515625" style="100" bestFit="1" customWidth="1"/>
    <col min="3566" max="3566" width="12.5703125" style="100" customWidth="1"/>
    <col min="3567" max="3567" width="11" style="100" customWidth="1"/>
    <col min="3568" max="3568" width="6.28515625" style="100" bestFit="1" customWidth="1"/>
    <col min="3569" max="3569" width="25.5703125" style="100" customWidth="1"/>
    <col min="3570" max="3570" width="10" style="100" customWidth="1"/>
    <col min="3571" max="3571" width="10.85546875" style="100" customWidth="1"/>
    <col min="3572" max="3572" width="9.85546875" style="100" customWidth="1"/>
    <col min="3573" max="3573" width="10.140625" style="100" customWidth="1"/>
    <col min="3574" max="3574" width="9.5703125" style="100" customWidth="1"/>
    <col min="3575" max="3575" width="10.42578125" style="100" customWidth="1"/>
    <col min="3576" max="3814" width="9.140625" style="100"/>
    <col min="3815" max="3815" width="20.5703125" style="100" customWidth="1"/>
    <col min="3816" max="3816" width="11.140625" style="100" bestFit="1" customWidth="1"/>
    <col min="3817" max="3819" width="11.28515625" style="100" bestFit="1" customWidth="1"/>
    <col min="3820" max="3820" width="10.5703125" style="100" customWidth="1"/>
    <col min="3821" max="3821" width="11.28515625" style="100" bestFit="1" customWidth="1"/>
    <col min="3822" max="3822" width="12.5703125" style="100" customWidth="1"/>
    <col min="3823" max="3823" width="11" style="100" customWidth="1"/>
    <col min="3824" max="3824" width="6.28515625" style="100" bestFit="1" customWidth="1"/>
    <col min="3825" max="3825" width="25.5703125" style="100" customWidth="1"/>
    <col min="3826" max="3826" width="10" style="100" customWidth="1"/>
    <col min="3827" max="3827" width="10.85546875" style="100" customWidth="1"/>
    <col min="3828" max="3828" width="9.85546875" style="100" customWidth="1"/>
    <col min="3829" max="3829" width="10.140625" style="100" customWidth="1"/>
    <col min="3830" max="3830" width="9.5703125" style="100" customWidth="1"/>
    <col min="3831" max="3831" width="10.42578125" style="100" customWidth="1"/>
    <col min="3832" max="4070" width="9.140625" style="100"/>
    <col min="4071" max="4071" width="20.5703125" style="100" customWidth="1"/>
    <col min="4072" max="4072" width="11.140625" style="100" bestFit="1" customWidth="1"/>
    <col min="4073" max="4075" width="11.28515625" style="100" bestFit="1" customWidth="1"/>
    <col min="4076" max="4076" width="10.5703125" style="100" customWidth="1"/>
    <col min="4077" max="4077" width="11.28515625" style="100" bestFit="1" customWidth="1"/>
    <col min="4078" max="4078" width="12.5703125" style="100" customWidth="1"/>
    <col min="4079" max="4079" width="11" style="100" customWidth="1"/>
    <col min="4080" max="4080" width="6.28515625" style="100" bestFit="1" customWidth="1"/>
    <col min="4081" max="4081" width="25.5703125" style="100" customWidth="1"/>
    <col min="4082" max="4082" width="10" style="100" customWidth="1"/>
    <col min="4083" max="4083" width="10.85546875" style="100" customWidth="1"/>
    <col min="4084" max="4084" width="9.85546875" style="100" customWidth="1"/>
    <col min="4085" max="4085" width="10.140625" style="100" customWidth="1"/>
    <col min="4086" max="4086" width="9.5703125" style="100" customWidth="1"/>
    <col min="4087" max="4087" width="10.42578125" style="100" customWidth="1"/>
    <col min="4088" max="4326" width="9.140625" style="100"/>
    <col min="4327" max="4327" width="20.5703125" style="100" customWidth="1"/>
    <col min="4328" max="4328" width="11.140625" style="100" bestFit="1" customWidth="1"/>
    <col min="4329" max="4331" width="11.28515625" style="100" bestFit="1" customWidth="1"/>
    <col min="4332" max="4332" width="10.5703125" style="100" customWidth="1"/>
    <col min="4333" max="4333" width="11.28515625" style="100" bestFit="1" customWidth="1"/>
    <col min="4334" max="4334" width="12.5703125" style="100" customWidth="1"/>
    <col min="4335" max="4335" width="11" style="100" customWidth="1"/>
    <col min="4336" max="4336" width="6.28515625" style="100" bestFit="1" customWidth="1"/>
    <col min="4337" max="4337" width="25.5703125" style="100" customWidth="1"/>
    <col min="4338" max="4338" width="10" style="100" customWidth="1"/>
    <col min="4339" max="4339" width="10.85546875" style="100" customWidth="1"/>
    <col min="4340" max="4340" width="9.85546875" style="100" customWidth="1"/>
    <col min="4341" max="4341" width="10.140625" style="100" customWidth="1"/>
    <col min="4342" max="4342" width="9.5703125" style="100" customWidth="1"/>
    <col min="4343" max="4343" width="10.42578125" style="100" customWidth="1"/>
    <col min="4344" max="4582" width="9.140625" style="100"/>
    <col min="4583" max="4583" width="20.5703125" style="100" customWidth="1"/>
    <col min="4584" max="4584" width="11.140625" style="100" bestFit="1" customWidth="1"/>
    <col min="4585" max="4587" width="11.28515625" style="100" bestFit="1" customWidth="1"/>
    <col min="4588" max="4588" width="10.5703125" style="100" customWidth="1"/>
    <col min="4589" max="4589" width="11.28515625" style="100" bestFit="1" customWidth="1"/>
    <col min="4590" max="4590" width="12.5703125" style="100" customWidth="1"/>
    <col min="4591" max="4591" width="11" style="100" customWidth="1"/>
    <col min="4592" max="4592" width="6.28515625" style="100" bestFit="1" customWidth="1"/>
    <col min="4593" max="4593" width="25.5703125" style="100" customWidth="1"/>
    <col min="4594" max="4594" width="10" style="100" customWidth="1"/>
    <col min="4595" max="4595" width="10.85546875" style="100" customWidth="1"/>
    <col min="4596" max="4596" width="9.85546875" style="100" customWidth="1"/>
    <col min="4597" max="4597" width="10.140625" style="100" customWidth="1"/>
    <col min="4598" max="4598" width="9.5703125" style="100" customWidth="1"/>
    <col min="4599" max="4599" width="10.42578125" style="100" customWidth="1"/>
    <col min="4600" max="4838" width="9.140625" style="100"/>
    <col min="4839" max="4839" width="20.5703125" style="100" customWidth="1"/>
    <col min="4840" max="4840" width="11.140625" style="100" bestFit="1" customWidth="1"/>
    <col min="4841" max="4843" width="11.28515625" style="100" bestFit="1" customWidth="1"/>
    <col min="4844" max="4844" width="10.5703125" style="100" customWidth="1"/>
    <col min="4845" max="4845" width="11.28515625" style="100" bestFit="1" customWidth="1"/>
    <col min="4846" max="4846" width="12.5703125" style="100" customWidth="1"/>
    <col min="4847" max="4847" width="11" style="100" customWidth="1"/>
    <col min="4848" max="4848" width="6.28515625" style="100" bestFit="1" customWidth="1"/>
    <col min="4849" max="4849" width="25.5703125" style="100" customWidth="1"/>
    <col min="4850" max="4850" width="10" style="100" customWidth="1"/>
    <col min="4851" max="4851" width="10.85546875" style="100" customWidth="1"/>
    <col min="4852" max="4852" width="9.85546875" style="100" customWidth="1"/>
    <col min="4853" max="4853" width="10.140625" style="100" customWidth="1"/>
    <col min="4854" max="4854" width="9.5703125" style="100" customWidth="1"/>
    <col min="4855" max="4855" width="10.42578125" style="100" customWidth="1"/>
    <col min="4856" max="5094" width="9.140625" style="100"/>
    <col min="5095" max="5095" width="20.5703125" style="100" customWidth="1"/>
    <col min="5096" max="5096" width="11.140625" style="100" bestFit="1" customWidth="1"/>
    <col min="5097" max="5099" width="11.28515625" style="100" bestFit="1" customWidth="1"/>
    <col min="5100" max="5100" width="10.5703125" style="100" customWidth="1"/>
    <col min="5101" max="5101" width="11.28515625" style="100" bestFit="1" customWidth="1"/>
    <col min="5102" max="5102" width="12.5703125" style="100" customWidth="1"/>
    <col min="5103" max="5103" width="11" style="100" customWidth="1"/>
    <col min="5104" max="5104" width="6.28515625" style="100" bestFit="1" customWidth="1"/>
    <col min="5105" max="5105" width="25.5703125" style="100" customWidth="1"/>
    <col min="5106" max="5106" width="10" style="100" customWidth="1"/>
    <col min="5107" max="5107" width="10.85546875" style="100" customWidth="1"/>
    <col min="5108" max="5108" width="9.85546875" style="100" customWidth="1"/>
    <col min="5109" max="5109" width="10.140625" style="100" customWidth="1"/>
    <col min="5110" max="5110" width="9.5703125" style="100" customWidth="1"/>
    <col min="5111" max="5111" width="10.42578125" style="100" customWidth="1"/>
    <col min="5112" max="5350" width="9.140625" style="100"/>
    <col min="5351" max="5351" width="20.5703125" style="100" customWidth="1"/>
    <col min="5352" max="5352" width="11.140625" style="100" bestFit="1" customWidth="1"/>
    <col min="5353" max="5355" width="11.28515625" style="100" bestFit="1" customWidth="1"/>
    <col min="5356" max="5356" width="10.5703125" style="100" customWidth="1"/>
    <col min="5357" max="5357" width="11.28515625" style="100" bestFit="1" customWidth="1"/>
    <col min="5358" max="5358" width="12.5703125" style="100" customWidth="1"/>
    <col min="5359" max="5359" width="11" style="100" customWidth="1"/>
    <col min="5360" max="5360" width="6.28515625" style="100" bestFit="1" customWidth="1"/>
    <col min="5361" max="5361" width="25.5703125" style="100" customWidth="1"/>
    <col min="5362" max="5362" width="10" style="100" customWidth="1"/>
    <col min="5363" max="5363" width="10.85546875" style="100" customWidth="1"/>
    <col min="5364" max="5364" width="9.85546875" style="100" customWidth="1"/>
    <col min="5365" max="5365" width="10.140625" style="100" customWidth="1"/>
    <col min="5366" max="5366" width="9.5703125" style="100" customWidth="1"/>
    <col min="5367" max="5367" width="10.42578125" style="100" customWidth="1"/>
    <col min="5368" max="5606" width="9.140625" style="100"/>
    <col min="5607" max="5607" width="20.5703125" style="100" customWidth="1"/>
    <col min="5608" max="5608" width="11.140625" style="100" bestFit="1" customWidth="1"/>
    <col min="5609" max="5611" width="11.28515625" style="100" bestFit="1" customWidth="1"/>
    <col min="5612" max="5612" width="10.5703125" style="100" customWidth="1"/>
    <col min="5613" max="5613" width="11.28515625" style="100" bestFit="1" customWidth="1"/>
    <col min="5614" max="5614" width="12.5703125" style="100" customWidth="1"/>
    <col min="5615" max="5615" width="11" style="100" customWidth="1"/>
    <col min="5616" max="5616" width="6.28515625" style="100" bestFit="1" customWidth="1"/>
    <col min="5617" max="5617" width="25.5703125" style="100" customWidth="1"/>
    <col min="5618" max="5618" width="10" style="100" customWidth="1"/>
    <col min="5619" max="5619" width="10.85546875" style="100" customWidth="1"/>
    <col min="5620" max="5620" width="9.85546875" style="100" customWidth="1"/>
    <col min="5621" max="5621" width="10.140625" style="100" customWidth="1"/>
    <col min="5622" max="5622" width="9.5703125" style="100" customWidth="1"/>
    <col min="5623" max="5623" width="10.42578125" style="100" customWidth="1"/>
    <col min="5624" max="5862" width="9.140625" style="100"/>
    <col min="5863" max="5863" width="20.5703125" style="100" customWidth="1"/>
    <col min="5864" max="5864" width="11.140625" style="100" bestFit="1" customWidth="1"/>
    <col min="5865" max="5867" width="11.28515625" style="100" bestFit="1" customWidth="1"/>
    <col min="5868" max="5868" width="10.5703125" style="100" customWidth="1"/>
    <col min="5869" max="5869" width="11.28515625" style="100" bestFit="1" customWidth="1"/>
    <col min="5870" max="5870" width="12.5703125" style="100" customWidth="1"/>
    <col min="5871" max="5871" width="11" style="100" customWidth="1"/>
    <col min="5872" max="5872" width="6.28515625" style="100" bestFit="1" customWidth="1"/>
    <col min="5873" max="5873" width="25.5703125" style="100" customWidth="1"/>
    <col min="5874" max="5874" width="10" style="100" customWidth="1"/>
    <col min="5875" max="5875" width="10.85546875" style="100" customWidth="1"/>
    <col min="5876" max="5876" width="9.85546875" style="100" customWidth="1"/>
    <col min="5877" max="5877" width="10.140625" style="100" customWidth="1"/>
    <col min="5878" max="5878" width="9.5703125" style="100" customWidth="1"/>
    <col min="5879" max="5879" width="10.42578125" style="100" customWidth="1"/>
    <col min="5880" max="6118" width="9.140625" style="100"/>
    <col min="6119" max="6119" width="20.5703125" style="100" customWidth="1"/>
    <col min="6120" max="6120" width="11.140625" style="100" bestFit="1" customWidth="1"/>
    <col min="6121" max="6123" width="11.28515625" style="100" bestFit="1" customWidth="1"/>
    <col min="6124" max="6124" width="10.5703125" style="100" customWidth="1"/>
    <col min="6125" max="6125" width="11.28515625" style="100" bestFit="1" customWidth="1"/>
    <col min="6126" max="6126" width="12.5703125" style="100" customWidth="1"/>
    <col min="6127" max="6127" width="11" style="100" customWidth="1"/>
    <col min="6128" max="6128" width="6.28515625" style="100" bestFit="1" customWidth="1"/>
    <col min="6129" max="6129" width="25.5703125" style="100" customWidth="1"/>
    <col min="6130" max="6130" width="10" style="100" customWidth="1"/>
    <col min="6131" max="6131" width="10.85546875" style="100" customWidth="1"/>
    <col min="6132" max="6132" width="9.85546875" style="100" customWidth="1"/>
    <col min="6133" max="6133" width="10.140625" style="100" customWidth="1"/>
    <col min="6134" max="6134" width="9.5703125" style="100" customWidth="1"/>
    <col min="6135" max="6135" width="10.42578125" style="100" customWidth="1"/>
    <col min="6136" max="6374" width="9.140625" style="100"/>
    <col min="6375" max="6375" width="20.5703125" style="100" customWidth="1"/>
    <col min="6376" max="6376" width="11.140625" style="100" bestFit="1" customWidth="1"/>
    <col min="6377" max="6379" width="11.28515625" style="100" bestFit="1" customWidth="1"/>
    <col min="6380" max="6380" width="10.5703125" style="100" customWidth="1"/>
    <col min="6381" max="6381" width="11.28515625" style="100" bestFit="1" customWidth="1"/>
    <col min="6382" max="6382" width="12.5703125" style="100" customWidth="1"/>
    <col min="6383" max="6383" width="11" style="100" customWidth="1"/>
    <col min="6384" max="6384" width="6.28515625" style="100" bestFit="1" customWidth="1"/>
    <col min="6385" max="6385" width="25.5703125" style="100" customWidth="1"/>
    <col min="6386" max="6386" width="10" style="100" customWidth="1"/>
    <col min="6387" max="6387" width="10.85546875" style="100" customWidth="1"/>
    <col min="6388" max="6388" width="9.85546875" style="100" customWidth="1"/>
    <col min="6389" max="6389" width="10.140625" style="100" customWidth="1"/>
    <col min="6390" max="6390" width="9.5703125" style="100" customWidth="1"/>
    <col min="6391" max="6391" width="10.42578125" style="100" customWidth="1"/>
    <col min="6392" max="6630" width="9.140625" style="100"/>
    <col min="6631" max="6631" width="20.5703125" style="100" customWidth="1"/>
    <col min="6632" max="6632" width="11.140625" style="100" bestFit="1" customWidth="1"/>
    <col min="6633" max="6635" width="11.28515625" style="100" bestFit="1" customWidth="1"/>
    <col min="6636" max="6636" width="10.5703125" style="100" customWidth="1"/>
    <col min="6637" max="6637" width="11.28515625" style="100" bestFit="1" customWidth="1"/>
    <col min="6638" max="6638" width="12.5703125" style="100" customWidth="1"/>
    <col min="6639" max="6639" width="11" style="100" customWidth="1"/>
    <col min="6640" max="6640" width="6.28515625" style="100" bestFit="1" customWidth="1"/>
    <col min="6641" max="6641" width="25.5703125" style="100" customWidth="1"/>
    <col min="6642" max="6642" width="10" style="100" customWidth="1"/>
    <col min="6643" max="6643" width="10.85546875" style="100" customWidth="1"/>
    <col min="6644" max="6644" width="9.85546875" style="100" customWidth="1"/>
    <col min="6645" max="6645" width="10.140625" style="100" customWidth="1"/>
    <col min="6646" max="6646" width="9.5703125" style="100" customWidth="1"/>
    <col min="6647" max="6647" width="10.42578125" style="100" customWidth="1"/>
    <col min="6648" max="6886" width="9.140625" style="100"/>
    <col min="6887" max="6887" width="20.5703125" style="100" customWidth="1"/>
    <col min="6888" max="6888" width="11.140625" style="100" bestFit="1" customWidth="1"/>
    <col min="6889" max="6891" width="11.28515625" style="100" bestFit="1" customWidth="1"/>
    <col min="6892" max="6892" width="10.5703125" style="100" customWidth="1"/>
    <col min="6893" max="6893" width="11.28515625" style="100" bestFit="1" customWidth="1"/>
    <col min="6894" max="6894" width="12.5703125" style="100" customWidth="1"/>
    <col min="6895" max="6895" width="11" style="100" customWidth="1"/>
    <col min="6896" max="6896" width="6.28515625" style="100" bestFit="1" customWidth="1"/>
    <col min="6897" max="6897" width="25.5703125" style="100" customWidth="1"/>
    <col min="6898" max="6898" width="10" style="100" customWidth="1"/>
    <col min="6899" max="6899" width="10.85546875" style="100" customWidth="1"/>
    <col min="6900" max="6900" width="9.85546875" style="100" customWidth="1"/>
    <col min="6901" max="6901" width="10.140625" style="100" customWidth="1"/>
    <col min="6902" max="6902" width="9.5703125" style="100" customWidth="1"/>
    <col min="6903" max="6903" width="10.42578125" style="100" customWidth="1"/>
    <col min="6904" max="7142" width="9.140625" style="100"/>
    <col min="7143" max="7143" width="20.5703125" style="100" customWidth="1"/>
    <col min="7144" max="7144" width="11.140625" style="100" bestFit="1" customWidth="1"/>
    <col min="7145" max="7147" width="11.28515625" style="100" bestFit="1" customWidth="1"/>
    <col min="7148" max="7148" width="10.5703125" style="100" customWidth="1"/>
    <col min="7149" max="7149" width="11.28515625" style="100" bestFit="1" customWidth="1"/>
    <col min="7150" max="7150" width="12.5703125" style="100" customWidth="1"/>
    <col min="7151" max="7151" width="11" style="100" customWidth="1"/>
    <col min="7152" max="7152" width="6.28515625" style="100" bestFit="1" customWidth="1"/>
    <col min="7153" max="7153" width="25.5703125" style="100" customWidth="1"/>
    <col min="7154" max="7154" width="10" style="100" customWidth="1"/>
    <col min="7155" max="7155" width="10.85546875" style="100" customWidth="1"/>
    <col min="7156" max="7156" width="9.85546875" style="100" customWidth="1"/>
    <col min="7157" max="7157" width="10.140625" style="100" customWidth="1"/>
    <col min="7158" max="7158" width="9.5703125" style="100" customWidth="1"/>
    <col min="7159" max="7159" width="10.42578125" style="100" customWidth="1"/>
    <col min="7160" max="7398" width="9.140625" style="100"/>
    <col min="7399" max="7399" width="20.5703125" style="100" customWidth="1"/>
    <col min="7400" max="7400" width="11.140625" style="100" bestFit="1" customWidth="1"/>
    <col min="7401" max="7403" width="11.28515625" style="100" bestFit="1" customWidth="1"/>
    <col min="7404" max="7404" width="10.5703125" style="100" customWidth="1"/>
    <col min="7405" max="7405" width="11.28515625" style="100" bestFit="1" customWidth="1"/>
    <col min="7406" max="7406" width="12.5703125" style="100" customWidth="1"/>
    <col min="7407" max="7407" width="11" style="100" customWidth="1"/>
    <col min="7408" max="7408" width="6.28515625" style="100" bestFit="1" customWidth="1"/>
    <col min="7409" max="7409" width="25.5703125" style="100" customWidth="1"/>
    <col min="7410" max="7410" width="10" style="100" customWidth="1"/>
    <col min="7411" max="7411" width="10.85546875" style="100" customWidth="1"/>
    <col min="7412" max="7412" width="9.85546875" style="100" customWidth="1"/>
    <col min="7413" max="7413" width="10.140625" style="100" customWidth="1"/>
    <col min="7414" max="7414" width="9.5703125" style="100" customWidth="1"/>
    <col min="7415" max="7415" width="10.42578125" style="100" customWidth="1"/>
    <col min="7416" max="7654" width="9.140625" style="100"/>
    <col min="7655" max="7655" width="20.5703125" style="100" customWidth="1"/>
    <col min="7656" max="7656" width="11.140625" style="100" bestFit="1" customWidth="1"/>
    <col min="7657" max="7659" width="11.28515625" style="100" bestFit="1" customWidth="1"/>
    <col min="7660" max="7660" width="10.5703125" style="100" customWidth="1"/>
    <col min="7661" max="7661" width="11.28515625" style="100" bestFit="1" customWidth="1"/>
    <col min="7662" max="7662" width="12.5703125" style="100" customWidth="1"/>
    <col min="7663" max="7663" width="11" style="100" customWidth="1"/>
    <col min="7664" max="7664" width="6.28515625" style="100" bestFit="1" customWidth="1"/>
    <col min="7665" max="7665" width="25.5703125" style="100" customWidth="1"/>
    <col min="7666" max="7666" width="10" style="100" customWidth="1"/>
    <col min="7667" max="7667" width="10.85546875" style="100" customWidth="1"/>
    <col min="7668" max="7668" width="9.85546875" style="100" customWidth="1"/>
    <col min="7669" max="7669" width="10.140625" style="100" customWidth="1"/>
    <col min="7670" max="7670" width="9.5703125" style="100" customWidth="1"/>
    <col min="7671" max="7671" width="10.42578125" style="100" customWidth="1"/>
    <col min="7672" max="7910" width="9.140625" style="100"/>
    <col min="7911" max="7911" width="20.5703125" style="100" customWidth="1"/>
    <col min="7912" max="7912" width="11.140625" style="100" bestFit="1" customWidth="1"/>
    <col min="7913" max="7915" width="11.28515625" style="100" bestFit="1" customWidth="1"/>
    <col min="7916" max="7916" width="10.5703125" style="100" customWidth="1"/>
    <col min="7917" max="7917" width="11.28515625" style="100" bestFit="1" customWidth="1"/>
    <col min="7918" max="7918" width="12.5703125" style="100" customWidth="1"/>
    <col min="7919" max="7919" width="11" style="100" customWidth="1"/>
    <col min="7920" max="7920" width="6.28515625" style="100" bestFit="1" customWidth="1"/>
    <col min="7921" max="7921" width="25.5703125" style="100" customWidth="1"/>
    <col min="7922" max="7922" width="10" style="100" customWidth="1"/>
    <col min="7923" max="7923" width="10.85546875" style="100" customWidth="1"/>
    <col min="7924" max="7924" width="9.85546875" style="100" customWidth="1"/>
    <col min="7925" max="7925" width="10.140625" style="100" customWidth="1"/>
    <col min="7926" max="7926" width="9.5703125" style="100" customWidth="1"/>
    <col min="7927" max="7927" width="10.42578125" style="100" customWidth="1"/>
    <col min="7928" max="8166" width="9.140625" style="100"/>
    <col min="8167" max="8167" width="20.5703125" style="100" customWidth="1"/>
    <col min="8168" max="8168" width="11.140625" style="100" bestFit="1" customWidth="1"/>
    <col min="8169" max="8171" width="11.28515625" style="100" bestFit="1" customWidth="1"/>
    <col min="8172" max="8172" width="10.5703125" style="100" customWidth="1"/>
    <col min="8173" max="8173" width="11.28515625" style="100" bestFit="1" customWidth="1"/>
    <col min="8174" max="8174" width="12.5703125" style="100" customWidth="1"/>
    <col min="8175" max="8175" width="11" style="100" customWidth="1"/>
    <col min="8176" max="8176" width="6.28515625" style="100" bestFit="1" customWidth="1"/>
    <col min="8177" max="8177" width="25.5703125" style="100" customWidth="1"/>
    <col min="8178" max="8178" width="10" style="100" customWidth="1"/>
    <col min="8179" max="8179" width="10.85546875" style="100" customWidth="1"/>
    <col min="8180" max="8180" width="9.85546875" style="100" customWidth="1"/>
    <col min="8181" max="8181" width="10.140625" style="100" customWidth="1"/>
    <col min="8182" max="8182" width="9.5703125" style="100" customWidth="1"/>
    <col min="8183" max="8183" width="10.42578125" style="100" customWidth="1"/>
    <col min="8184" max="8422" width="9.140625" style="100"/>
    <col min="8423" max="8423" width="20.5703125" style="100" customWidth="1"/>
    <col min="8424" max="8424" width="11.140625" style="100" bestFit="1" customWidth="1"/>
    <col min="8425" max="8427" width="11.28515625" style="100" bestFit="1" customWidth="1"/>
    <col min="8428" max="8428" width="10.5703125" style="100" customWidth="1"/>
    <col min="8429" max="8429" width="11.28515625" style="100" bestFit="1" customWidth="1"/>
    <col min="8430" max="8430" width="12.5703125" style="100" customWidth="1"/>
    <col min="8431" max="8431" width="11" style="100" customWidth="1"/>
    <col min="8432" max="8432" width="6.28515625" style="100" bestFit="1" customWidth="1"/>
    <col min="8433" max="8433" width="25.5703125" style="100" customWidth="1"/>
    <col min="8434" max="8434" width="10" style="100" customWidth="1"/>
    <col min="8435" max="8435" width="10.85546875" style="100" customWidth="1"/>
    <col min="8436" max="8436" width="9.85546875" style="100" customWidth="1"/>
    <col min="8437" max="8437" width="10.140625" style="100" customWidth="1"/>
    <col min="8438" max="8438" width="9.5703125" style="100" customWidth="1"/>
    <col min="8439" max="8439" width="10.42578125" style="100" customWidth="1"/>
    <col min="8440" max="8678" width="9.140625" style="100"/>
    <col min="8679" max="8679" width="20.5703125" style="100" customWidth="1"/>
    <col min="8680" max="8680" width="11.140625" style="100" bestFit="1" customWidth="1"/>
    <col min="8681" max="8683" width="11.28515625" style="100" bestFit="1" customWidth="1"/>
    <col min="8684" max="8684" width="10.5703125" style="100" customWidth="1"/>
    <col min="8685" max="8685" width="11.28515625" style="100" bestFit="1" customWidth="1"/>
    <col min="8686" max="8686" width="12.5703125" style="100" customWidth="1"/>
    <col min="8687" max="8687" width="11" style="100" customWidth="1"/>
    <col min="8688" max="8688" width="6.28515625" style="100" bestFit="1" customWidth="1"/>
    <col min="8689" max="8689" width="25.5703125" style="100" customWidth="1"/>
    <col min="8690" max="8690" width="10" style="100" customWidth="1"/>
    <col min="8691" max="8691" width="10.85546875" style="100" customWidth="1"/>
    <col min="8692" max="8692" width="9.85546875" style="100" customWidth="1"/>
    <col min="8693" max="8693" width="10.140625" style="100" customWidth="1"/>
    <col min="8694" max="8694" width="9.5703125" style="100" customWidth="1"/>
    <col min="8695" max="8695" width="10.42578125" style="100" customWidth="1"/>
    <col min="8696" max="8934" width="9.140625" style="100"/>
    <col min="8935" max="8935" width="20.5703125" style="100" customWidth="1"/>
    <col min="8936" max="8936" width="11.140625" style="100" bestFit="1" customWidth="1"/>
    <col min="8937" max="8939" width="11.28515625" style="100" bestFit="1" customWidth="1"/>
    <col min="8940" max="8940" width="10.5703125" style="100" customWidth="1"/>
    <col min="8941" max="8941" width="11.28515625" style="100" bestFit="1" customWidth="1"/>
    <col min="8942" max="8942" width="12.5703125" style="100" customWidth="1"/>
    <col min="8943" max="8943" width="11" style="100" customWidth="1"/>
    <col min="8944" max="8944" width="6.28515625" style="100" bestFit="1" customWidth="1"/>
    <col min="8945" max="8945" width="25.5703125" style="100" customWidth="1"/>
    <col min="8946" max="8946" width="10" style="100" customWidth="1"/>
    <col min="8947" max="8947" width="10.85546875" style="100" customWidth="1"/>
    <col min="8948" max="8948" width="9.85546875" style="100" customWidth="1"/>
    <col min="8949" max="8949" width="10.140625" style="100" customWidth="1"/>
    <col min="8950" max="8950" width="9.5703125" style="100" customWidth="1"/>
    <col min="8951" max="8951" width="10.42578125" style="100" customWidth="1"/>
    <col min="8952" max="9190" width="9.140625" style="100"/>
    <col min="9191" max="9191" width="20.5703125" style="100" customWidth="1"/>
    <col min="9192" max="9192" width="11.140625" style="100" bestFit="1" customWidth="1"/>
    <col min="9193" max="9195" width="11.28515625" style="100" bestFit="1" customWidth="1"/>
    <col min="9196" max="9196" width="10.5703125" style="100" customWidth="1"/>
    <col min="9197" max="9197" width="11.28515625" style="100" bestFit="1" customWidth="1"/>
    <col min="9198" max="9198" width="12.5703125" style="100" customWidth="1"/>
    <col min="9199" max="9199" width="11" style="100" customWidth="1"/>
    <col min="9200" max="9200" width="6.28515625" style="100" bestFit="1" customWidth="1"/>
    <col min="9201" max="9201" width="25.5703125" style="100" customWidth="1"/>
    <col min="9202" max="9202" width="10" style="100" customWidth="1"/>
    <col min="9203" max="9203" width="10.85546875" style="100" customWidth="1"/>
    <col min="9204" max="9204" width="9.85546875" style="100" customWidth="1"/>
    <col min="9205" max="9205" width="10.140625" style="100" customWidth="1"/>
    <col min="9206" max="9206" width="9.5703125" style="100" customWidth="1"/>
    <col min="9207" max="9207" width="10.42578125" style="100" customWidth="1"/>
    <col min="9208" max="9446" width="9.140625" style="100"/>
    <col min="9447" max="9447" width="20.5703125" style="100" customWidth="1"/>
    <col min="9448" max="9448" width="11.140625" style="100" bestFit="1" customWidth="1"/>
    <col min="9449" max="9451" width="11.28515625" style="100" bestFit="1" customWidth="1"/>
    <col min="9452" max="9452" width="10.5703125" style="100" customWidth="1"/>
    <col min="9453" max="9453" width="11.28515625" style="100" bestFit="1" customWidth="1"/>
    <col min="9454" max="9454" width="12.5703125" style="100" customWidth="1"/>
    <col min="9455" max="9455" width="11" style="100" customWidth="1"/>
    <col min="9456" max="9456" width="6.28515625" style="100" bestFit="1" customWidth="1"/>
    <col min="9457" max="9457" width="25.5703125" style="100" customWidth="1"/>
    <col min="9458" max="9458" width="10" style="100" customWidth="1"/>
    <col min="9459" max="9459" width="10.85546875" style="100" customWidth="1"/>
    <col min="9460" max="9460" width="9.85546875" style="100" customWidth="1"/>
    <col min="9461" max="9461" width="10.140625" style="100" customWidth="1"/>
    <col min="9462" max="9462" width="9.5703125" style="100" customWidth="1"/>
    <col min="9463" max="9463" width="10.42578125" style="100" customWidth="1"/>
    <col min="9464" max="9702" width="9.140625" style="100"/>
    <col min="9703" max="9703" width="20.5703125" style="100" customWidth="1"/>
    <col min="9704" max="9704" width="11.140625" style="100" bestFit="1" customWidth="1"/>
    <col min="9705" max="9707" width="11.28515625" style="100" bestFit="1" customWidth="1"/>
    <col min="9708" max="9708" width="10.5703125" style="100" customWidth="1"/>
    <col min="9709" max="9709" width="11.28515625" style="100" bestFit="1" customWidth="1"/>
    <col min="9710" max="9710" width="12.5703125" style="100" customWidth="1"/>
    <col min="9711" max="9711" width="11" style="100" customWidth="1"/>
    <col min="9712" max="9712" width="6.28515625" style="100" bestFit="1" customWidth="1"/>
    <col min="9713" max="9713" width="25.5703125" style="100" customWidth="1"/>
    <col min="9714" max="9714" width="10" style="100" customWidth="1"/>
    <col min="9715" max="9715" width="10.85546875" style="100" customWidth="1"/>
    <col min="9716" max="9716" width="9.85546875" style="100" customWidth="1"/>
    <col min="9717" max="9717" width="10.140625" style="100" customWidth="1"/>
    <col min="9718" max="9718" width="9.5703125" style="100" customWidth="1"/>
    <col min="9719" max="9719" width="10.42578125" style="100" customWidth="1"/>
    <col min="9720" max="9958" width="9.140625" style="100"/>
    <col min="9959" max="9959" width="20.5703125" style="100" customWidth="1"/>
    <col min="9960" max="9960" width="11.140625" style="100" bestFit="1" customWidth="1"/>
    <col min="9961" max="9963" width="11.28515625" style="100" bestFit="1" customWidth="1"/>
    <col min="9964" max="9964" width="10.5703125" style="100" customWidth="1"/>
    <col min="9965" max="9965" width="11.28515625" style="100" bestFit="1" customWidth="1"/>
    <col min="9966" max="9966" width="12.5703125" style="100" customWidth="1"/>
    <col min="9967" max="9967" width="11" style="100" customWidth="1"/>
    <col min="9968" max="9968" width="6.28515625" style="100" bestFit="1" customWidth="1"/>
    <col min="9969" max="9969" width="25.5703125" style="100" customWidth="1"/>
    <col min="9970" max="9970" width="10" style="100" customWidth="1"/>
    <col min="9971" max="9971" width="10.85546875" style="100" customWidth="1"/>
    <col min="9972" max="9972" width="9.85546875" style="100" customWidth="1"/>
    <col min="9973" max="9973" width="10.140625" style="100" customWidth="1"/>
    <col min="9974" max="9974" width="9.5703125" style="100" customWidth="1"/>
    <col min="9975" max="9975" width="10.42578125" style="100" customWidth="1"/>
    <col min="9976" max="10214" width="9.140625" style="100"/>
    <col min="10215" max="10215" width="20.5703125" style="100" customWidth="1"/>
    <col min="10216" max="10216" width="11.140625" style="100" bestFit="1" customWidth="1"/>
    <col min="10217" max="10219" width="11.28515625" style="100" bestFit="1" customWidth="1"/>
    <col min="10220" max="10220" width="10.5703125" style="100" customWidth="1"/>
    <col min="10221" max="10221" width="11.28515625" style="100" bestFit="1" customWidth="1"/>
    <col min="10222" max="10222" width="12.5703125" style="100" customWidth="1"/>
    <col min="10223" max="10223" width="11" style="100" customWidth="1"/>
    <col min="10224" max="10224" width="6.28515625" style="100" bestFit="1" customWidth="1"/>
    <col min="10225" max="10225" width="25.5703125" style="100" customWidth="1"/>
    <col min="10226" max="10226" width="10" style="100" customWidth="1"/>
    <col min="10227" max="10227" width="10.85546875" style="100" customWidth="1"/>
    <col min="10228" max="10228" width="9.85546875" style="100" customWidth="1"/>
    <col min="10229" max="10229" width="10.140625" style="100" customWidth="1"/>
    <col min="10230" max="10230" width="9.5703125" style="100" customWidth="1"/>
    <col min="10231" max="10231" width="10.42578125" style="100" customWidth="1"/>
    <col min="10232" max="10470" width="9.140625" style="100"/>
    <col min="10471" max="10471" width="20.5703125" style="100" customWidth="1"/>
    <col min="10472" max="10472" width="11.140625" style="100" bestFit="1" customWidth="1"/>
    <col min="10473" max="10475" width="11.28515625" style="100" bestFit="1" customWidth="1"/>
    <col min="10476" max="10476" width="10.5703125" style="100" customWidth="1"/>
    <col min="10477" max="10477" width="11.28515625" style="100" bestFit="1" customWidth="1"/>
    <col min="10478" max="10478" width="12.5703125" style="100" customWidth="1"/>
    <col min="10479" max="10479" width="11" style="100" customWidth="1"/>
    <col min="10480" max="10480" width="6.28515625" style="100" bestFit="1" customWidth="1"/>
    <col min="10481" max="10481" width="25.5703125" style="100" customWidth="1"/>
    <col min="10482" max="10482" width="10" style="100" customWidth="1"/>
    <col min="10483" max="10483" width="10.85546875" style="100" customWidth="1"/>
    <col min="10484" max="10484" width="9.85546875" style="100" customWidth="1"/>
    <col min="10485" max="10485" width="10.140625" style="100" customWidth="1"/>
    <col min="10486" max="10486" width="9.5703125" style="100" customWidth="1"/>
    <col min="10487" max="10487" width="10.42578125" style="100" customWidth="1"/>
    <col min="10488" max="10726" width="9.140625" style="100"/>
    <col min="10727" max="10727" width="20.5703125" style="100" customWidth="1"/>
    <col min="10728" max="10728" width="11.140625" style="100" bestFit="1" customWidth="1"/>
    <col min="10729" max="10731" width="11.28515625" style="100" bestFit="1" customWidth="1"/>
    <col min="10732" max="10732" width="10.5703125" style="100" customWidth="1"/>
    <col min="10733" max="10733" width="11.28515625" style="100" bestFit="1" customWidth="1"/>
    <col min="10734" max="10734" width="12.5703125" style="100" customWidth="1"/>
    <col min="10735" max="10735" width="11" style="100" customWidth="1"/>
    <col min="10736" max="10736" width="6.28515625" style="100" bestFit="1" customWidth="1"/>
    <col min="10737" max="10737" width="25.5703125" style="100" customWidth="1"/>
    <col min="10738" max="10738" width="10" style="100" customWidth="1"/>
    <col min="10739" max="10739" width="10.85546875" style="100" customWidth="1"/>
    <col min="10740" max="10740" width="9.85546875" style="100" customWidth="1"/>
    <col min="10741" max="10741" width="10.140625" style="100" customWidth="1"/>
    <col min="10742" max="10742" width="9.5703125" style="100" customWidth="1"/>
    <col min="10743" max="10743" width="10.42578125" style="100" customWidth="1"/>
    <col min="10744" max="10982" width="9.140625" style="100"/>
    <col min="10983" max="10983" width="20.5703125" style="100" customWidth="1"/>
    <col min="10984" max="10984" width="11.140625" style="100" bestFit="1" customWidth="1"/>
    <col min="10985" max="10987" width="11.28515625" style="100" bestFit="1" customWidth="1"/>
    <col min="10988" max="10988" width="10.5703125" style="100" customWidth="1"/>
    <col min="10989" max="10989" width="11.28515625" style="100" bestFit="1" customWidth="1"/>
    <col min="10990" max="10990" width="12.5703125" style="100" customWidth="1"/>
    <col min="10991" max="10991" width="11" style="100" customWidth="1"/>
    <col min="10992" max="10992" width="6.28515625" style="100" bestFit="1" customWidth="1"/>
    <col min="10993" max="10993" width="25.5703125" style="100" customWidth="1"/>
    <col min="10994" max="10994" width="10" style="100" customWidth="1"/>
    <col min="10995" max="10995" width="10.85546875" style="100" customWidth="1"/>
    <col min="10996" max="10996" width="9.85546875" style="100" customWidth="1"/>
    <col min="10997" max="10997" width="10.140625" style="100" customWidth="1"/>
    <col min="10998" max="10998" width="9.5703125" style="100" customWidth="1"/>
    <col min="10999" max="10999" width="10.42578125" style="100" customWidth="1"/>
    <col min="11000" max="11238" width="9.140625" style="100"/>
    <col min="11239" max="11239" width="20.5703125" style="100" customWidth="1"/>
    <col min="11240" max="11240" width="11.140625" style="100" bestFit="1" customWidth="1"/>
    <col min="11241" max="11243" width="11.28515625" style="100" bestFit="1" customWidth="1"/>
    <col min="11244" max="11244" width="10.5703125" style="100" customWidth="1"/>
    <col min="11245" max="11245" width="11.28515625" style="100" bestFit="1" customWidth="1"/>
    <col min="11246" max="11246" width="12.5703125" style="100" customWidth="1"/>
    <col min="11247" max="11247" width="11" style="100" customWidth="1"/>
    <col min="11248" max="11248" width="6.28515625" style="100" bestFit="1" customWidth="1"/>
    <col min="11249" max="11249" width="25.5703125" style="100" customWidth="1"/>
    <col min="11250" max="11250" width="10" style="100" customWidth="1"/>
    <col min="11251" max="11251" width="10.85546875" style="100" customWidth="1"/>
    <col min="11252" max="11252" width="9.85546875" style="100" customWidth="1"/>
    <col min="11253" max="11253" width="10.140625" style="100" customWidth="1"/>
    <col min="11254" max="11254" width="9.5703125" style="100" customWidth="1"/>
    <col min="11255" max="11255" width="10.42578125" style="100" customWidth="1"/>
    <col min="11256" max="11494" width="9.140625" style="100"/>
    <col min="11495" max="11495" width="20.5703125" style="100" customWidth="1"/>
    <col min="11496" max="11496" width="11.140625" style="100" bestFit="1" customWidth="1"/>
    <col min="11497" max="11499" width="11.28515625" style="100" bestFit="1" customWidth="1"/>
    <col min="11500" max="11500" width="10.5703125" style="100" customWidth="1"/>
    <col min="11501" max="11501" width="11.28515625" style="100" bestFit="1" customWidth="1"/>
    <col min="11502" max="11502" width="12.5703125" style="100" customWidth="1"/>
    <col min="11503" max="11503" width="11" style="100" customWidth="1"/>
    <col min="11504" max="11504" width="6.28515625" style="100" bestFit="1" customWidth="1"/>
    <col min="11505" max="11505" width="25.5703125" style="100" customWidth="1"/>
    <col min="11506" max="11506" width="10" style="100" customWidth="1"/>
    <col min="11507" max="11507" width="10.85546875" style="100" customWidth="1"/>
    <col min="11508" max="11508" width="9.85546875" style="100" customWidth="1"/>
    <col min="11509" max="11509" width="10.140625" style="100" customWidth="1"/>
    <col min="11510" max="11510" width="9.5703125" style="100" customWidth="1"/>
    <col min="11511" max="11511" width="10.42578125" style="100" customWidth="1"/>
    <col min="11512" max="11750" width="9.140625" style="100"/>
    <col min="11751" max="11751" width="20.5703125" style="100" customWidth="1"/>
    <col min="11752" max="11752" width="11.140625" style="100" bestFit="1" customWidth="1"/>
    <col min="11753" max="11755" width="11.28515625" style="100" bestFit="1" customWidth="1"/>
    <col min="11756" max="11756" width="10.5703125" style="100" customWidth="1"/>
    <col min="11757" max="11757" width="11.28515625" style="100" bestFit="1" customWidth="1"/>
    <col min="11758" max="11758" width="12.5703125" style="100" customWidth="1"/>
    <col min="11759" max="11759" width="11" style="100" customWidth="1"/>
    <col min="11760" max="11760" width="6.28515625" style="100" bestFit="1" customWidth="1"/>
    <col min="11761" max="11761" width="25.5703125" style="100" customWidth="1"/>
    <col min="11762" max="11762" width="10" style="100" customWidth="1"/>
    <col min="11763" max="11763" width="10.85546875" style="100" customWidth="1"/>
    <col min="11764" max="11764" width="9.85546875" style="100" customWidth="1"/>
    <col min="11765" max="11765" width="10.140625" style="100" customWidth="1"/>
    <col min="11766" max="11766" width="9.5703125" style="100" customWidth="1"/>
    <col min="11767" max="11767" width="10.42578125" style="100" customWidth="1"/>
    <col min="11768" max="12006" width="9.140625" style="100"/>
    <col min="12007" max="12007" width="20.5703125" style="100" customWidth="1"/>
    <col min="12008" max="12008" width="11.140625" style="100" bestFit="1" customWidth="1"/>
    <col min="12009" max="12011" width="11.28515625" style="100" bestFit="1" customWidth="1"/>
    <col min="12012" max="12012" width="10.5703125" style="100" customWidth="1"/>
    <col min="12013" max="12013" width="11.28515625" style="100" bestFit="1" customWidth="1"/>
    <col min="12014" max="12014" width="12.5703125" style="100" customWidth="1"/>
    <col min="12015" max="12015" width="11" style="100" customWidth="1"/>
    <col min="12016" max="12016" width="6.28515625" style="100" bestFit="1" customWidth="1"/>
    <col min="12017" max="12017" width="25.5703125" style="100" customWidth="1"/>
    <col min="12018" max="12018" width="10" style="100" customWidth="1"/>
    <col min="12019" max="12019" width="10.85546875" style="100" customWidth="1"/>
    <col min="12020" max="12020" width="9.85546875" style="100" customWidth="1"/>
    <col min="12021" max="12021" width="10.140625" style="100" customWidth="1"/>
    <col min="12022" max="12022" width="9.5703125" style="100" customWidth="1"/>
    <col min="12023" max="12023" width="10.42578125" style="100" customWidth="1"/>
    <col min="12024" max="12262" width="9.140625" style="100"/>
    <col min="12263" max="12263" width="20.5703125" style="100" customWidth="1"/>
    <col min="12264" max="12264" width="11.140625" style="100" bestFit="1" customWidth="1"/>
    <col min="12265" max="12267" width="11.28515625" style="100" bestFit="1" customWidth="1"/>
    <col min="12268" max="12268" width="10.5703125" style="100" customWidth="1"/>
    <col min="12269" max="12269" width="11.28515625" style="100" bestFit="1" customWidth="1"/>
    <col min="12270" max="12270" width="12.5703125" style="100" customWidth="1"/>
    <col min="12271" max="12271" width="11" style="100" customWidth="1"/>
    <col min="12272" max="12272" width="6.28515625" style="100" bestFit="1" customWidth="1"/>
    <col min="12273" max="12273" width="25.5703125" style="100" customWidth="1"/>
    <col min="12274" max="12274" width="10" style="100" customWidth="1"/>
    <col min="12275" max="12275" width="10.85546875" style="100" customWidth="1"/>
    <col min="12276" max="12276" width="9.85546875" style="100" customWidth="1"/>
    <col min="12277" max="12277" width="10.140625" style="100" customWidth="1"/>
    <col min="12278" max="12278" width="9.5703125" style="100" customWidth="1"/>
    <col min="12279" max="12279" width="10.42578125" style="100" customWidth="1"/>
    <col min="12280" max="12518" width="9.140625" style="100"/>
    <col min="12519" max="12519" width="20.5703125" style="100" customWidth="1"/>
    <col min="12520" max="12520" width="11.140625" style="100" bestFit="1" customWidth="1"/>
    <col min="12521" max="12523" width="11.28515625" style="100" bestFit="1" customWidth="1"/>
    <col min="12524" max="12524" width="10.5703125" style="100" customWidth="1"/>
    <col min="12525" max="12525" width="11.28515625" style="100" bestFit="1" customWidth="1"/>
    <col min="12526" max="12526" width="12.5703125" style="100" customWidth="1"/>
    <col min="12527" max="12527" width="11" style="100" customWidth="1"/>
    <col min="12528" max="12528" width="6.28515625" style="100" bestFit="1" customWidth="1"/>
    <col min="12529" max="12529" width="25.5703125" style="100" customWidth="1"/>
    <col min="12530" max="12530" width="10" style="100" customWidth="1"/>
    <col min="12531" max="12531" width="10.85546875" style="100" customWidth="1"/>
    <col min="12532" max="12532" width="9.85546875" style="100" customWidth="1"/>
    <col min="12533" max="12533" width="10.140625" style="100" customWidth="1"/>
    <col min="12534" max="12534" width="9.5703125" style="100" customWidth="1"/>
    <col min="12535" max="12535" width="10.42578125" style="100" customWidth="1"/>
    <col min="12536" max="12774" width="9.140625" style="100"/>
    <col min="12775" max="12775" width="20.5703125" style="100" customWidth="1"/>
    <col min="12776" max="12776" width="11.140625" style="100" bestFit="1" customWidth="1"/>
    <col min="12777" max="12779" width="11.28515625" style="100" bestFit="1" customWidth="1"/>
    <col min="12780" max="12780" width="10.5703125" style="100" customWidth="1"/>
    <col min="12781" max="12781" width="11.28515625" style="100" bestFit="1" customWidth="1"/>
    <col min="12782" max="12782" width="12.5703125" style="100" customWidth="1"/>
    <col min="12783" max="12783" width="11" style="100" customWidth="1"/>
    <col min="12784" max="12784" width="6.28515625" style="100" bestFit="1" customWidth="1"/>
    <col min="12785" max="12785" width="25.5703125" style="100" customWidth="1"/>
    <col min="12786" max="12786" width="10" style="100" customWidth="1"/>
    <col min="12787" max="12787" width="10.85546875" style="100" customWidth="1"/>
    <col min="12788" max="12788" width="9.85546875" style="100" customWidth="1"/>
    <col min="12789" max="12789" width="10.140625" style="100" customWidth="1"/>
    <col min="12790" max="12790" width="9.5703125" style="100" customWidth="1"/>
    <col min="12791" max="12791" width="10.42578125" style="100" customWidth="1"/>
    <col min="12792" max="13030" width="9.140625" style="100"/>
    <col min="13031" max="13031" width="20.5703125" style="100" customWidth="1"/>
    <col min="13032" max="13032" width="11.140625" style="100" bestFit="1" customWidth="1"/>
    <col min="13033" max="13035" width="11.28515625" style="100" bestFit="1" customWidth="1"/>
    <col min="13036" max="13036" width="10.5703125" style="100" customWidth="1"/>
    <col min="13037" max="13037" width="11.28515625" style="100" bestFit="1" customWidth="1"/>
    <col min="13038" max="13038" width="12.5703125" style="100" customWidth="1"/>
    <col min="13039" max="13039" width="11" style="100" customWidth="1"/>
    <col min="13040" max="13040" width="6.28515625" style="100" bestFit="1" customWidth="1"/>
    <col min="13041" max="13041" width="25.5703125" style="100" customWidth="1"/>
    <col min="13042" max="13042" width="10" style="100" customWidth="1"/>
    <col min="13043" max="13043" width="10.85546875" style="100" customWidth="1"/>
    <col min="13044" max="13044" width="9.85546875" style="100" customWidth="1"/>
    <col min="13045" max="13045" width="10.140625" style="100" customWidth="1"/>
    <col min="13046" max="13046" width="9.5703125" style="100" customWidth="1"/>
    <col min="13047" max="13047" width="10.42578125" style="100" customWidth="1"/>
    <col min="13048" max="13286" width="9.140625" style="100"/>
    <col min="13287" max="13287" width="20.5703125" style="100" customWidth="1"/>
    <col min="13288" max="13288" width="11.140625" style="100" bestFit="1" customWidth="1"/>
    <col min="13289" max="13291" width="11.28515625" style="100" bestFit="1" customWidth="1"/>
    <col min="13292" max="13292" width="10.5703125" style="100" customWidth="1"/>
    <col min="13293" max="13293" width="11.28515625" style="100" bestFit="1" customWidth="1"/>
    <col min="13294" max="13294" width="12.5703125" style="100" customWidth="1"/>
    <col min="13295" max="13295" width="11" style="100" customWidth="1"/>
    <col min="13296" max="13296" width="6.28515625" style="100" bestFit="1" customWidth="1"/>
    <col min="13297" max="13297" width="25.5703125" style="100" customWidth="1"/>
    <col min="13298" max="13298" width="10" style="100" customWidth="1"/>
    <col min="13299" max="13299" width="10.85546875" style="100" customWidth="1"/>
    <col min="13300" max="13300" width="9.85546875" style="100" customWidth="1"/>
    <col min="13301" max="13301" width="10.140625" style="100" customWidth="1"/>
    <col min="13302" max="13302" width="9.5703125" style="100" customWidth="1"/>
    <col min="13303" max="13303" width="10.42578125" style="100" customWidth="1"/>
    <col min="13304" max="13542" width="9.140625" style="100"/>
    <col min="13543" max="13543" width="20.5703125" style="100" customWidth="1"/>
    <col min="13544" max="13544" width="11.140625" style="100" bestFit="1" customWidth="1"/>
    <col min="13545" max="13547" width="11.28515625" style="100" bestFit="1" customWidth="1"/>
    <col min="13548" max="13548" width="10.5703125" style="100" customWidth="1"/>
    <col min="13549" max="13549" width="11.28515625" style="100" bestFit="1" customWidth="1"/>
    <col min="13550" max="13550" width="12.5703125" style="100" customWidth="1"/>
    <col min="13551" max="13551" width="11" style="100" customWidth="1"/>
    <col min="13552" max="13552" width="6.28515625" style="100" bestFit="1" customWidth="1"/>
    <col min="13553" max="13553" width="25.5703125" style="100" customWidth="1"/>
    <col min="13554" max="13554" width="10" style="100" customWidth="1"/>
    <col min="13555" max="13555" width="10.85546875" style="100" customWidth="1"/>
    <col min="13556" max="13556" width="9.85546875" style="100" customWidth="1"/>
    <col min="13557" max="13557" width="10.140625" style="100" customWidth="1"/>
    <col min="13558" max="13558" width="9.5703125" style="100" customWidth="1"/>
    <col min="13559" max="13559" width="10.42578125" style="100" customWidth="1"/>
    <col min="13560" max="13798" width="9.140625" style="100"/>
    <col min="13799" max="13799" width="20.5703125" style="100" customWidth="1"/>
    <col min="13800" max="13800" width="11.140625" style="100" bestFit="1" customWidth="1"/>
    <col min="13801" max="13803" width="11.28515625" style="100" bestFit="1" customWidth="1"/>
    <col min="13804" max="13804" width="10.5703125" style="100" customWidth="1"/>
    <col min="13805" max="13805" width="11.28515625" style="100" bestFit="1" customWidth="1"/>
    <col min="13806" max="13806" width="12.5703125" style="100" customWidth="1"/>
    <col min="13807" max="13807" width="11" style="100" customWidth="1"/>
    <col min="13808" max="13808" width="6.28515625" style="100" bestFit="1" customWidth="1"/>
    <col min="13809" max="13809" width="25.5703125" style="100" customWidth="1"/>
    <col min="13810" max="13810" width="10" style="100" customWidth="1"/>
    <col min="13811" max="13811" width="10.85546875" style="100" customWidth="1"/>
    <col min="13812" max="13812" width="9.85546875" style="100" customWidth="1"/>
    <col min="13813" max="13813" width="10.140625" style="100" customWidth="1"/>
    <col min="13814" max="13814" width="9.5703125" style="100" customWidth="1"/>
    <col min="13815" max="13815" width="10.42578125" style="100" customWidth="1"/>
    <col min="13816" max="14054" width="9.140625" style="100"/>
    <col min="14055" max="14055" width="20.5703125" style="100" customWidth="1"/>
    <col min="14056" max="14056" width="11.140625" style="100" bestFit="1" customWidth="1"/>
    <col min="14057" max="14059" width="11.28515625" style="100" bestFit="1" customWidth="1"/>
    <col min="14060" max="14060" width="10.5703125" style="100" customWidth="1"/>
    <col min="14061" max="14061" width="11.28515625" style="100" bestFit="1" customWidth="1"/>
    <col min="14062" max="14062" width="12.5703125" style="100" customWidth="1"/>
    <col min="14063" max="14063" width="11" style="100" customWidth="1"/>
    <col min="14064" max="14064" width="6.28515625" style="100" bestFit="1" customWidth="1"/>
    <col min="14065" max="14065" width="25.5703125" style="100" customWidth="1"/>
    <col min="14066" max="14066" width="10" style="100" customWidth="1"/>
    <col min="14067" max="14067" width="10.85546875" style="100" customWidth="1"/>
    <col min="14068" max="14068" width="9.85546875" style="100" customWidth="1"/>
    <col min="14069" max="14069" width="10.140625" style="100" customWidth="1"/>
    <col min="14070" max="14070" width="9.5703125" style="100" customWidth="1"/>
    <col min="14071" max="14071" width="10.42578125" style="100" customWidth="1"/>
    <col min="14072" max="14310" width="9.140625" style="100"/>
    <col min="14311" max="14311" width="20.5703125" style="100" customWidth="1"/>
    <col min="14312" max="14312" width="11.140625" style="100" bestFit="1" customWidth="1"/>
    <col min="14313" max="14315" width="11.28515625" style="100" bestFit="1" customWidth="1"/>
    <col min="14316" max="14316" width="10.5703125" style="100" customWidth="1"/>
    <col min="14317" max="14317" width="11.28515625" style="100" bestFit="1" customWidth="1"/>
    <col min="14318" max="14318" width="12.5703125" style="100" customWidth="1"/>
    <col min="14319" max="14319" width="11" style="100" customWidth="1"/>
    <col min="14320" max="14320" width="6.28515625" style="100" bestFit="1" customWidth="1"/>
    <col min="14321" max="14321" width="25.5703125" style="100" customWidth="1"/>
    <col min="14322" max="14322" width="10" style="100" customWidth="1"/>
    <col min="14323" max="14323" width="10.85546875" style="100" customWidth="1"/>
    <col min="14324" max="14324" width="9.85546875" style="100" customWidth="1"/>
    <col min="14325" max="14325" width="10.140625" style="100" customWidth="1"/>
    <col min="14326" max="14326" width="9.5703125" style="100" customWidth="1"/>
    <col min="14327" max="14327" width="10.42578125" style="100" customWidth="1"/>
    <col min="14328" max="14566" width="9.140625" style="100"/>
    <col min="14567" max="14567" width="20.5703125" style="100" customWidth="1"/>
    <col min="14568" max="14568" width="11.140625" style="100" bestFit="1" customWidth="1"/>
    <col min="14569" max="14571" width="11.28515625" style="100" bestFit="1" customWidth="1"/>
    <col min="14572" max="14572" width="10.5703125" style="100" customWidth="1"/>
    <col min="14573" max="14573" width="11.28515625" style="100" bestFit="1" customWidth="1"/>
    <col min="14574" max="14574" width="12.5703125" style="100" customWidth="1"/>
    <col min="14575" max="14575" width="11" style="100" customWidth="1"/>
    <col min="14576" max="14576" width="6.28515625" style="100" bestFit="1" customWidth="1"/>
    <col min="14577" max="14577" width="25.5703125" style="100" customWidth="1"/>
    <col min="14578" max="14578" width="10" style="100" customWidth="1"/>
    <col min="14579" max="14579" width="10.85546875" style="100" customWidth="1"/>
    <col min="14580" max="14580" width="9.85546875" style="100" customWidth="1"/>
    <col min="14581" max="14581" width="10.140625" style="100" customWidth="1"/>
    <col min="14582" max="14582" width="9.5703125" style="100" customWidth="1"/>
    <col min="14583" max="14583" width="10.42578125" style="100" customWidth="1"/>
    <col min="14584" max="14822" width="9.140625" style="100"/>
    <col min="14823" max="14823" width="20.5703125" style="100" customWidth="1"/>
    <col min="14824" max="14824" width="11.140625" style="100" bestFit="1" customWidth="1"/>
    <col min="14825" max="14827" width="11.28515625" style="100" bestFit="1" customWidth="1"/>
    <col min="14828" max="14828" width="10.5703125" style="100" customWidth="1"/>
    <col min="14829" max="14829" width="11.28515625" style="100" bestFit="1" customWidth="1"/>
    <col min="14830" max="14830" width="12.5703125" style="100" customWidth="1"/>
    <col min="14831" max="14831" width="11" style="100" customWidth="1"/>
    <col min="14832" max="14832" width="6.28515625" style="100" bestFit="1" customWidth="1"/>
    <col min="14833" max="14833" width="25.5703125" style="100" customWidth="1"/>
    <col min="14834" max="14834" width="10" style="100" customWidth="1"/>
    <col min="14835" max="14835" width="10.85546875" style="100" customWidth="1"/>
    <col min="14836" max="14836" width="9.85546875" style="100" customWidth="1"/>
    <col min="14837" max="14837" width="10.140625" style="100" customWidth="1"/>
    <col min="14838" max="14838" width="9.5703125" style="100" customWidth="1"/>
    <col min="14839" max="14839" width="10.42578125" style="100" customWidth="1"/>
    <col min="14840" max="15078" width="9.140625" style="100"/>
    <col min="15079" max="15079" width="20.5703125" style="100" customWidth="1"/>
    <col min="15080" max="15080" width="11.140625" style="100" bestFit="1" customWidth="1"/>
    <col min="15081" max="15083" width="11.28515625" style="100" bestFit="1" customWidth="1"/>
    <col min="15084" max="15084" width="10.5703125" style="100" customWidth="1"/>
    <col min="15085" max="15085" width="11.28515625" style="100" bestFit="1" customWidth="1"/>
    <col min="15086" max="15086" width="12.5703125" style="100" customWidth="1"/>
    <col min="15087" max="15087" width="11" style="100" customWidth="1"/>
    <col min="15088" max="15088" width="6.28515625" style="100" bestFit="1" customWidth="1"/>
    <col min="15089" max="15089" width="25.5703125" style="100" customWidth="1"/>
    <col min="15090" max="15090" width="10" style="100" customWidth="1"/>
    <col min="15091" max="15091" width="10.85546875" style="100" customWidth="1"/>
    <col min="15092" max="15092" width="9.85546875" style="100" customWidth="1"/>
    <col min="15093" max="15093" width="10.140625" style="100" customWidth="1"/>
    <col min="15094" max="15094" width="9.5703125" style="100" customWidth="1"/>
    <col min="15095" max="15095" width="10.42578125" style="100" customWidth="1"/>
    <col min="15096" max="15334" width="9.140625" style="100"/>
    <col min="15335" max="15335" width="20.5703125" style="100" customWidth="1"/>
    <col min="15336" max="15336" width="11.140625" style="100" bestFit="1" customWidth="1"/>
    <col min="15337" max="15339" width="11.28515625" style="100" bestFit="1" customWidth="1"/>
    <col min="15340" max="15340" width="10.5703125" style="100" customWidth="1"/>
    <col min="15341" max="15341" width="11.28515625" style="100" bestFit="1" customWidth="1"/>
    <col min="15342" max="15342" width="12.5703125" style="100" customWidth="1"/>
    <col min="15343" max="15343" width="11" style="100" customWidth="1"/>
    <col min="15344" max="15344" width="6.28515625" style="100" bestFit="1" customWidth="1"/>
    <col min="15345" max="15345" width="25.5703125" style="100" customWidth="1"/>
    <col min="15346" max="15346" width="10" style="100" customWidth="1"/>
    <col min="15347" max="15347" width="10.85546875" style="100" customWidth="1"/>
    <col min="15348" max="15348" width="9.85546875" style="100" customWidth="1"/>
    <col min="15349" max="15349" width="10.140625" style="100" customWidth="1"/>
    <col min="15350" max="15350" width="9.5703125" style="100" customWidth="1"/>
    <col min="15351" max="15351" width="10.42578125" style="100" customWidth="1"/>
    <col min="15352" max="15590" width="9.140625" style="100"/>
    <col min="15591" max="15591" width="20.5703125" style="100" customWidth="1"/>
    <col min="15592" max="15592" width="11.140625" style="100" bestFit="1" customWidth="1"/>
    <col min="15593" max="15595" width="11.28515625" style="100" bestFit="1" customWidth="1"/>
    <col min="15596" max="15596" width="10.5703125" style="100" customWidth="1"/>
    <col min="15597" max="15597" width="11.28515625" style="100" bestFit="1" customWidth="1"/>
    <col min="15598" max="15598" width="12.5703125" style="100" customWidth="1"/>
    <col min="15599" max="15599" width="11" style="100" customWidth="1"/>
    <col min="15600" max="15600" width="6.28515625" style="100" bestFit="1" customWidth="1"/>
    <col min="15601" max="15601" width="25.5703125" style="100" customWidth="1"/>
    <col min="15602" max="15602" width="10" style="100" customWidth="1"/>
    <col min="15603" max="15603" width="10.85546875" style="100" customWidth="1"/>
    <col min="15604" max="15604" width="9.85546875" style="100" customWidth="1"/>
    <col min="15605" max="15605" width="10.140625" style="100" customWidth="1"/>
    <col min="15606" max="15606" width="9.5703125" style="100" customWidth="1"/>
    <col min="15607" max="15607" width="10.42578125" style="100" customWidth="1"/>
    <col min="15608" max="15846" width="9.140625" style="100"/>
    <col min="15847" max="15847" width="20.5703125" style="100" customWidth="1"/>
    <col min="15848" max="15848" width="11.140625" style="100" bestFit="1" customWidth="1"/>
    <col min="15849" max="15851" width="11.28515625" style="100" bestFit="1" customWidth="1"/>
    <col min="15852" max="15852" width="10.5703125" style="100" customWidth="1"/>
    <col min="15853" max="15853" width="11.28515625" style="100" bestFit="1" customWidth="1"/>
    <col min="15854" max="15854" width="12.5703125" style="100" customWidth="1"/>
    <col min="15855" max="15855" width="11" style="100" customWidth="1"/>
    <col min="15856" max="15856" width="6.28515625" style="100" bestFit="1" customWidth="1"/>
    <col min="15857" max="15857" width="25.5703125" style="100" customWidth="1"/>
    <col min="15858" max="15858" width="10" style="100" customWidth="1"/>
    <col min="15859" max="15859" width="10.85546875" style="100" customWidth="1"/>
    <col min="15860" max="15860" width="9.85546875" style="100" customWidth="1"/>
    <col min="15861" max="15861" width="10.140625" style="100" customWidth="1"/>
    <col min="15862" max="15862" width="9.5703125" style="100" customWidth="1"/>
    <col min="15863" max="15863" width="10.42578125" style="100" customWidth="1"/>
    <col min="15864" max="16102" width="9.140625" style="100"/>
    <col min="16103" max="16103" width="20.5703125" style="100" customWidth="1"/>
    <col min="16104" max="16104" width="11.140625" style="100" bestFit="1" customWidth="1"/>
    <col min="16105" max="16107" width="11.28515625" style="100" bestFit="1" customWidth="1"/>
    <col min="16108" max="16108" width="10.5703125" style="100" customWidth="1"/>
    <col min="16109" max="16109" width="11.28515625" style="100" bestFit="1" customWidth="1"/>
    <col min="16110" max="16110" width="12.5703125" style="100" customWidth="1"/>
    <col min="16111" max="16111" width="11" style="100" customWidth="1"/>
    <col min="16112" max="16112" width="6.28515625" style="100" bestFit="1" customWidth="1"/>
    <col min="16113" max="16113" width="25.5703125" style="100" customWidth="1"/>
    <col min="16114" max="16114" width="10" style="100" customWidth="1"/>
    <col min="16115" max="16115" width="10.85546875" style="100" customWidth="1"/>
    <col min="16116" max="16116" width="9.85546875" style="100" customWidth="1"/>
    <col min="16117" max="16117" width="10.140625" style="100" customWidth="1"/>
    <col min="16118" max="16118" width="9.5703125" style="100" customWidth="1"/>
    <col min="16119" max="16119" width="10.42578125" style="100" customWidth="1"/>
    <col min="16120" max="16384" width="9.140625" style="100"/>
  </cols>
  <sheetData>
    <row r="1" spans="2:16" x14ac:dyDescent="0.2">
      <c r="I1" s="1794" t="s">
        <v>243</v>
      </c>
      <c r="J1" s="1794"/>
    </row>
    <row r="3" spans="2:16" ht="22.5" customHeight="1" x14ac:dyDescent="0.2">
      <c r="B3" s="1795" t="s">
        <v>244</v>
      </c>
      <c r="C3" s="1795"/>
      <c r="D3" s="1795"/>
      <c r="E3" s="1795"/>
      <c r="F3" s="1795"/>
      <c r="G3" s="1795"/>
      <c r="H3" s="1795"/>
      <c r="I3" s="1795"/>
      <c r="J3" s="1795"/>
    </row>
    <row r="4" spans="2:16" ht="13.5" thickBot="1" x14ac:dyDescent="0.25">
      <c r="B4" s="101"/>
      <c r="C4" s="101"/>
      <c r="D4" s="101"/>
      <c r="E4" s="101"/>
      <c r="F4" s="101"/>
      <c r="G4" s="101"/>
      <c r="H4" s="101"/>
      <c r="I4" s="101"/>
      <c r="J4" s="102"/>
    </row>
    <row r="5" spans="2:16" ht="32.450000000000003" customHeight="1" x14ac:dyDescent="0.2">
      <c r="B5" s="1796" t="s">
        <v>245</v>
      </c>
      <c r="C5" s="1798" t="s">
        <v>246</v>
      </c>
      <c r="D5" s="1799"/>
      <c r="E5" s="1800" t="s">
        <v>247</v>
      </c>
      <c r="F5" s="1801"/>
      <c r="G5" s="1798" t="s">
        <v>248</v>
      </c>
      <c r="H5" s="1798"/>
      <c r="I5" s="1802"/>
      <c r="J5" s="1803"/>
    </row>
    <row r="6" spans="2:16" ht="51.75" thickBot="1" x14ac:dyDescent="0.25">
      <c r="B6" s="1797"/>
      <c r="C6" s="103" t="s">
        <v>249</v>
      </c>
      <c r="D6" s="104" t="s">
        <v>250</v>
      </c>
      <c r="E6" s="105" t="s">
        <v>249</v>
      </c>
      <c r="F6" s="104" t="s">
        <v>250</v>
      </c>
      <c r="G6" s="106" t="s">
        <v>251</v>
      </c>
      <c r="H6" s="107" t="s">
        <v>252</v>
      </c>
      <c r="I6" s="108" t="s">
        <v>253</v>
      </c>
      <c r="J6" s="109" t="s">
        <v>254</v>
      </c>
    </row>
    <row r="7" spans="2:16" x14ac:dyDescent="0.2">
      <c r="B7" s="110" t="s">
        <v>255</v>
      </c>
      <c r="C7" s="111">
        <v>593004.93799999997</v>
      </c>
      <c r="D7" s="112">
        <v>603406.65599999996</v>
      </c>
      <c r="E7" s="113">
        <v>100</v>
      </c>
      <c r="F7" s="114">
        <v>100</v>
      </c>
      <c r="G7" s="111">
        <v>10401.717999999993</v>
      </c>
      <c r="H7" s="115">
        <v>1.754069373364981</v>
      </c>
      <c r="I7" s="115"/>
      <c r="J7" s="114">
        <v>100</v>
      </c>
      <c r="M7" s="116"/>
      <c r="N7" s="117"/>
    </row>
    <row r="8" spans="2:16" x14ac:dyDescent="0.2">
      <c r="B8" s="118" t="s">
        <v>256</v>
      </c>
      <c r="C8" s="119">
        <v>454363.81199999998</v>
      </c>
      <c r="D8" s="120">
        <v>464621.63900000002</v>
      </c>
      <c r="E8" s="121">
        <v>76.620578157816283</v>
      </c>
      <c r="F8" s="122">
        <v>76.999753711699199</v>
      </c>
      <c r="G8" s="119">
        <v>10257.827000000048</v>
      </c>
      <c r="H8" s="123">
        <v>2.2576241173009723</v>
      </c>
      <c r="I8" s="123">
        <v>0.37917555388291646</v>
      </c>
      <c r="J8" s="122">
        <v>98.616661209235389</v>
      </c>
      <c r="K8" s="124"/>
      <c r="M8" s="116"/>
      <c r="N8" s="117"/>
      <c r="O8" s="117"/>
      <c r="P8" s="125"/>
    </row>
    <row r="9" spans="2:16" x14ac:dyDescent="0.2">
      <c r="B9" s="118" t="s">
        <v>257</v>
      </c>
      <c r="C9" s="119">
        <v>119847.261</v>
      </c>
      <c r="D9" s="120">
        <v>119833.19099999999</v>
      </c>
      <c r="E9" s="121">
        <v>20.210162398344146</v>
      </c>
      <c r="F9" s="122">
        <v>19.859441358233873</v>
      </c>
      <c r="G9" s="119">
        <v>-14.070000000006985</v>
      </c>
      <c r="H9" s="123">
        <v>-1.1739942892818373E-2</v>
      </c>
      <c r="I9" s="123">
        <v>-0.3507210401102725</v>
      </c>
      <c r="J9" s="122">
        <v>-0.13526611661657231</v>
      </c>
      <c r="M9" s="116"/>
      <c r="N9" s="117"/>
      <c r="O9" s="117"/>
      <c r="P9" s="125"/>
    </row>
    <row r="10" spans="2:16" x14ac:dyDescent="0.2">
      <c r="B10" s="126" t="s">
        <v>258</v>
      </c>
      <c r="C10" s="127">
        <v>18793.865000000002</v>
      </c>
      <c r="D10" s="128">
        <v>18951.826000000001</v>
      </c>
      <c r="E10" s="121">
        <v>3.1692594438395725</v>
      </c>
      <c r="F10" s="129">
        <v>3.1408049300669303</v>
      </c>
      <c r="G10" s="127">
        <v>157.96099999999933</v>
      </c>
      <c r="H10" s="130">
        <v>0.84049236280030382</v>
      </c>
      <c r="I10" s="130">
        <v>-2.8454513772642187E-2</v>
      </c>
      <c r="J10" s="122">
        <v>1.5186049073816403</v>
      </c>
      <c r="L10" s="117"/>
      <c r="M10" s="116"/>
      <c r="N10" s="117"/>
      <c r="O10" s="117"/>
      <c r="P10" s="125"/>
    </row>
    <row r="11" spans="2:16" ht="39.75" customHeight="1" x14ac:dyDescent="0.2">
      <c r="B11" s="131" t="s">
        <v>259</v>
      </c>
      <c r="C11" s="132">
        <v>357774.25599999999</v>
      </c>
      <c r="D11" s="133">
        <v>367152.29000000004</v>
      </c>
      <c r="E11" s="134">
        <v>100</v>
      </c>
      <c r="F11" s="135">
        <v>100</v>
      </c>
      <c r="G11" s="132">
        <v>9378.0340000000433</v>
      </c>
      <c r="H11" s="136">
        <v>2.6212154292062988</v>
      </c>
      <c r="I11" s="136"/>
      <c r="J11" s="137">
        <v>100</v>
      </c>
      <c r="M11" s="116"/>
      <c r="N11" s="117"/>
      <c r="O11" s="117"/>
      <c r="P11" s="125"/>
    </row>
    <row r="12" spans="2:16" x14ac:dyDescent="0.2">
      <c r="B12" s="118" t="s">
        <v>256</v>
      </c>
      <c r="C12" s="138">
        <v>269674.84399999998</v>
      </c>
      <c r="D12" s="139">
        <v>276916.61100000003</v>
      </c>
      <c r="E12" s="121">
        <v>75.375698356563689</v>
      </c>
      <c r="F12" s="140">
        <v>75.422820051047481</v>
      </c>
      <c r="G12" s="138">
        <v>7241.7670000000508</v>
      </c>
      <c r="H12" s="141">
        <v>2.6853698671278554</v>
      </c>
      <c r="I12" s="123">
        <v>4.7121694483791998E-2</v>
      </c>
      <c r="J12" s="142">
        <v>77.220524045871628</v>
      </c>
      <c r="L12" s="143"/>
      <c r="M12" s="116"/>
      <c r="N12" s="117"/>
      <c r="O12" s="117"/>
      <c r="P12" s="125"/>
    </row>
    <row r="13" spans="2:16" x14ac:dyDescent="0.2">
      <c r="B13" s="118" t="s">
        <v>257</v>
      </c>
      <c r="C13" s="138">
        <v>75743.685999999987</v>
      </c>
      <c r="D13" s="139">
        <v>77982.384999999995</v>
      </c>
      <c r="E13" s="121">
        <v>21.170803860186069</v>
      </c>
      <c r="F13" s="144">
        <v>21.239792621203584</v>
      </c>
      <c r="G13" s="138">
        <v>2238.6990000000078</v>
      </c>
      <c r="H13" s="145">
        <v>2.9556245783972122</v>
      </c>
      <c r="I13" s="123">
        <v>6.8988761017514832E-2</v>
      </c>
      <c r="J13" s="142">
        <v>23.871730471439935</v>
      </c>
      <c r="M13" s="116"/>
      <c r="N13" s="117"/>
      <c r="O13" s="117"/>
      <c r="P13" s="125"/>
    </row>
    <row r="14" spans="2:16" x14ac:dyDescent="0.2">
      <c r="B14" s="126" t="s">
        <v>258</v>
      </c>
      <c r="C14" s="146">
        <v>12355.726000000001</v>
      </c>
      <c r="D14" s="147">
        <v>12253.294</v>
      </c>
      <c r="E14" s="148">
        <v>3.4534977832502292</v>
      </c>
      <c r="F14" s="144">
        <v>3.3373873277489294</v>
      </c>
      <c r="G14" s="146">
        <v>-102.4320000000007</v>
      </c>
      <c r="H14" s="145">
        <v>-0.82902453485938987</v>
      </c>
      <c r="I14" s="130">
        <v>-0.11611045550129973</v>
      </c>
      <c r="J14" s="149">
        <v>-1.0922545173114133</v>
      </c>
      <c r="M14" s="116"/>
      <c r="N14" s="117"/>
      <c r="O14" s="117"/>
      <c r="P14" s="125"/>
    </row>
    <row r="15" spans="2:16" ht="40.5" customHeight="1" x14ac:dyDescent="0.2">
      <c r="B15" s="150" t="s">
        <v>260</v>
      </c>
      <c r="C15" s="151">
        <v>434887.33200000005</v>
      </c>
      <c r="D15" s="152">
        <v>444639.01900000003</v>
      </c>
      <c r="E15" s="153">
        <v>100</v>
      </c>
      <c r="F15" s="154">
        <v>100</v>
      </c>
      <c r="G15" s="151">
        <v>9751.6869999999763</v>
      </c>
      <c r="H15" s="155">
        <v>2.2423479100099368</v>
      </c>
      <c r="I15" s="155"/>
      <c r="J15" s="135">
        <v>100</v>
      </c>
      <c r="M15" s="116"/>
      <c r="N15" s="117"/>
      <c r="O15" s="117"/>
      <c r="P15" s="125"/>
    </row>
    <row r="16" spans="2:16" x14ac:dyDescent="0.2">
      <c r="B16" s="118" t="s">
        <v>256</v>
      </c>
      <c r="C16" s="138">
        <v>353625.76300000004</v>
      </c>
      <c r="D16" s="139">
        <v>362175.44400000002</v>
      </c>
      <c r="E16" s="121">
        <v>81.314339825378028</v>
      </c>
      <c r="F16" s="156">
        <v>81.45381501032864</v>
      </c>
      <c r="G16" s="138">
        <v>8549.6809999999823</v>
      </c>
      <c r="H16" s="157">
        <v>2.4177200573477395</v>
      </c>
      <c r="I16" s="123">
        <v>0.13947518495061217</v>
      </c>
      <c r="J16" s="122">
        <v>87.673866070557864</v>
      </c>
      <c r="M16" s="116"/>
      <c r="N16" s="117"/>
      <c r="O16" s="117"/>
      <c r="P16" s="125"/>
    </row>
    <row r="17" spans="2:16" x14ac:dyDescent="0.2">
      <c r="B17" s="118" t="s">
        <v>257</v>
      </c>
      <c r="C17" s="138">
        <v>68040.134000000005</v>
      </c>
      <c r="D17" s="139">
        <v>69201.017000000007</v>
      </c>
      <c r="E17" s="121">
        <v>15.64546239760325</v>
      </c>
      <c r="F17" s="158">
        <v>15.563415274627529</v>
      </c>
      <c r="G17" s="138">
        <v>1160.8830000000016</v>
      </c>
      <c r="H17" s="159">
        <v>1.7061738884876412</v>
      </c>
      <c r="I17" s="123">
        <v>-8.2047122975721365E-2</v>
      </c>
      <c r="J17" s="122">
        <v>11.904432535621831</v>
      </c>
      <c r="M17" s="116"/>
      <c r="N17" s="117"/>
      <c r="O17" s="117"/>
      <c r="P17" s="125"/>
    </row>
    <row r="18" spans="2:16" ht="13.5" thickBot="1" x14ac:dyDescent="0.25">
      <c r="B18" s="160" t="s">
        <v>258</v>
      </c>
      <c r="C18" s="161">
        <v>13221.434999999999</v>
      </c>
      <c r="D18" s="162">
        <v>13262.557999999999</v>
      </c>
      <c r="E18" s="163">
        <v>3.0401977770187147</v>
      </c>
      <c r="F18" s="164">
        <v>2.9827697150438337</v>
      </c>
      <c r="G18" s="161">
        <v>41.122999999999593</v>
      </c>
      <c r="H18" s="165">
        <v>0.31103280392786103</v>
      </c>
      <c r="I18" s="166">
        <v>-5.7428061974881039E-2</v>
      </c>
      <c r="J18" s="167">
        <v>0.42170139382036859</v>
      </c>
      <c r="M18" s="116"/>
      <c r="N18" s="117"/>
      <c r="O18" s="117"/>
      <c r="P18" s="125"/>
    </row>
    <row r="19" spans="2:16" x14ac:dyDescent="0.2">
      <c r="B19" s="102"/>
      <c r="C19" s="168"/>
      <c r="D19" s="168"/>
      <c r="E19" s="169"/>
      <c r="F19" s="169"/>
      <c r="H19" s="169"/>
      <c r="I19" s="170"/>
      <c r="J19" s="169"/>
    </row>
    <row r="20" spans="2:16" x14ac:dyDescent="0.2">
      <c r="B20" s="102"/>
      <c r="D20" s="168"/>
      <c r="E20" s="143"/>
      <c r="F20" s="171"/>
      <c r="G20" s="143"/>
      <c r="I20" s="172"/>
      <c r="J20" s="169"/>
      <c r="N20" s="102"/>
    </row>
    <row r="21" spans="2:16" x14ac:dyDescent="0.2">
      <c r="E21" s="173"/>
    </row>
    <row r="22" spans="2:16" x14ac:dyDescent="0.2">
      <c r="E22" s="173"/>
      <c r="H22" s="173"/>
      <c r="I22" s="173"/>
      <c r="J22" s="173"/>
    </row>
    <row r="23" spans="2:16" x14ac:dyDescent="0.2">
      <c r="C23" s="102"/>
      <c r="E23" s="173"/>
    </row>
    <row r="26" spans="2:16" x14ac:dyDescent="0.2">
      <c r="E26" s="102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43"/>
  <sheetViews>
    <sheetView topLeftCell="B1" workbookViewId="0">
      <pane xSplit="2" ySplit="6" topLeftCell="D7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ColWidth="9.140625" defaultRowHeight="15" x14ac:dyDescent="0.25"/>
  <cols>
    <col min="1" max="1" width="9.140625" style="456"/>
    <col min="2" max="2" width="9.85546875" style="456" customWidth="1"/>
    <col min="3" max="3" width="27.7109375" style="456" customWidth="1"/>
    <col min="4" max="5" width="13.28515625" style="456" bestFit="1" customWidth="1"/>
    <col min="6" max="6" width="13" style="456" bestFit="1" customWidth="1"/>
    <col min="7" max="7" width="11.85546875" style="456" bestFit="1" customWidth="1"/>
    <col min="8" max="8" width="12.42578125" style="456" bestFit="1" customWidth="1"/>
    <col min="9" max="9" width="12.5703125" style="456" customWidth="1"/>
    <col min="10" max="10" width="11.85546875" style="456" bestFit="1" customWidth="1"/>
    <col min="11" max="11" width="13.28515625" style="456" bestFit="1" customWidth="1"/>
    <col min="12" max="12" width="11.140625" style="456" customWidth="1"/>
    <col min="13" max="13" width="13" style="456" bestFit="1" customWidth="1"/>
    <col min="14" max="14" width="12" style="456" customWidth="1"/>
    <col min="15" max="15" width="13.28515625" style="456" bestFit="1" customWidth="1"/>
    <col min="16" max="16" width="11" style="456" customWidth="1"/>
    <col min="17" max="17" width="12.85546875" style="456" bestFit="1" customWidth="1"/>
    <col min="18" max="18" width="10.85546875" style="456" customWidth="1"/>
    <col min="19" max="19" width="11.5703125" style="456" customWidth="1"/>
    <col min="20" max="16384" width="9.140625" style="456"/>
  </cols>
  <sheetData>
    <row r="1" spans="2:19" x14ac:dyDescent="0.25"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1804" t="s">
        <v>314</v>
      </c>
      <c r="Q1" s="1804"/>
      <c r="R1" s="1804"/>
      <c r="S1" s="1804"/>
    </row>
    <row r="2" spans="2:19" x14ac:dyDescent="0.25">
      <c r="B2" s="1805" t="s">
        <v>315</v>
      </c>
      <c r="C2" s="1805"/>
      <c r="D2" s="1805"/>
      <c r="E2" s="1805"/>
      <c r="F2" s="1805"/>
      <c r="G2" s="1805"/>
      <c r="H2" s="1805"/>
      <c r="I2" s="1805"/>
      <c r="J2" s="1805"/>
      <c r="K2" s="1805"/>
      <c r="L2" s="1805"/>
      <c r="M2" s="1805"/>
      <c r="N2" s="1805"/>
      <c r="O2" s="1805"/>
      <c r="P2" s="1805"/>
      <c r="Q2" s="1805"/>
      <c r="R2" s="1805"/>
      <c r="S2" s="1805"/>
    </row>
    <row r="3" spans="2:19" x14ac:dyDescent="0.25">
      <c r="B3" s="457"/>
      <c r="C3" s="458"/>
      <c r="D3" s="459"/>
      <c r="E3" s="458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2:19" ht="15.75" thickBot="1" x14ac:dyDescent="0.3">
      <c r="B4" s="455"/>
      <c r="C4" s="455"/>
      <c r="D4" s="455"/>
      <c r="E4" s="460"/>
      <c r="F4" s="460"/>
      <c r="G4" s="455"/>
      <c r="H4" s="455"/>
      <c r="I4" s="455"/>
      <c r="J4" s="455"/>
      <c r="K4" s="455"/>
      <c r="L4" s="455"/>
      <c r="M4" s="455"/>
      <c r="N4" s="455"/>
      <c r="O4" s="455"/>
      <c r="P4" s="1806" t="s">
        <v>2</v>
      </c>
      <c r="Q4" s="1806"/>
      <c r="R4" s="1806"/>
      <c r="S4" s="1806"/>
    </row>
    <row r="5" spans="2:19" ht="15" customHeight="1" x14ac:dyDescent="0.25">
      <c r="B5" s="1807" t="s">
        <v>270</v>
      </c>
      <c r="C5" s="1809" t="s">
        <v>271</v>
      </c>
      <c r="D5" s="1807"/>
      <c r="E5" s="1807" t="s">
        <v>9</v>
      </c>
      <c r="F5" s="1811"/>
      <c r="G5" s="1811"/>
      <c r="H5" s="1812" t="s">
        <v>272</v>
      </c>
      <c r="I5" s="1813"/>
      <c r="J5" s="1813"/>
      <c r="K5" s="1814"/>
      <c r="L5" s="1811" t="s">
        <v>273</v>
      </c>
      <c r="M5" s="1811"/>
      <c r="N5" s="1811"/>
      <c r="O5" s="1815"/>
      <c r="P5" s="1807" t="s">
        <v>274</v>
      </c>
      <c r="Q5" s="1811"/>
      <c r="R5" s="1811"/>
      <c r="S5" s="1815"/>
    </row>
    <row r="6" spans="2:19" ht="45" customHeight="1" thickBot="1" x14ac:dyDescent="0.3">
      <c r="B6" s="1808"/>
      <c r="C6" s="1810"/>
      <c r="D6" s="1808"/>
      <c r="E6" s="461" t="s">
        <v>275</v>
      </c>
      <c r="F6" s="462" t="s">
        <v>276</v>
      </c>
      <c r="G6" s="463" t="s">
        <v>277</v>
      </c>
      <c r="H6" s="461" t="s">
        <v>275</v>
      </c>
      <c r="I6" s="462" t="s">
        <v>276</v>
      </c>
      <c r="J6" s="463" t="s">
        <v>277</v>
      </c>
      <c r="K6" s="464" t="s">
        <v>9</v>
      </c>
      <c r="L6" s="465" t="s">
        <v>275</v>
      </c>
      <c r="M6" s="466" t="s">
        <v>276</v>
      </c>
      <c r="N6" s="466" t="s">
        <v>277</v>
      </c>
      <c r="O6" s="467" t="s">
        <v>9</v>
      </c>
      <c r="P6" s="468" t="s">
        <v>275</v>
      </c>
      <c r="Q6" s="466" t="s">
        <v>276</v>
      </c>
      <c r="R6" s="466" t="s">
        <v>277</v>
      </c>
      <c r="S6" s="469" t="s">
        <v>9</v>
      </c>
    </row>
    <row r="7" spans="2:19" s="478" customFormat="1" ht="14.45" customHeight="1" x14ac:dyDescent="0.25">
      <c r="B7" s="1825" t="s">
        <v>5</v>
      </c>
      <c r="C7" s="470" t="s">
        <v>316</v>
      </c>
      <c r="D7" s="471">
        <v>1963.5740000000001</v>
      </c>
      <c r="E7" s="472">
        <v>1671.1669999999999</v>
      </c>
      <c r="F7" s="473">
        <v>137.01</v>
      </c>
      <c r="G7" s="474">
        <v>155.39699999999999</v>
      </c>
      <c r="H7" s="472">
        <v>1002.283</v>
      </c>
      <c r="I7" s="473">
        <v>67.665999999999997</v>
      </c>
      <c r="J7" s="473">
        <v>136.285</v>
      </c>
      <c r="K7" s="474">
        <v>1206.2339999999999</v>
      </c>
      <c r="L7" s="472">
        <v>665.6</v>
      </c>
      <c r="M7" s="473">
        <v>69.331000000000003</v>
      </c>
      <c r="N7" s="473">
        <v>10.814</v>
      </c>
      <c r="O7" s="475">
        <v>745.745</v>
      </c>
      <c r="P7" s="476">
        <v>3.2839999999999998</v>
      </c>
      <c r="Q7" s="473">
        <v>1.2999999999999999E-2</v>
      </c>
      <c r="R7" s="477">
        <v>8.298</v>
      </c>
      <c r="S7" s="475">
        <v>11.595000000000001</v>
      </c>
    </row>
    <row r="8" spans="2:19" s="478" customFormat="1" x14ac:dyDescent="0.25">
      <c r="B8" s="1826"/>
      <c r="C8" s="479" t="s">
        <v>317</v>
      </c>
      <c r="D8" s="480">
        <v>55939.006999999998</v>
      </c>
      <c r="E8" s="481">
        <v>47606.114000000001</v>
      </c>
      <c r="F8" s="482">
        <v>2027.989</v>
      </c>
      <c r="G8" s="483">
        <v>6304.9040000000005</v>
      </c>
      <c r="H8" s="481">
        <v>38658.116000000002</v>
      </c>
      <c r="I8" s="484">
        <v>1979.6690000000001</v>
      </c>
      <c r="J8" s="482">
        <v>6018.91</v>
      </c>
      <c r="K8" s="483">
        <v>46656.695</v>
      </c>
      <c r="L8" s="481">
        <v>8932.9480000000003</v>
      </c>
      <c r="M8" s="482">
        <v>45.871000000000002</v>
      </c>
      <c r="N8" s="482">
        <v>34.107999999999997</v>
      </c>
      <c r="O8" s="485">
        <v>9012.9269999999997</v>
      </c>
      <c r="P8" s="486">
        <v>15.05</v>
      </c>
      <c r="Q8" s="482">
        <v>2.4489999999999998</v>
      </c>
      <c r="R8" s="482">
        <v>251.886</v>
      </c>
      <c r="S8" s="485">
        <v>269.38499999999999</v>
      </c>
    </row>
    <row r="9" spans="2:19" s="478" customFormat="1" x14ac:dyDescent="0.25">
      <c r="B9" s="1826"/>
      <c r="C9" s="479" t="s">
        <v>318</v>
      </c>
      <c r="D9" s="480">
        <v>287424.59399999998</v>
      </c>
      <c r="E9" s="481">
        <v>148568.62700000001</v>
      </c>
      <c r="F9" s="482">
        <v>94302.1</v>
      </c>
      <c r="G9" s="483">
        <v>44553.866999999998</v>
      </c>
      <c r="H9" s="481">
        <v>56397.385999999999</v>
      </c>
      <c r="I9" s="482">
        <v>24027.457999999999</v>
      </c>
      <c r="J9" s="482">
        <v>32789.68</v>
      </c>
      <c r="K9" s="483">
        <v>113214.524</v>
      </c>
      <c r="L9" s="481">
        <v>91426.531000000003</v>
      </c>
      <c r="M9" s="482">
        <v>69025.748999999996</v>
      </c>
      <c r="N9" s="482">
        <v>10310.288</v>
      </c>
      <c r="O9" s="485">
        <v>170762.568</v>
      </c>
      <c r="P9" s="486">
        <v>744.71</v>
      </c>
      <c r="Q9" s="482">
        <v>1248.893</v>
      </c>
      <c r="R9" s="482">
        <v>1453.8989999999999</v>
      </c>
      <c r="S9" s="485">
        <v>3447.502</v>
      </c>
    </row>
    <row r="10" spans="2:19" s="478" customFormat="1" x14ac:dyDescent="0.25">
      <c r="B10" s="1826"/>
      <c r="C10" s="479" t="s">
        <v>319</v>
      </c>
      <c r="D10" s="480">
        <v>12447.081</v>
      </c>
      <c r="E10" s="481">
        <v>8746.8179999999993</v>
      </c>
      <c r="F10" s="482">
        <v>2193.13</v>
      </c>
      <c r="G10" s="483">
        <v>1507.133</v>
      </c>
      <c r="H10" s="481">
        <v>5990.3860000000004</v>
      </c>
      <c r="I10" s="482">
        <v>1358.635</v>
      </c>
      <c r="J10" s="482">
        <v>1327.5350000000001</v>
      </c>
      <c r="K10" s="483">
        <v>8676.5560000000005</v>
      </c>
      <c r="L10" s="481">
        <v>2630.6060000000002</v>
      </c>
      <c r="M10" s="482">
        <v>833.71400000000006</v>
      </c>
      <c r="N10" s="482">
        <v>149.00899999999999</v>
      </c>
      <c r="O10" s="485">
        <v>3613.3290000000002</v>
      </c>
      <c r="P10" s="486">
        <v>125.82599999999999</v>
      </c>
      <c r="Q10" s="482">
        <v>0.78100000000000003</v>
      </c>
      <c r="R10" s="482">
        <v>30.588999999999999</v>
      </c>
      <c r="S10" s="485">
        <v>157.196</v>
      </c>
    </row>
    <row r="11" spans="2:19" s="478" customFormat="1" ht="15.75" thickBot="1" x14ac:dyDescent="0.3">
      <c r="B11" s="1826"/>
      <c r="C11" s="487" t="s">
        <v>320</v>
      </c>
      <c r="D11" s="488">
        <v>357774.25599999999</v>
      </c>
      <c r="E11" s="489">
        <v>206592.726</v>
      </c>
      <c r="F11" s="490">
        <v>98660.229000000007</v>
      </c>
      <c r="G11" s="491">
        <v>52521.300999999999</v>
      </c>
      <c r="H11" s="489">
        <v>102048.171</v>
      </c>
      <c r="I11" s="490">
        <v>27433.428</v>
      </c>
      <c r="J11" s="490">
        <v>40272.410000000003</v>
      </c>
      <c r="K11" s="491">
        <v>169754.00899999999</v>
      </c>
      <c r="L11" s="489">
        <v>103655.685</v>
      </c>
      <c r="M11" s="490">
        <v>69974.664999999994</v>
      </c>
      <c r="N11" s="490">
        <v>10504.218999999999</v>
      </c>
      <c r="O11" s="492">
        <v>184134.56899999999</v>
      </c>
      <c r="P11" s="493">
        <v>888.87</v>
      </c>
      <c r="Q11" s="493">
        <v>1252.136</v>
      </c>
      <c r="R11" s="493">
        <v>1744.672</v>
      </c>
      <c r="S11" s="492">
        <v>3885.6779999999999</v>
      </c>
    </row>
    <row r="12" spans="2:19" s="478" customFormat="1" x14ac:dyDescent="0.25">
      <c r="B12" s="1826"/>
      <c r="C12" s="494" t="s">
        <v>321</v>
      </c>
      <c r="D12" s="495">
        <v>-16735.767</v>
      </c>
      <c r="E12" s="1816"/>
      <c r="F12" s="1817"/>
      <c r="G12" s="1818"/>
      <c r="H12" s="1816"/>
      <c r="I12" s="1817"/>
      <c r="J12" s="1817"/>
      <c r="K12" s="1818"/>
      <c r="L12" s="1816"/>
      <c r="M12" s="1817"/>
      <c r="N12" s="1817"/>
      <c r="O12" s="1818"/>
      <c r="P12" s="1816"/>
      <c r="Q12" s="1817"/>
      <c r="R12" s="1817"/>
      <c r="S12" s="1818"/>
    </row>
    <row r="13" spans="2:19" s="478" customFormat="1" x14ac:dyDescent="0.25">
      <c r="B13" s="1826"/>
      <c r="C13" s="496" t="s">
        <v>322</v>
      </c>
      <c r="D13" s="497">
        <v>81.027000000000001</v>
      </c>
      <c r="E13" s="1819"/>
      <c r="F13" s="1820"/>
      <c r="G13" s="1821"/>
      <c r="H13" s="1819"/>
      <c r="I13" s="1820"/>
      <c r="J13" s="1820"/>
      <c r="K13" s="1821"/>
      <c r="L13" s="1819"/>
      <c r="M13" s="1820"/>
      <c r="N13" s="1820"/>
      <c r="O13" s="1821"/>
      <c r="P13" s="1819"/>
      <c r="Q13" s="1820"/>
      <c r="R13" s="1820"/>
      <c r="S13" s="1821"/>
    </row>
    <row r="14" spans="2:19" s="478" customFormat="1" ht="15.75" thickBot="1" x14ac:dyDescent="0.3">
      <c r="B14" s="1827"/>
      <c r="C14" s="498" t="s">
        <v>323</v>
      </c>
      <c r="D14" s="499">
        <v>341119.516</v>
      </c>
      <c r="E14" s="1822"/>
      <c r="F14" s="1823"/>
      <c r="G14" s="1824"/>
      <c r="H14" s="1822"/>
      <c r="I14" s="1823"/>
      <c r="J14" s="1823"/>
      <c r="K14" s="1824"/>
      <c r="L14" s="1822"/>
      <c r="M14" s="1823"/>
      <c r="N14" s="1823"/>
      <c r="O14" s="1824"/>
      <c r="P14" s="1822"/>
      <c r="Q14" s="1823"/>
      <c r="R14" s="1823"/>
      <c r="S14" s="1824"/>
    </row>
    <row r="15" spans="2:19" s="478" customFormat="1" ht="15" customHeight="1" x14ac:dyDescent="0.25">
      <c r="B15" s="1825" t="s">
        <v>4</v>
      </c>
      <c r="C15" s="470" t="s">
        <v>316</v>
      </c>
      <c r="D15" s="471">
        <v>2030.0329999999999</v>
      </c>
      <c r="E15" s="472">
        <v>1575.82</v>
      </c>
      <c r="F15" s="473">
        <v>215.441</v>
      </c>
      <c r="G15" s="474">
        <v>238.77199999999999</v>
      </c>
      <c r="H15" s="472">
        <v>832.44100000000003</v>
      </c>
      <c r="I15" s="473">
        <v>143.13</v>
      </c>
      <c r="J15" s="473">
        <v>222.26900000000001</v>
      </c>
      <c r="K15" s="474">
        <v>1197.8399999999999</v>
      </c>
      <c r="L15" s="472">
        <v>741.64200000000005</v>
      </c>
      <c r="M15" s="473">
        <v>72.022999999999996</v>
      </c>
      <c r="N15" s="473">
        <v>12.759</v>
      </c>
      <c r="O15" s="500">
        <v>826.42399999999998</v>
      </c>
      <c r="P15" s="476">
        <v>1.7370000000000001</v>
      </c>
      <c r="Q15" s="473">
        <v>0.28799999999999998</v>
      </c>
      <c r="R15" s="473">
        <v>3.7440000000000002</v>
      </c>
      <c r="S15" s="475">
        <v>5.7690000000000001</v>
      </c>
    </row>
    <row r="16" spans="2:19" s="478" customFormat="1" x14ac:dyDescent="0.25">
      <c r="B16" s="1826"/>
      <c r="C16" s="479" t="s">
        <v>317</v>
      </c>
      <c r="D16" s="480">
        <v>57735.038</v>
      </c>
      <c r="E16" s="481">
        <v>49056.474999999999</v>
      </c>
      <c r="F16" s="482">
        <v>1962.097</v>
      </c>
      <c r="G16" s="483">
        <v>6716.4660000000003</v>
      </c>
      <c r="H16" s="481">
        <v>39981.021999999997</v>
      </c>
      <c r="I16" s="484">
        <v>1904.7190000000001</v>
      </c>
      <c r="J16" s="482">
        <v>6593.433</v>
      </c>
      <c r="K16" s="483">
        <v>48479.173999999999</v>
      </c>
      <c r="L16" s="481">
        <v>9013.1350000000002</v>
      </c>
      <c r="M16" s="482">
        <v>54.927</v>
      </c>
      <c r="N16" s="482">
        <v>42.337000000000003</v>
      </c>
      <c r="O16" s="501">
        <v>9110.3989999999994</v>
      </c>
      <c r="P16" s="486">
        <v>62.317999999999998</v>
      </c>
      <c r="Q16" s="482">
        <v>2.4510000000000001</v>
      </c>
      <c r="R16" s="482">
        <v>80.695999999999998</v>
      </c>
      <c r="S16" s="485">
        <v>145.465</v>
      </c>
    </row>
    <row r="17" spans="2:22" s="478" customFormat="1" x14ac:dyDescent="0.25">
      <c r="B17" s="1826"/>
      <c r="C17" s="479" t="s">
        <v>318</v>
      </c>
      <c r="D17" s="480">
        <v>294481.01</v>
      </c>
      <c r="E17" s="481">
        <v>153353.23300000001</v>
      </c>
      <c r="F17" s="482">
        <v>95801.660999999993</v>
      </c>
      <c r="G17" s="483">
        <v>45326.116000000002</v>
      </c>
      <c r="H17" s="481">
        <v>58623.152000000002</v>
      </c>
      <c r="I17" s="482">
        <v>23153.800999999999</v>
      </c>
      <c r="J17" s="482">
        <v>33356.495999999999</v>
      </c>
      <c r="K17" s="483">
        <v>115133.44899999999</v>
      </c>
      <c r="L17" s="481">
        <v>93819.067999999999</v>
      </c>
      <c r="M17" s="482">
        <v>71471.933000000005</v>
      </c>
      <c r="N17" s="482">
        <v>10478.444</v>
      </c>
      <c r="O17" s="501">
        <v>175769.44500000001</v>
      </c>
      <c r="P17" s="486">
        <v>911.01300000000003</v>
      </c>
      <c r="Q17" s="482">
        <v>1175.9269999999999</v>
      </c>
      <c r="R17" s="482">
        <v>1491.1759999999999</v>
      </c>
      <c r="S17" s="485">
        <v>3578.116</v>
      </c>
    </row>
    <row r="18" spans="2:22" s="478" customFormat="1" x14ac:dyDescent="0.25">
      <c r="B18" s="1826"/>
      <c r="C18" s="479" t="s">
        <v>319</v>
      </c>
      <c r="D18" s="480">
        <v>12906.209000000001</v>
      </c>
      <c r="E18" s="481">
        <v>9357.9869999999992</v>
      </c>
      <c r="F18" s="482">
        <v>2341.44</v>
      </c>
      <c r="G18" s="483">
        <v>1206.7819999999999</v>
      </c>
      <c r="H18" s="481">
        <v>6479.27</v>
      </c>
      <c r="I18" s="482">
        <v>1416.6489999999999</v>
      </c>
      <c r="J18" s="482">
        <v>1034.1099999999999</v>
      </c>
      <c r="K18" s="483">
        <v>8930.0290000000005</v>
      </c>
      <c r="L18" s="481">
        <v>2740.5050000000001</v>
      </c>
      <c r="M18" s="482">
        <v>924.02</v>
      </c>
      <c r="N18" s="482">
        <v>141.69499999999999</v>
      </c>
      <c r="O18" s="485">
        <v>3806.22</v>
      </c>
      <c r="P18" s="486">
        <v>138.21199999999999</v>
      </c>
      <c r="Q18" s="482">
        <v>0.77100000000000002</v>
      </c>
      <c r="R18" s="482">
        <v>30.977</v>
      </c>
      <c r="S18" s="485">
        <v>169.96</v>
      </c>
      <c r="V18" s="502"/>
    </row>
    <row r="19" spans="2:22" s="478" customFormat="1" ht="15.75" thickBot="1" x14ac:dyDescent="0.3">
      <c r="B19" s="1826"/>
      <c r="C19" s="487" t="s">
        <v>320</v>
      </c>
      <c r="D19" s="488">
        <v>367152.29</v>
      </c>
      <c r="E19" s="489">
        <v>213343.51500000001</v>
      </c>
      <c r="F19" s="490">
        <v>100320.639</v>
      </c>
      <c r="G19" s="491">
        <v>53488.135999999999</v>
      </c>
      <c r="H19" s="489">
        <v>105915.88499999999</v>
      </c>
      <c r="I19" s="490">
        <v>26618.298999999999</v>
      </c>
      <c r="J19" s="503">
        <v>41206.307999999997</v>
      </c>
      <c r="K19" s="492">
        <v>173740.492</v>
      </c>
      <c r="L19" s="489">
        <v>106314.35</v>
      </c>
      <c r="M19" s="490">
        <v>72522.903000000006</v>
      </c>
      <c r="N19" s="493">
        <v>10675.235000000001</v>
      </c>
      <c r="O19" s="492">
        <v>189512.48800000001</v>
      </c>
      <c r="P19" s="493">
        <v>1113.28</v>
      </c>
      <c r="Q19" s="493">
        <v>1179.4369999999999</v>
      </c>
      <c r="R19" s="493">
        <v>1606.5930000000001</v>
      </c>
      <c r="S19" s="492">
        <v>3899.31</v>
      </c>
      <c r="U19" s="504"/>
    </row>
    <row r="20" spans="2:22" s="478" customFormat="1" x14ac:dyDescent="0.25">
      <c r="B20" s="1826"/>
      <c r="C20" s="494" t="s">
        <v>321</v>
      </c>
      <c r="D20" s="495">
        <v>-17381.096000000001</v>
      </c>
      <c r="E20" s="1816"/>
      <c r="F20" s="1817"/>
      <c r="G20" s="1818"/>
      <c r="H20" s="1816"/>
      <c r="I20" s="1817"/>
      <c r="J20" s="1817"/>
      <c r="K20" s="1818"/>
      <c r="L20" s="1816"/>
      <c r="M20" s="1817"/>
      <c r="N20" s="1817"/>
      <c r="O20" s="1818"/>
      <c r="P20" s="1816"/>
      <c r="Q20" s="1817"/>
      <c r="R20" s="1817"/>
      <c r="S20" s="1818"/>
      <c r="T20" s="505"/>
    </row>
    <row r="21" spans="2:22" s="478" customFormat="1" x14ac:dyDescent="0.25">
      <c r="B21" s="1826"/>
      <c r="C21" s="496" t="s">
        <v>322</v>
      </c>
      <c r="D21" s="497">
        <v>80.054000000000002</v>
      </c>
      <c r="E21" s="1819"/>
      <c r="F21" s="1820"/>
      <c r="G21" s="1821"/>
      <c r="H21" s="1819"/>
      <c r="I21" s="1820"/>
      <c r="J21" s="1820"/>
      <c r="K21" s="1821"/>
      <c r="L21" s="1819"/>
      <c r="M21" s="1820"/>
      <c r="N21" s="1820"/>
      <c r="O21" s="1821"/>
      <c r="P21" s="1819"/>
      <c r="Q21" s="1820"/>
      <c r="R21" s="1820"/>
      <c r="S21" s="1821"/>
    </row>
    <row r="22" spans="2:22" s="478" customFormat="1" ht="15.75" thickBot="1" x14ac:dyDescent="0.3">
      <c r="B22" s="1827"/>
      <c r="C22" s="498" t="s">
        <v>323</v>
      </c>
      <c r="D22" s="499">
        <v>349851.24799999996</v>
      </c>
      <c r="E22" s="1822"/>
      <c r="F22" s="1823"/>
      <c r="G22" s="1824"/>
      <c r="H22" s="1822"/>
      <c r="I22" s="1823"/>
      <c r="J22" s="1823"/>
      <c r="K22" s="1824"/>
      <c r="L22" s="1822"/>
      <c r="M22" s="1823"/>
      <c r="N22" s="1823"/>
      <c r="O22" s="1824"/>
      <c r="P22" s="1822"/>
      <c r="Q22" s="1823"/>
      <c r="R22" s="1823"/>
      <c r="S22" s="1824"/>
    </row>
    <row r="23" spans="2:22" s="478" customFormat="1" ht="29.25" customHeight="1" x14ac:dyDescent="0.25">
      <c r="B23" s="1828" t="s">
        <v>324</v>
      </c>
      <c r="C23" s="470" t="s">
        <v>325</v>
      </c>
      <c r="D23" s="506">
        <v>9378.0339999999851</v>
      </c>
      <c r="E23" s="507">
        <v>6750.7890000000189</v>
      </c>
      <c r="F23" s="508">
        <v>1660.4099999999889</v>
      </c>
      <c r="G23" s="509">
        <v>966.83499999999913</v>
      </c>
      <c r="H23" s="507">
        <v>3867.7139999999927</v>
      </c>
      <c r="I23" s="508">
        <v>-815.12900000000081</v>
      </c>
      <c r="J23" s="508">
        <v>933.89799999999377</v>
      </c>
      <c r="K23" s="509">
        <v>3986.4830000000075</v>
      </c>
      <c r="L23" s="507">
        <v>2658.6650000000081</v>
      </c>
      <c r="M23" s="508">
        <v>2548.2380000000121</v>
      </c>
      <c r="N23" s="508">
        <v>171.01600000000144</v>
      </c>
      <c r="O23" s="510">
        <v>5377.9190000000235</v>
      </c>
      <c r="P23" s="511">
        <v>224.40999999999997</v>
      </c>
      <c r="Q23" s="508">
        <v>-72.699000000000069</v>
      </c>
      <c r="R23" s="508">
        <v>-138.07899999999995</v>
      </c>
      <c r="S23" s="512">
        <v>13.632000000000062</v>
      </c>
      <c r="U23" s="502"/>
    </row>
    <row r="24" spans="2:22" s="478" customFormat="1" ht="18" customHeight="1" x14ac:dyDescent="0.25">
      <c r="B24" s="1829"/>
      <c r="C24" s="479" t="s">
        <v>284</v>
      </c>
      <c r="D24" s="513">
        <v>2.621215429206283E-2</v>
      </c>
      <c r="E24" s="514">
        <v>3.2676799085365762E-2</v>
      </c>
      <c r="F24" s="515">
        <v>1.6829577802824569E-2</v>
      </c>
      <c r="G24" s="516">
        <v>1.840843584586755E-2</v>
      </c>
      <c r="H24" s="514">
        <v>3.7900865464800856E-2</v>
      </c>
      <c r="I24" s="517">
        <v>-2.9712983736483855E-2</v>
      </c>
      <c r="J24" s="515">
        <v>2.31895235472621E-2</v>
      </c>
      <c r="K24" s="516">
        <v>2.3483881314402464E-2</v>
      </c>
      <c r="L24" s="514">
        <v>2.5649003236050277E-2</v>
      </c>
      <c r="M24" s="515">
        <v>3.6416580200848585E-2</v>
      </c>
      <c r="N24" s="515">
        <v>1.6280696356387986E-2</v>
      </c>
      <c r="O24" s="518">
        <v>2.9206460412113187E-2</v>
      </c>
      <c r="P24" s="519">
        <v>0.25246661491556693</v>
      </c>
      <c r="Q24" s="515">
        <v>-5.8059987094053737E-2</v>
      </c>
      <c r="R24" s="515">
        <v>-7.9143242970598451E-2</v>
      </c>
      <c r="S24" s="520">
        <v>3.508268055150237E-3</v>
      </c>
    </row>
    <row r="25" spans="2:22" s="478" customFormat="1" ht="44.25" customHeight="1" thickBot="1" x14ac:dyDescent="0.3">
      <c r="B25" s="1830"/>
      <c r="C25" s="521" t="s">
        <v>285</v>
      </c>
      <c r="D25" s="522"/>
      <c r="E25" s="523">
        <v>0.71985119695663602</v>
      </c>
      <c r="F25" s="524">
        <v>0.1770531008951334</v>
      </c>
      <c r="G25" s="525">
        <v>0.10309570214823284</v>
      </c>
      <c r="H25" s="523">
        <v>0.41242268901989465</v>
      </c>
      <c r="I25" s="524">
        <v>-8.6918964038731589E-2</v>
      </c>
      <c r="J25" s="524">
        <v>9.9583558771486141E-2</v>
      </c>
      <c r="K25" s="525">
        <v>0.42508728375265153</v>
      </c>
      <c r="L25" s="523">
        <v>0.28349918543694896</v>
      </c>
      <c r="M25" s="524">
        <v>0.27172411616336817</v>
      </c>
      <c r="N25" s="524">
        <v>1.8235805073856814E-2</v>
      </c>
      <c r="O25" s="526">
        <v>0.5734591066741741</v>
      </c>
      <c r="P25" s="527">
        <v>2.3929322499790504E-2</v>
      </c>
      <c r="Q25" s="524">
        <v>-7.7520512295007876E-3</v>
      </c>
      <c r="R25" s="524">
        <v>-1.4723661697110521E-2</v>
      </c>
      <c r="S25" s="526">
        <v>1.4536095731792062E-3</v>
      </c>
      <c r="U25" s="502"/>
    </row>
    <row r="26" spans="2:22" s="478" customFormat="1" ht="25.15" customHeight="1" x14ac:dyDescent="0.25">
      <c r="B26" s="528"/>
      <c r="C26" s="529"/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</row>
    <row r="27" spans="2:22" x14ac:dyDescent="0.25">
      <c r="B27" s="478"/>
      <c r="C27" s="478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478"/>
      <c r="S27" s="478"/>
    </row>
    <row r="28" spans="2:22" x14ac:dyDescent="0.25">
      <c r="B28" s="478"/>
      <c r="C28" s="478"/>
      <c r="D28" s="478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</row>
    <row r="29" spans="2:22" x14ac:dyDescent="0.25">
      <c r="B29" s="478"/>
      <c r="C29" s="478"/>
      <c r="D29" s="534"/>
      <c r="E29" s="478"/>
      <c r="F29" s="478"/>
      <c r="G29" s="532"/>
      <c r="H29" s="532"/>
      <c r="I29" s="532"/>
      <c r="J29" s="532"/>
      <c r="K29" s="532"/>
      <c r="L29" s="478"/>
      <c r="M29" s="478"/>
      <c r="N29" s="478"/>
      <c r="O29" s="504"/>
      <c r="P29" s="478"/>
      <c r="Q29" s="478"/>
      <c r="R29" s="478"/>
      <c r="S29" s="504"/>
    </row>
    <row r="30" spans="2:22" x14ac:dyDescent="0.25">
      <c r="B30" s="478"/>
      <c r="C30" s="478"/>
      <c r="D30" s="478"/>
      <c r="E30" s="478"/>
      <c r="F30" s="535"/>
      <c r="G30" s="532"/>
      <c r="H30" s="532"/>
      <c r="I30" s="532"/>
      <c r="J30" s="532"/>
      <c r="K30" s="532"/>
      <c r="L30" s="536"/>
      <c r="M30" s="536"/>
      <c r="N30" s="536"/>
      <c r="O30" s="504"/>
      <c r="P30" s="478"/>
      <c r="Q30" s="478"/>
      <c r="R30" s="478"/>
      <c r="S30" s="504"/>
    </row>
    <row r="31" spans="2:22" x14ac:dyDescent="0.25">
      <c r="B31" s="478"/>
      <c r="C31" s="478"/>
      <c r="D31" s="478"/>
      <c r="E31" s="478"/>
      <c r="F31" s="535"/>
      <c r="G31" s="532"/>
      <c r="H31" s="532"/>
      <c r="I31" s="532"/>
      <c r="J31" s="532"/>
      <c r="K31" s="532"/>
      <c r="L31" s="478"/>
      <c r="M31" s="478"/>
      <c r="N31" s="478"/>
      <c r="O31" s="504"/>
      <c r="P31" s="533"/>
      <c r="Q31" s="478"/>
      <c r="R31" s="478"/>
      <c r="S31" s="504"/>
    </row>
    <row r="32" spans="2:22" x14ac:dyDescent="0.25">
      <c r="G32" s="504"/>
      <c r="H32" s="478"/>
      <c r="I32" s="478"/>
      <c r="J32" s="478"/>
      <c r="K32" s="504"/>
      <c r="L32" s="478"/>
      <c r="M32" s="478"/>
      <c r="N32" s="478"/>
      <c r="O32" s="504"/>
      <c r="P32" s="478"/>
      <c r="Q32" s="478"/>
      <c r="R32" s="478"/>
      <c r="S32" s="504"/>
    </row>
    <row r="33" spans="8:19" x14ac:dyDescent="0.25"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</row>
    <row r="34" spans="8:19" x14ac:dyDescent="0.25"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</row>
    <row r="35" spans="8:19" x14ac:dyDescent="0.25"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</row>
    <row r="36" spans="8:19" x14ac:dyDescent="0.25"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</row>
    <row r="37" spans="8:19" x14ac:dyDescent="0.25"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</row>
    <row r="38" spans="8:19" x14ac:dyDescent="0.25"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</row>
    <row r="39" spans="8:19" x14ac:dyDescent="0.25"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</row>
    <row r="40" spans="8:19" x14ac:dyDescent="0.25"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</row>
    <row r="41" spans="8:19" x14ac:dyDescent="0.25"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</row>
    <row r="42" spans="8:19" x14ac:dyDescent="0.25"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</row>
    <row r="43" spans="8:19" x14ac:dyDescent="0.25"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</row>
    <row r="44" spans="8:19" x14ac:dyDescent="0.25"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</row>
    <row r="45" spans="8:19" x14ac:dyDescent="0.25"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</row>
    <row r="46" spans="8:19" x14ac:dyDescent="0.25"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</row>
    <row r="47" spans="8:19" x14ac:dyDescent="0.25"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</row>
    <row r="48" spans="8:19" x14ac:dyDescent="0.25"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</row>
    <row r="49" spans="8:19" x14ac:dyDescent="0.25"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</row>
    <row r="50" spans="8:19" x14ac:dyDescent="0.25"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</row>
    <row r="51" spans="8:19" x14ac:dyDescent="0.25"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</row>
    <row r="52" spans="8:19" x14ac:dyDescent="0.25"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</row>
    <row r="53" spans="8:19" x14ac:dyDescent="0.25"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</row>
    <row r="54" spans="8:19" x14ac:dyDescent="0.25"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</row>
    <row r="55" spans="8:19" x14ac:dyDescent="0.25"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</row>
    <row r="56" spans="8:19" x14ac:dyDescent="0.25"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</row>
    <row r="57" spans="8:19" x14ac:dyDescent="0.25"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</row>
    <row r="58" spans="8:19" x14ac:dyDescent="0.25"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</row>
    <row r="59" spans="8:19" x14ac:dyDescent="0.25"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</row>
    <row r="60" spans="8:19" x14ac:dyDescent="0.25"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</row>
    <row r="61" spans="8:19" x14ac:dyDescent="0.25"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</row>
    <row r="62" spans="8:19" x14ac:dyDescent="0.25"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</row>
    <row r="63" spans="8:19" x14ac:dyDescent="0.25"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</row>
    <row r="64" spans="8:19" x14ac:dyDescent="0.25"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</row>
    <row r="65" spans="8:19" x14ac:dyDescent="0.25"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</row>
    <row r="66" spans="8:19" x14ac:dyDescent="0.25"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</row>
    <row r="67" spans="8:19" x14ac:dyDescent="0.25"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</row>
    <row r="68" spans="8:19" x14ac:dyDescent="0.25"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</row>
    <row r="69" spans="8:19" x14ac:dyDescent="0.25"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</row>
    <row r="70" spans="8:19" x14ac:dyDescent="0.25"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</row>
    <row r="71" spans="8:19" x14ac:dyDescent="0.25"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</row>
    <row r="72" spans="8:19" x14ac:dyDescent="0.25"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</row>
    <row r="73" spans="8:19" x14ac:dyDescent="0.25"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</row>
    <row r="74" spans="8:19" x14ac:dyDescent="0.25"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</row>
    <row r="75" spans="8:19" x14ac:dyDescent="0.25"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</row>
    <row r="76" spans="8:19" x14ac:dyDescent="0.25"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</row>
    <row r="77" spans="8:19" x14ac:dyDescent="0.25"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</row>
    <row r="78" spans="8:19" x14ac:dyDescent="0.25"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</row>
    <row r="79" spans="8:19" x14ac:dyDescent="0.25"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</row>
    <row r="80" spans="8:19" x14ac:dyDescent="0.25"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</row>
    <row r="81" spans="8:19" x14ac:dyDescent="0.25"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</row>
    <row r="82" spans="8:19" x14ac:dyDescent="0.25"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</row>
    <row r="83" spans="8:19" x14ac:dyDescent="0.25"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</row>
    <row r="84" spans="8:19" x14ac:dyDescent="0.25"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</row>
    <row r="85" spans="8:19" x14ac:dyDescent="0.25"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</row>
    <row r="86" spans="8:19" x14ac:dyDescent="0.25"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</row>
    <row r="87" spans="8:19" x14ac:dyDescent="0.25"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</row>
    <row r="88" spans="8:19" x14ac:dyDescent="0.25"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</row>
    <row r="89" spans="8:19" x14ac:dyDescent="0.25"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</row>
    <row r="90" spans="8:19" x14ac:dyDescent="0.25"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</row>
    <row r="91" spans="8:19" x14ac:dyDescent="0.25"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</row>
    <row r="92" spans="8:19" x14ac:dyDescent="0.25"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</row>
    <row r="93" spans="8:19" x14ac:dyDescent="0.25"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</row>
    <row r="94" spans="8:19" x14ac:dyDescent="0.25"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</row>
    <row r="95" spans="8:19" x14ac:dyDescent="0.25"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</row>
    <row r="96" spans="8:19" x14ac:dyDescent="0.25"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</row>
    <row r="97" spans="8:19" x14ac:dyDescent="0.25"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</row>
    <row r="98" spans="8:19" x14ac:dyDescent="0.25"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</row>
    <row r="99" spans="8:19" x14ac:dyDescent="0.25"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</row>
    <row r="100" spans="8:19" x14ac:dyDescent="0.25"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</row>
    <row r="101" spans="8:19" x14ac:dyDescent="0.25"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</row>
    <row r="102" spans="8:19" x14ac:dyDescent="0.25"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</row>
    <row r="103" spans="8:19" x14ac:dyDescent="0.25"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</row>
    <row r="104" spans="8:19" x14ac:dyDescent="0.25"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</row>
    <row r="105" spans="8:19" x14ac:dyDescent="0.25"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</row>
    <row r="106" spans="8:19" x14ac:dyDescent="0.25"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</row>
    <row r="107" spans="8:19" x14ac:dyDescent="0.25"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</row>
    <row r="108" spans="8:19" x14ac:dyDescent="0.25"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</row>
    <row r="109" spans="8:19" x14ac:dyDescent="0.25"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</row>
    <row r="110" spans="8:19" x14ac:dyDescent="0.25"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</row>
    <row r="111" spans="8:19" x14ac:dyDescent="0.25"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</row>
    <row r="112" spans="8:19" x14ac:dyDescent="0.25"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</row>
    <row r="113" spans="8:19" x14ac:dyDescent="0.25"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</row>
    <row r="114" spans="8:19" x14ac:dyDescent="0.25"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</row>
    <row r="115" spans="8:19" x14ac:dyDescent="0.25"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</row>
    <row r="116" spans="8:19" x14ac:dyDescent="0.25"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</row>
    <row r="117" spans="8:19" x14ac:dyDescent="0.25"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</row>
    <row r="118" spans="8:19" x14ac:dyDescent="0.25"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</row>
    <row r="119" spans="8:19" x14ac:dyDescent="0.25"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</row>
    <row r="120" spans="8:19" x14ac:dyDescent="0.25"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</row>
    <row r="121" spans="8:19" x14ac:dyDescent="0.25"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</row>
    <row r="122" spans="8:19" x14ac:dyDescent="0.25"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</row>
    <row r="123" spans="8:19" x14ac:dyDescent="0.25"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</row>
    <row r="124" spans="8:19" x14ac:dyDescent="0.25"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</row>
    <row r="125" spans="8:19" x14ac:dyDescent="0.25"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</row>
    <row r="126" spans="8:19" x14ac:dyDescent="0.25"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</row>
    <row r="127" spans="8:19" x14ac:dyDescent="0.25"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</row>
    <row r="128" spans="8:19" x14ac:dyDescent="0.25">
      <c r="H128" s="478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8"/>
    </row>
    <row r="129" spans="8:19" x14ac:dyDescent="0.25"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  <c r="R129" s="478"/>
      <c r="S129" s="478"/>
    </row>
    <row r="130" spans="8:19" x14ac:dyDescent="0.25">
      <c r="H130" s="478"/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</row>
    <row r="131" spans="8:19" x14ac:dyDescent="0.25"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  <c r="R131" s="478"/>
      <c r="S131" s="478"/>
    </row>
    <row r="132" spans="8:19" x14ac:dyDescent="0.25">
      <c r="H132" s="478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</row>
    <row r="133" spans="8:19" x14ac:dyDescent="0.25">
      <c r="H133" s="478"/>
      <c r="I133" s="478"/>
      <c r="J133" s="478"/>
      <c r="K133" s="478"/>
      <c r="L133" s="478"/>
      <c r="M133" s="478"/>
      <c r="N133" s="478"/>
      <c r="O133" s="478"/>
      <c r="P133" s="478"/>
      <c r="Q133" s="478"/>
      <c r="R133" s="478"/>
      <c r="S133" s="478"/>
    </row>
    <row r="134" spans="8:19" x14ac:dyDescent="0.25"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</row>
    <row r="135" spans="8:19" x14ac:dyDescent="0.25"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</row>
    <row r="136" spans="8:19" x14ac:dyDescent="0.25">
      <c r="H136" s="478"/>
      <c r="I136" s="478"/>
      <c r="J136" s="478"/>
      <c r="K136" s="478"/>
      <c r="L136" s="478"/>
      <c r="M136" s="478"/>
      <c r="N136" s="478"/>
      <c r="O136" s="478"/>
      <c r="P136" s="478"/>
      <c r="Q136" s="478"/>
      <c r="R136" s="478"/>
      <c r="S136" s="478"/>
    </row>
    <row r="137" spans="8:19" x14ac:dyDescent="0.25">
      <c r="H137" s="478"/>
      <c r="I137" s="478"/>
      <c r="J137" s="478"/>
      <c r="K137" s="478"/>
      <c r="L137" s="478"/>
      <c r="M137" s="478"/>
      <c r="N137" s="478"/>
      <c r="O137" s="478"/>
      <c r="P137" s="478"/>
      <c r="Q137" s="478"/>
      <c r="R137" s="478"/>
      <c r="S137" s="478"/>
    </row>
    <row r="138" spans="8:19" x14ac:dyDescent="0.25"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</row>
    <row r="139" spans="8:19" x14ac:dyDescent="0.25"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</row>
    <row r="140" spans="8:19" x14ac:dyDescent="0.25"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</row>
    <row r="141" spans="8:19" x14ac:dyDescent="0.25"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8"/>
    </row>
    <row r="142" spans="8:19" x14ac:dyDescent="0.25"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</row>
    <row r="143" spans="8:19" x14ac:dyDescent="0.25"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</row>
  </sheetData>
  <mergeCells count="21">
    <mergeCell ref="B23:B25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0866141732283472" right="0.70866141732283472" top="0.9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9"/>
  <sheetViews>
    <sheetView workbookViewId="0">
      <pane xSplit="3" ySplit="8" topLeftCell="D9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defaultColWidth="9.140625" defaultRowHeight="12.75" x14ac:dyDescent="0.2"/>
  <cols>
    <col min="1" max="1" width="3.85546875" style="538" customWidth="1"/>
    <col min="2" max="2" width="9.85546875" style="538" customWidth="1"/>
    <col min="3" max="3" width="23.5703125" style="538" bestFit="1" customWidth="1"/>
    <col min="4" max="4" width="11.7109375" style="538" customWidth="1"/>
    <col min="5" max="5" width="10.140625" style="538" customWidth="1"/>
    <col min="6" max="6" width="9.7109375" style="538" customWidth="1"/>
    <col min="7" max="7" width="9.42578125" style="538" customWidth="1"/>
    <col min="8" max="9" width="9" style="538" customWidth="1"/>
    <col min="10" max="10" width="9.85546875" style="538" customWidth="1"/>
    <col min="11" max="11" width="9.7109375" style="538" customWidth="1"/>
    <col min="12" max="12" width="9" style="538" customWidth="1"/>
    <col min="13" max="13" width="10.7109375" style="538" customWidth="1"/>
    <col min="14" max="14" width="9.28515625" style="538" customWidth="1"/>
    <col min="15" max="15" width="10.28515625" style="538" customWidth="1"/>
    <col min="16" max="17" width="9.7109375" style="538" customWidth="1"/>
    <col min="18" max="18" width="8.42578125" style="538" bestFit="1" customWidth="1"/>
    <col min="19" max="19" width="9.7109375" style="538" customWidth="1"/>
    <col min="20" max="20" width="8.28515625" style="538" customWidth="1"/>
    <col min="21" max="22" width="7.28515625" style="538" bestFit="1" customWidth="1"/>
    <col min="23" max="23" width="10" style="538" customWidth="1"/>
    <col min="24" max="24" width="9.28515625" style="538" customWidth="1"/>
    <col min="25" max="25" width="7.5703125" style="538" customWidth="1"/>
    <col min="26" max="26" width="9.7109375" style="538" customWidth="1"/>
    <col min="27" max="27" width="10.7109375" style="538" customWidth="1"/>
    <col min="28" max="31" width="7.28515625" style="538" bestFit="1" customWidth="1"/>
    <col min="32" max="32" width="8.42578125" style="538" customWidth="1"/>
    <col min="33" max="33" width="7.28515625" style="538" customWidth="1"/>
    <col min="34" max="34" width="7.7109375" style="538" customWidth="1"/>
    <col min="35" max="35" width="7.42578125" style="538" customWidth="1"/>
    <col min="36" max="36" width="7.7109375" style="538" customWidth="1"/>
    <col min="37" max="37" width="9.42578125" style="538" customWidth="1"/>
    <col min="38" max="38" width="8.28515625" style="538" customWidth="1"/>
    <col min="39" max="39" width="7.140625" style="538" customWidth="1"/>
    <col min="40" max="40" width="6.85546875" style="538" customWidth="1"/>
    <col min="41" max="16384" width="9.140625" style="538"/>
  </cols>
  <sheetData>
    <row r="1" spans="2:40" x14ac:dyDescent="0.2"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K1" s="1834" t="s">
        <v>326</v>
      </c>
      <c r="AL1" s="1834"/>
      <c r="AM1" s="1834"/>
      <c r="AN1" s="1834"/>
    </row>
    <row r="2" spans="2:40" x14ac:dyDescent="0.2"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K2" s="539"/>
      <c r="AL2" s="539"/>
      <c r="AM2" s="539"/>
      <c r="AN2" s="539"/>
    </row>
    <row r="3" spans="2:40" ht="13.9" customHeight="1" x14ac:dyDescent="0.2">
      <c r="B3" s="1835" t="s">
        <v>327</v>
      </c>
      <c r="C3" s="1835"/>
      <c r="D3" s="1835"/>
      <c r="E3" s="1835"/>
      <c r="F3" s="1835"/>
      <c r="G3" s="1835"/>
      <c r="H3" s="1835"/>
      <c r="I3" s="1835"/>
      <c r="J3" s="1835"/>
      <c r="K3" s="1835"/>
      <c r="L3" s="1835"/>
      <c r="M3" s="1835"/>
      <c r="N3" s="1835"/>
      <c r="O3" s="1835"/>
      <c r="P3" s="1835"/>
      <c r="Q3" s="1835"/>
      <c r="R3" s="1835"/>
      <c r="S3" s="1835"/>
      <c r="T3" s="1835"/>
      <c r="U3" s="1835"/>
      <c r="V3" s="1835"/>
      <c r="W3" s="1835"/>
      <c r="X3" s="1835"/>
      <c r="Y3" s="1835"/>
      <c r="Z3" s="1835"/>
      <c r="AA3" s="1835"/>
      <c r="AB3" s="1835"/>
      <c r="AC3" s="1835"/>
      <c r="AD3" s="1835"/>
      <c r="AE3" s="1835"/>
      <c r="AF3" s="1835"/>
      <c r="AG3" s="1835"/>
      <c r="AH3" s="1835"/>
      <c r="AI3" s="1835"/>
      <c r="AJ3" s="1835"/>
      <c r="AK3" s="1835"/>
      <c r="AL3" s="1835"/>
      <c r="AM3" s="1835"/>
      <c r="AN3" s="1835"/>
    </row>
    <row r="4" spans="2:40" x14ac:dyDescent="0.2">
      <c r="B4" s="540"/>
      <c r="C4" s="540"/>
      <c r="D4" s="540"/>
      <c r="E4" s="540"/>
      <c r="F4" s="541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</row>
    <row r="5" spans="2:40" ht="13.5" thickBot="1" x14ac:dyDescent="0.25"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K5" s="1836" t="s">
        <v>2</v>
      </c>
      <c r="AL5" s="1836"/>
      <c r="AM5" s="1836"/>
      <c r="AN5" s="1836"/>
    </row>
    <row r="6" spans="2:40" ht="15" customHeight="1" thickBot="1" x14ac:dyDescent="0.25">
      <c r="B6" s="1837" t="s">
        <v>270</v>
      </c>
      <c r="C6" s="1839" t="s">
        <v>271</v>
      </c>
      <c r="D6" s="1837" t="s">
        <v>9</v>
      </c>
      <c r="E6" s="1843" t="s">
        <v>9</v>
      </c>
      <c r="F6" s="1844"/>
      <c r="G6" s="1844"/>
      <c r="H6" s="1844"/>
      <c r="I6" s="1844"/>
      <c r="J6" s="1844"/>
      <c r="K6" s="1844"/>
      <c r="L6" s="1844"/>
      <c r="M6" s="1845"/>
      <c r="N6" s="1837" t="s">
        <v>272</v>
      </c>
      <c r="O6" s="1846"/>
      <c r="P6" s="1846"/>
      <c r="Q6" s="1846"/>
      <c r="R6" s="1846"/>
      <c r="S6" s="1846"/>
      <c r="T6" s="1846"/>
      <c r="U6" s="1846"/>
      <c r="V6" s="1847"/>
      <c r="W6" s="1837" t="s">
        <v>273</v>
      </c>
      <c r="X6" s="1846"/>
      <c r="Y6" s="1846"/>
      <c r="Z6" s="1846"/>
      <c r="AA6" s="1846"/>
      <c r="AB6" s="1846"/>
      <c r="AC6" s="1846"/>
      <c r="AD6" s="1846"/>
      <c r="AE6" s="1847"/>
      <c r="AF6" s="1837" t="s">
        <v>274</v>
      </c>
      <c r="AG6" s="1846"/>
      <c r="AH6" s="1846"/>
      <c r="AI6" s="1846"/>
      <c r="AJ6" s="1846"/>
      <c r="AK6" s="1846"/>
      <c r="AL6" s="1846"/>
      <c r="AM6" s="1846"/>
      <c r="AN6" s="1847"/>
    </row>
    <row r="7" spans="2:40" ht="17.45" customHeight="1" x14ac:dyDescent="0.2">
      <c r="B7" s="1838"/>
      <c r="C7" s="1840"/>
      <c r="D7" s="1838"/>
      <c r="E7" s="1848" t="s">
        <v>6</v>
      </c>
      <c r="F7" s="1849"/>
      <c r="G7" s="1850"/>
      <c r="H7" s="1848" t="s">
        <v>7</v>
      </c>
      <c r="I7" s="1849"/>
      <c r="J7" s="1850"/>
      <c r="K7" s="1848" t="s">
        <v>8</v>
      </c>
      <c r="L7" s="1849"/>
      <c r="M7" s="1850"/>
      <c r="N7" s="1848" t="s">
        <v>6</v>
      </c>
      <c r="O7" s="1849"/>
      <c r="P7" s="1850"/>
      <c r="Q7" s="1848" t="s">
        <v>7</v>
      </c>
      <c r="R7" s="1849"/>
      <c r="S7" s="1850"/>
      <c r="T7" s="1848" t="s">
        <v>8</v>
      </c>
      <c r="U7" s="1849"/>
      <c r="V7" s="1850"/>
      <c r="W7" s="1848" t="s">
        <v>6</v>
      </c>
      <c r="X7" s="1849"/>
      <c r="Y7" s="1850"/>
      <c r="Z7" s="1848" t="s">
        <v>7</v>
      </c>
      <c r="AA7" s="1849"/>
      <c r="AB7" s="1850"/>
      <c r="AC7" s="1849" t="s">
        <v>8</v>
      </c>
      <c r="AD7" s="1849"/>
      <c r="AE7" s="1849"/>
      <c r="AF7" s="1848" t="s">
        <v>6</v>
      </c>
      <c r="AG7" s="1849"/>
      <c r="AH7" s="1850"/>
      <c r="AI7" s="1848" t="s">
        <v>7</v>
      </c>
      <c r="AJ7" s="1849"/>
      <c r="AK7" s="1850"/>
      <c r="AL7" s="1848" t="s">
        <v>8</v>
      </c>
      <c r="AM7" s="1849"/>
      <c r="AN7" s="1850"/>
    </row>
    <row r="8" spans="2:40" ht="53.45" customHeight="1" thickBot="1" x14ac:dyDescent="0.25">
      <c r="B8" s="1838"/>
      <c r="C8" s="1841"/>
      <c r="D8" s="1842"/>
      <c r="E8" s="542" t="s">
        <v>328</v>
      </c>
      <c r="F8" s="543" t="s">
        <v>329</v>
      </c>
      <c r="G8" s="544" t="s">
        <v>330</v>
      </c>
      <c r="H8" s="542" t="s">
        <v>328</v>
      </c>
      <c r="I8" s="543" t="s">
        <v>329</v>
      </c>
      <c r="J8" s="544" t="s">
        <v>330</v>
      </c>
      <c r="K8" s="542" t="s">
        <v>328</v>
      </c>
      <c r="L8" s="543" t="s">
        <v>329</v>
      </c>
      <c r="M8" s="544" t="s">
        <v>330</v>
      </c>
      <c r="N8" s="542" t="s">
        <v>328</v>
      </c>
      <c r="O8" s="543" t="s">
        <v>329</v>
      </c>
      <c r="P8" s="544" t="s">
        <v>330</v>
      </c>
      <c r="Q8" s="542" t="s">
        <v>328</v>
      </c>
      <c r="R8" s="543" t="s">
        <v>329</v>
      </c>
      <c r="S8" s="544" t="s">
        <v>330</v>
      </c>
      <c r="T8" s="542" t="s">
        <v>328</v>
      </c>
      <c r="U8" s="543" t="s">
        <v>329</v>
      </c>
      <c r="V8" s="544" t="s">
        <v>330</v>
      </c>
      <c r="W8" s="542" t="s">
        <v>328</v>
      </c>
      <c r="X8" s="543" t="s">
        <v>329</v>
      </c>
      <c r="Y8" s="544" t="s">
        <v>330</v>
      </c>
      <c r="Z8" s="542" t="s">
        <v>328</v>
      </c>
      <c r="AA8" s="543" t="s">
        <v>329</v>
      </c>
      <c r="AB8" s="544" t="s">
        <v>330</v>
      </c>
      <c r="AC8" s="542" t="s">
        <v>328</v>
      </c>
      <c r="AD8" s="543" t="s">
        <v>329</v>
      </c>
      <c r="AE8" s="544" t="s">
        <v>330</v>
      </c>
      <c r="AF8" s="545" t="s">
        <v>328</v>
      </c>
      <c r="AG8" s="543" t="s">
        <v>329</v>
      </c>
      <c r="AH8" s="546" t="s">
        <v>330</v>
      </c>
      <c r="AI8" s="545" t="s">
        <v>328</v>
      </c>
      <c r="AJ8" s="547" t="s">
        <v>329</v>
      </c>
      <c r="AK8" s="546" t="s">
        <v>330</v>
      </c>
      <c r="AL8" s="545" t="s">
        <v>328</v>
      </c>
      <c r="AM8" s="547" t="s">
        <v>329</v>
      </c>
      <c r="AN8" s="546" t="s">
        <v>330</v>
      </c>
    </row>
    <row r="9" spans="2:40" s="565" customFormat="1" ht="13.15" customHeight="1" x14ac:dyDescent="0.2">
      <c r="B9" s="1831" t="s">
        <v>5</v>
      </c>
      <c r="C9" s="548" t="s">
        <v>316</v>
      </c>
      <c r="D9" s="549">
        <v>1963.5740000000001</v>
      </c>
      <c r="E9" s="549">
        <v>1433.943</v>
      </c>
      <c r="F9" s="550">
        <v>113.733</v>
      </c>
      <c r="G9" s="551">
        <v>123.33799999999999</v>
      </c>
      <c r="H9" s="549">
        <v>197.477</v>
      </c>
      <c r="I9" s="550">
        <v>22.137</v>
      </c>
      <c r="J9" s="551">
        <v>29.997</v>
      </c>
      <c r="K9" s="549">
        <v>39.747</v>
      </c>
      <c r="L9" s="550">
        <v>1.1399999999999999</v>
      </c>
      <c r="M9" s="551">
        <v>2.0619999999999998</v>
      </c>
      <c r="N9" s="552">
        <v>864.79</v>
      </c>
      <c r="O9" s="553">
        <v>62.085999999999999</v>
      </c>
      <c r="P9" s="554">
        <v>112.236</v>
      </c>
      <c r="Q9" s="552">
        <v>115.833</v>
      </c>
      <c r="R9" s="553">
        <v>4.7510000000000003</v>
      </c>
      <c r="S9" s="554">
        <v>23.420999999999999</v>
      </c>
      <c r="T9" s="552">
        <v>21.66</v>
      </c>
      <c r="U9" s="553">
        <v>0.82899999999999996</v>
      </c>
      <c r="V9" s="554">
        <v>0.628</v>
      </c>
      <c r="W9" s="555">
        <v>568.03</v>
      </c>
      <c r="X9" s="556">
        <v>51.634</v>
      </c>
      <c r="Y9" s="557">
        <v>8.0579999999999998</v>
      </c>
      <c r="Z9" s="555">
        <v>81.641999999999996</v>
      </c>
      <c r="AA9" s="556">
        <v>17.385999999999999</v>
      </c>
      <c r="AB9" s="557">
        <v>1.3220000000000001</v>
      </c>
      <c r="AC9" s="558">
        <v>15.928000000000001</v>
      </c>
      <c r="AD9" s="556">
        <v>0.311</v>
      </c>
      <c r="AE9" s="559">
        <v>1.4339999999999999</v>
      </c>
      <c r="AF9" s="560">
        <v>1.123</v>
      </c>
      <c r="AG9" s="550">
        <v>1.2999999999999999E-2</v>
      </c>
      <c r="AH9" s="561">
        <v>3.044</v>
      </c>
      <c r="AI9" s="562">
        <v>2E-3</v>
      </c>
      <c r="AJ9" s="563">
        <v>0</v>
      </c>
      <c r="AK9" s="564">
        <v>5.2539999999999996</v>
      </c>
      <c r="AL9" s="560">
        <v>2.1589999999999998</v>
      </c>
      <c r="AM9" s="563">
        <v>0</v>
      </c>
      <c r="AN9" s="561">
        <v>0</v>
      </c>
    </row>
    <row r="10" spans="2:40" s="565" customFormat="1" x14ac:dyDescent="0.2">
      <c r="B10" s="1832"/>
      <c r="C10" s="566" t="s">
        <v>317</v>
      </c>
      <c r="D10" s="567">
        <v>55939.006999999998</v>
      </c>
      <c r="E10" s="567">
        <v>32063.117999999999</v>
      </c>
      <c r="F10" s="568">
        <v>2013.511</v>
      </c>
      <c r="G10" s="569">
        <v>4898.7889999999998</v>
      </c>
      <c r="H10" s="567">
        <v>14530.368</v>
      </c>
      <c r="I10" s="568">
        <v>14.478</v>
      </c>
      <c r="J10" s="569">
        <v>1364.462</v>
      </c>
      <c r="K10" s="567">
        <v>1012.628</v>
      </c>
      <c r="L10" s="568">
        <v>0</v>
      </c>
      <c r="M10" s="569">
        <v>41.652999999999999</v>
      </c>
      <c r="N10" s="570">
        <v>25344.594000000001</v>
      </c>
      <c r="O10" s="571">
        <v>1967.34</v>
      </c>
      <c r="P10" s="572">
        <v>4855.6369999999997</v>
      </c>
      <c r="Q10" s="570">
        <v>12578.214</v>
      </c>
      <c r="R10" s="571">
        <v>12.329000000000001</v>
      </c>
      <c r="S10" s="572">
        <v>1121.6199999999999</v>
      </c>
      <c r="T10" s="570">
        <v>735.30799999999999</v>
      </c>
      <c r="U10" s="571">
        <v>0</v>
      </c>
      <c r="V10" s="572">
        <v>41.652999999999999</v>
      </c>
      <c r="W10" s="570">
        <v>6715.2569999999996</v>
      </c>
      <c r="X10" s="571">
        <v>43.722000000000001</v>
      </c>
      <c r="Y10" s="572">
        <v>0</v>
      </c>
      <c r="Z10" s="570">
        <v>1943.68</v>
      </c>
      <c r="AA10" s="573">
        <v>2.149</v>
      </c>
      <c r="AB10" s="572">
        <v>34.107999999999997</v>
      </c>
      <c r="AC10" s="574">
        <v>274.01100000000002</v>
      </c>
      <c r="AD10" s="571">
        <v>0</v>
      </c>
      <c r="AE10" s="575">
        <v>0</v>
      </c>
      <c r="AF10" s="567">
        <v>3.2669999999999999</v>
      </c>
      <c r="AG10" s="571">
        <v>2.4489999999999998</v>
      </c>
      <c r="AH10" s="576">
        <v>43.152000000000001</v>
      </c>
      <c r="AI10" s="577">
        <v>8.4740000000000002</v>
      </c>
      <c r="AJ10" s="578">
        <v>0</v>
      </c>
      <c r="AK10" s="569">
        <v>208.73400000000001</v>
      </c>
      <c r="AL10" s="567">
        <v>3.3090000000000002</v>
      </c>
      <c r="AM10" s="575">
        <v>0</v>
      </c>
      <c r="AN10" s="572">
        <v>0</v>
      </c>
    </row>
    <row r="11" spans="2:40" s="565" customFormat="1" x14ac:dyDescent="0.2">
      <c r="B11" s="1832"/>
      <c r="C11" s="566" t="s">
        <v>318</v>
      </c>
      <c r="D11" s="567">
        <v>287424.59399999998</v>
      </c>
      <c r="E11" s="567">
        <v>117512.97100000001</v>
      </c>
      <c r="F11" s="568">
        <v>81985.679999999993</v>
      </c>
      <c r="G11" s="569">
        <v>18733.758000000002</v>
      </c>
      <c r="H11" s="567">
        <v>24259.725999999999</v>
      </c>
      <c r="I11" s="568">
        <v>10348.540999999999</v>
      </c>
      <c r="J11" s="569">
        <v>23580.081999999999</v>
      </c>
      <c r="K11" s="567">
        <v>6795.93</v>
      </c>
      <c r="L11" s="568">
        <v>1967.8789999999999</v>
      </c>
      <c r="M11" s="569">
        <v>2240.027</v>
      </c>
      <c r="N11" s="570">
        <v>43354.694000000003</v>
      </c>
      <c r="O11" s="571">
        <v>22587.498</v>
      </c>
      <c r="P11" s="572">
        <v>15673.788</v>
      </c>
      <c r="Q11" s="570">
        <v>9709.9189999999999</v>
      </c>
      <c r="R11" s="571">
        <v>1374.711</v>
      </c>
      <c r="S11" s="572">
        <v>16853.429</v>
      </c>
      <c r="T11" s="570">
        <v>3332.7730000000001</v>
      </c>
      <c r="U11" s="571">
        <v>65.248999999999995</v>
      </c>
      <c r="V11" s="572">
        <v>262.46300000000002</v>
      </c>
      <c r="W11" s="570">
        <v>73491.607000000004</v>
      </c>
      <c r="X11" s="571">
        <v>58149.288999999997</v>
      </c>
      <c r="Y11" s="572">
        <v>1866.5429999999999</v>
      </c>
      <c r="Z11" s="570">
        <v>14496.316999999999</v>
      </c>
      <c r="AA11" s="579">
        <v>8973.83</v>
      </c>
      <c r="AB11" s="572">
        <v>6466.1809999999996</v>
      </c>
      <c r="AC11" s="574">
        <v>3438.607</v>
      </c>
      <c r="AD11" s="571">
        <v>1902.63</v>
      </c>
      <c r="AE11" s="575">
        <v>1977.5640000000001</v>
      </c>
      <c r="AF11" s="567">
        <v>666.67</v>
      </c>
      <c r="AG11" s="568">
        <v>1248.893</v>
      </c>
      <c r="AH11" s="569">
        <v>1193.4269999999999</v>
      </c>
      <c r="AI11" s="580">
        <v>53.49</v>
      </c>
      <c r="AJ11" s="568">
        <v>0</v>
      </c>
      <c r="AK11" s="569">
        <v>260.47199999999998</v>
      </c>
      <c r="AL11" s="567">
        <v>24.55</v>
      </c>
      <c r="AM11" s="578">
        <v>0</v>
      </c>
      <c r="AN11" s="572">
        <v>0</v>
      </c>
    </row>
    <row r="12" spans="2:40" s="565" customFormat="1" ht="15" x14ac:dyDescent="0.25">
      <c r="B12" s="1832"/>
      <c r="C12" s="566" t="s">
        <v>319</v>
      </c>
      <c r="D12" s="567">
        <v>12447.081</v>
      </c>
      <c r="E12" s="567">
        <v>7510.6530000000002</v>
      </c>
      <c r="F12" s="568">
        <v>2130.4630000000002</v>
      </c>
      <c r="G12" s="569">
        <v>1154.8869999999999</v>
      </c>
      <c r="H12" s="567">
        <v>1009.357</v>
      </c>
      <c r="I12" s="568">
        <v>59.637999999999998</v>
      </c>
      <c r="J12" s="569">
        <v>327.423</v>
      </c>
      <c r="K12" s="567">
        <v>226.80799999999999</v>
      </c>
      <c r="L12" s="568">
        <v>3.0289999999999999</v>
      </c>
      <c r="M12" s="569">
        <v>24.823</v>
      </c>
      <c r="N12" s="570">
        <v>5320.5940000000001</v>
      </c>
      <c r="O12" s="571">
        <v>1309.239</v>
      </c>
      <c r="P12" s="572">
        <v>1128.04</v>
      </c>
      <c r="Q12" s="570">
        <v>538.85599999999999</v>
      </c>
      <c r="R12" s="571">
        <v>48.926000000000002</v>
      </c>
      <c r="S12" s="572">
        <v>197.27099999999999</v>
      </c>
      <c r="T12" s="570">
        <v>130.93600000000001</v>
      </c>
      <c r="U12" s="571">
        <v>0.47</v>
      </c>
      <c r="V12" s="572">
        <v>2.2240000000000002</v>
      </c>
      <c r="W12" s="570">
        <v>2064.2370000000001</v>
      </c>
      <c r="X12" s="571">
        <v>820.44299999999998</v>
      </c>
      <c r="Y12" s="572">
        <v>26.847000000000001</v>
      </c>
      <c r="Z12" s="570">
        <v>470.49700000000001</v>
      </c>
      <c r="AA12" s="581">
        <v>10.712</v>
      </c>
      <c r="AB12" s="572">
        <v>99.563000000000002</v>
      </c>
      <c r="AC12" s="574">
        <v>95.872</v>
      </c>
      <c r="AD12" s="571">
        <v>2.5590000000000002</v>
      </c>
      <c r="AE12" s="575">
        <v>22.599</v>
      </c>
      <c r="AF12" s="582">
        <v>125.822</v>
      </c>
      <c r="AG12" s="568">
        <v>0.78100000000000003</v>
      </c>
      <c r="AH12" s="569">
        <v>0</v>
      </c>
      <c r="AI12" s="583">
        <v>4.0000000000000001E-3</v>
      </c>
      <c r="AJ12" s="571">
        <v>0</v>
      </c>
      <c r="AK12" s="584">
        <v>30.588999999999999</v>
      </c>
      <c r="AL12" s="575">
        <v>0</v>
      </c>
      <c r="AM12" s="571">
        <v>0</v>
      </c>
      <c r="AN12" s="572">
        <v>0</v>
      </c>
    </row>
    <row r="13" spans="2:40" s="565" customFormat="1" ht="13.5" thickBot="1" x14ac:dyDescent="0.25">
      <c r="B13" s="1833"/>
      <c r="C13" s="585" t="s">
        <v>320</v>
      </c>
      <c r="D13" s="586">
        <v>357774.25599999999</v>
      </c>
      <c r="E13" s="586">
        <v>158520.685</v>
      </c>
      <c r="F13" s="587">
        <v>86243.387000000002</v>
      </c>
      <c r="G13" s="588">
        <v>24910.772000000001</v>
      </c>
      <c r="H13" s="586">
        <v>39996.928</v>
      </c>
      <c r="I13" s="587">
        <v>10444.794</v>
      </c>
      <c r="J13" s="588">
        <v>25301.964</v>
      </c>
      <c r="K13" s="586">
        <v>8075.1130000000003</v>
      </c>
      <c r="L13" s="587">
        <v>1972.048</v>
      </c>
      <c r="M13" s="588">
        <v>2308.5650000000001</v>
      </c>
      <c r="N13" s="586">
        <v>74884.672000000006</v>
      </c>
      <c r="O13" s="587">
        <v>25926.163</v>
      </c>
      <c r="P13" s="588">
        <v>21769.701000000001</v>
      </c>
      <c r="Q13" s="586">
        <v>22942.822</v>
      </c>
      <c r="R13" s="587">
        <v>1440.7170000000001</v>
      </c>
      <c r="S13" s="588">
        <v>18195.741000000002</v>
      </c>
      <c r="T13" s="586">
        <v>4220.6769999999997</v>
      </c>
      <c r="U13" s="587">
        <v>66.548000000000002</v>
      </c>
      <c r="V13" s="588">
        <v>306.96800000000002</v>
      </c>
      <c r="W13" s="586">
        <v>82839.130999999994</v>
      </c>
      <c r="X13" s="587">
        <v>59065.088000000003</v>
      </c>
      <c r="Y13" s="588">
        <v>1901.4480000000001</v>
      </c>
      <c r="Z13" s="586">
        <v>16992.135999999999</v>
      </c>
      <c r="AA13" s="587">
        <v>9004.0769999999993</v>
      </c>
      <c r="AB13" s="588">
        <v>6601.174</v>
      </c>
      <c r="AC13" s="589">
        <v>3824.4180000000001</v>
      </c>
      <c r="AD13" s="587">
        <v>1905.5</v>
      </c>
      <c r="AE13" s="590">
        <v>2001.597</v>
      </c>
      <c r="AF13" s="586">
        <v>796.88199999999995</v>
      </c>
      <c r="AG13" s="587">
        <v>1252.136</v>
      </c>
      <c r="AH13" s="588">
        <v>1239.623</v>
      </c>
      <c r="AI13" s="591">
        <v>61.97</v>
      </c>
      <c r="AJ13" s="587">
        <v>0</v>
      </c>
      <c r="AK13" s="588">
        <v>505.04899999999998</v>
      </c>
      <c r="AL13" s="586">
        <v>30.018000000000001</v>
      </c>
      <c r="AM13" s="587">
        <v>0</v>
      </c>
      <c r="AN13" s="588">
        <v>0</v>
      </c>
    </row>
    <row r="14" spans="2:40" ht="15" customHeight="1" x14ac:dyDescent="0.2">
      <c r="B14" s="1831" t="s">
        <v>4</v>
      </c>
      <c r="C14" s="548" t="s">
        <v>316</v>
      </c>
      <c r="D14" s="592">
        <v>2030.0329999999999</v>
      </c>
      <c r="E14" s="592">
        <v>1273.3820000000001</v>
      </c>
      <c r="F14" s="593">
        <v>196.44900000000001</v>
      </c>
      <c r="G14" s="594">
        <v>223.00200000000001</v>
      </c>
      <c r="H14" s="592">
        <v>258.262</v>
      </c>
      <c r="I14" s="593">
        <v>16.559000000000001</v>
      </c>
      <c r="J14" s="594">
        <v>13.316000000000001</v>
      </c>
      <c r="K14" s="592">
        <v>44.176000000000002</v>
      </c>
      <c r="L14" s="593">
        <v>2.4329999999999998</v>
      </c>
      <c r="M14" s="594">
        <v>2.4540000000000002</v>
      </c>
      <c r="N14" s="595">
        <v>635.80399999999997</v>
      </c>
      <c r="O14" s="596">
        <v>135.214</v>
      </c>
      <c r="P14" s="597">
        <v>211.828</v>
      </c>
      <c r="Q14" s="595">
        <v>173.34299999999999</v>
      </c>
      <c r="R14" s="596">
        <v>5.9729999999999999</v>
      </c>
      <c r="S14" s="597">
        <v>9.7170000000000005</v>
      </c>
      <c r="T14" s="595">
        <v>23.294</v>
      </c>
      <c r="U14" s="596">
        <v>1.9430000000000001</v>
      </c>
      <c r="V14" s="597">
        <v>0.72399999999999998</v>
      </c>
      <c r="W14" s="598">
        <v>636.03800000000001</v>
      </c>
      <c r="X14" s="599">
        <v>60.947000000000003</v>
      </c>
      <c r="Y14" s="600">
        <v>9.7870000000000008</v>
      </c>
      <c r="Z14" s="598">
        <v>84.744</v>
      </c>
      <c r="AA14" s="599">
        <v>10.586</v>
      </c>
      <c r="AB14" s="600">
        <v>1.242</v>
      </c>
      <c r="AC14" s="598">
        <v>20.86</v>
      </c>
      <c r="AD14" s="599">
        <v>0.49</v>
      </c>
      <c r="AE14" s="600">
        <v>1.73</v>
      </c>
      <c r="AF14" s="598">
        <v>1.54</v>
      </c>
      <c r="AG14" s="599">
        <v>0.28799999999999998</v>
      </c>
      <c r="AH14" s="600">
        <v>1.387</v>
      </c>
      <c r="AI14" s="598">
        <v>0.17499999999999999</v>
      </c>
      <c r="AJ14" s="599">
        <v>0</v>
      </c>
      <c r="AK14" s="600">
        <v>2.3570000000000002</v>
      </c>
      <c r="AL14" s="598">
        <v>2.1999999999999999E-2</v>
      </c>
      <c r="AM14" s="599">
        <v>0</v>
      </c>
      <c r="AN14" s="600">
        <v>0</v>
      </c>
    </row>
    <row r="15" spans="2:40" x14ac:dyDescent="0.2">
      <c r="B15" s="1832"/>
      <c r="C15" s="566" t="s">
        <v>317</v>
      </c>
      <c r="D15" s="601">
        <v>57735.038</v>
      </c>
      <c r="E15" s="601">
        <v>32405.263999999999</v>
      </c>
      <c r="F15" s="602">
        <v>1940.222</v>
      </c>
      <c r="G15" s="603">
        <v>5455.94</v>
      </c>
      <c r="H15" s="601">
        <v>15753.686</v>
      </c>
      <c r="I15" s="602">
        <v>21.875</v>
      </c>
      <c r="J15" s="603">
        <v>1226.9380000000001</v>
      </c>
      <c r="K15" s="601">
        <v>897.52499999999998</v>
      </c>
      <c r="L15" s="602">
        <v>0</v>
      </c>
      <c r="M15" s="603">
        <v>33.588000000000001</v>
      </c>
      <c r="N15" s="604">
        <v>25532.129000000001</v>
      </c>
      <c r="O15" s="605">
        <v>1892.38</v>
      </c>
      <c r="P15" s="606">
        <v>5412.7539999999999</v>
      </c>
      <c r="Q15" s="604">
        <v>13829.819</v>
      </c>
      <c r="R15" s="605">
        <v>12.339</v>
      </c>
      <c r="S15" s="606">
        <v>1147.338</v>
      </c>
      <c r="T15" s="604">
        <v>619.07399999999996</v>
      </c>
      <c r="U15" s="605">
        <v>0</v>
      </c>
      <c r="V15" s="606">
        <v>33.341000000000001</v>
      </c>
      <c r="W15" s="604">
        <v>6824.0630000000001</v>
      </c>
      <c r="X15" s="605">
        <v>45.390999999999998</v>
      </c>
      <c r="Y15" s="606">
        <v>0</v>
      </c>
      <c r="Z15" s="604">
        <v>1916.819</v>
      </c>
      <c r="AA15" s="605">
        <v>9.5359999999999996</v>
      </c>
      <c r="AB15" s="606">
        <v>42.09</v>
      </c>
      <c r="AC15" s="604">
        <v>272.25299999999999</v>
      </c>
      <c r="AD15" s="605">
        <v>0</v>
      </c>
      <c r="AE15" s="606">
        <v>0.247</v>
      </c>
      <c r="AF15" s="604">
        <v>49.072000000000003</v>
      </c>
      <c r="AG15" s="605">
        <v>2.4510000000000001</v>
      </c>
      <c r="AH15" s="606">
        <v>43.186</v>
      </c>
      <c r="AI15" s="604">
        <v>7.048</v>
      </c>
      <c r="AJ15" s="605">
        <v>0</v>
      </c>
      <c r="AK15" s="606">
        <v>37.51</v>
      </c>
      <c r="AL15" s="604">
        <v>6.1980000000000004</v>
      </c>
      <c r="AM15" s="605">
        <v>0</v>
      </c>
      <c r="AN15" s="606">
        <v>0</v>
      </c>
    </row>
    <row r="16" spans="2:40" x14ac:dyDescent="0.2">
      <c r="B16" s="1832"/>
      <c r="C16" s="566" t="s">
        <v>318</v>
      </c>
      <c r="D16" s="601">
        <v>294481.01</v>
      </c>
      <c r="E16" s="601">
        <v>122149.531</v>
      </c>
      <c r="F16" s="602">
        <v>83493.668000000005</v>
      </c>
      <c r="G16" s="603">
        <v>18618.276999999998</v>
      </c>
      <c r="H16" s="601">
        <v>24481.831999999999</v>
      </c>
      <c r="I16" s="602">
        <v>10367.727999999999</v>
      </c>
      <c r="J16" s="603">
        <v>24422.684000000001</v>
      </c>
      <c r="K16" s="601">
        <v>6721.87</v>
      </c>
      <c r="L16" s="602">
        <v>1940.2650000000001</v>
      </c>
      <c r="M16" s="603">
        <v>2285.1550000000002</v>
      </c>
      <c r="N16" s="604">
        <v>46053.307999999997</v>
      </c>
      <c r="O16" s="605">
        <v>21853.901999999998</v>
      </c>
      <c r="P16" s="606">
        <v>15669.739</v>
      </c>
      <c r="Q16" s="604">
        <v>9477.1589999999997</v>
      </c>
      <c r="R16" s="605">
        <v>1239.192</v>
      </c>
      <c r="S16" s="606">
        <v>17427.699000000001</v>
      </c>
      <c r="T16" s="604">
        <v>3092.6849999999999</v>
      </c>
      <c r="U16" s="605">
        <v>60.707000000000001</v>
      </c>
      <c r="V16" s="606">
        <v>259.05799999999999</v>
      </c>
      <c r="W16" s="604">
        <v>75311.762000000002</v>
      </c>
      <c r="X16" s="605">
        <v>60463.839</v>
      </c>
      <c r="Y16" s="606">
        <v>1765.3910000000001</v>
      </c>
      <c r="Z16" s="604">
        <v>14953.566999999999</v>
      </c>
      <c r="AA16" s="605">
        <v>9128.5360000000001</v>
      </c>
      <c r="AB16" s="606">
        <v>6686.9560000000001</v>
      </c>
      <c r="AC16" s="604">
        <v>3553.739</v>
      </c>
      <c r="AD16" s="605">
        <v>1879.558</v>
      </c>
      <c r="AE16" s="606">
        <v>2026.097</v>
      </c>
      <c r="AF16" s="604">
        <v>784.46100000000001</v>
      </c>
      <c r="AG16" s="605">
        <v>1175.9269999999999</v>
      </c>
      <c r="AH16" s="606">
        <v>1183.1469999999999</v>
      </c>
      <c r="AI16" s="604">
        <v>51.106000000000002</v>
      </c>
      <c r="AJ16" s="605">
        <v>0</v>
      </c>
      <c r="AK16" s="606">
        <v>308.029</v>
      </c>
      <c r="AL16" s="604">
        <v>75.445999999999998</v>
      </c>
      <c r="AM16" s="605">
        <v>0</v>
      </c>
      <c r="AN16" s="606">
        <v>0</v>
      </c>
    </row>
    <row r="17" spans="2:41" x14ac:dyDescent="0.2">
      <c r="B17" s="1832"/>
      <c r="C17" s="566" t="s">
        <v>319</v>
      </c>
      <c r="D17" s="601">
        <v>12906.209000000001</v>
      </c>
      <c r="E17" s="601">
        <v>8040.183</v>
      </c>
      <c r="F17" s="607">
        <v>2279.3879999999999</v>
      </c>
      <c r="G17" s="603">
        <v>841.30499999999995</v>
      </c>
      <c r="H17" s="601">
        <v>1027.1969999999999</v>
      </c>
      <c r="I17" s="602">
        <v>59.424999999999997</v>
      </c>
      <c r="J17" s="603">
        <v>332.88299999999998</v>
      </c>
      <c r="K17" s="601">
        <v>290.60700000000003</v>
      </c>
      <c r="L17" s="602">
        <v>2.6269999999999998</v>
      </c>
      <c r="M17" s="603">
        <v>32.594000000000001</v>
      </c>
      <c r="N17" s="604">
        <v>5714.0379999999996</v>
      </c>
      <c r="O17" s="605">
        <v>1367.982</v>
      </c>
      <c r="P17" s="606">
        <v>817.49099999999999</v>
      </c>
      <c r="Q17" s="604">
        <v>613.37900000000002</v>
      </c>
      <c r="R17" s="605">
        <v>48.597000000000001</v>
      </c>
      <c r="S17" s="606">
        <v>212.26900000000001</v>
      </c>
      <c r="T17" s="604">
        <v>151.85300000000001</v>
      </c>
      <c r="U17" s="605">
        <v>7.0000000000000007E-2</v>
      </c>
      <c r="V17" s="606">
        <v>4.3499999999999996</v>
      </c>
      <c r="W17" s="604">
        <v>2187.9349999999999</v>
      </c>
      <c r="X17" s="605">
        <v>910.63499999999999</v>
      </c>
      <c r="Y17" s="606">
        <v>23.814</v>
      </c>
      <c r="Z17" s="604">
        <v>413.81599999999997</v>
      </c>
      <c r="AA17" s="605">
        <v>10.827999999999999</v>
      </c>
      <c r="AB17" s="606">
        <v>89.637</v>
      </c>
      <c r="AC17" s="604">
        <v>138.75399999999999</v>
      </c>
      <c r="AD17" s="605">
        <v>2.5569999999999999</v>
      </c>
      <c r="AE17" s="606">
        <v>28.244</v>
      </c>
      <c r="AF17" s="604">
        <v>138.21</v>
      </c>
      <c r="AG17" s="605">
        <v>0.77100000000000002</v>
      </c>
      <c r="AH17" s="606">
        <v>0</v>
      </c>
      <c r="AI17" s="604">
        <v>2E-3</v>
      </c>
      <c r="AJ17" s="605">
        <v>0</v>
      </c>
      <c r="AK17" s="606">
        <v>30.977</v>
      </c>
      <c r="AL17" s="604">
        <v>0</v>
      </c>
      <c r="AM17" s="605">
        <v>0</v>
      </c>
      <c r="AN17" s="606">
        <v>0</v>
      </c>
    </row>
    <row r="18" spans="2:41" ht="13.5" thickBot="1" x14ac:dyDescent="0.25">
      <c r="B18" s="1833"/>
      <c r="C18" s="585" t="s">
        <v>320</v>
      </c>
      <c r="D18" s="608">
        <v>367152.29</v>
      </c>
      <c r="E18" s="608">
        <v>163868.35999999999</v>
      </c>
      <c r="F18" s="609">
        <v>87909.726999999999</v>
      </c>
      <c r="G18" s="610">
        <v>25138.524000000001</v>
      </c>
      <c r="H18" s="608">
        <v>41520.976999999999</v>
      </c>
      <c r="I18" s="609">
        <v>10465.587</v>
      </c>
      <c r="J18" s="610">
        <v>25995.821</v>
      </c>
      <c r="K18" s="585">
        <v>7954.1779999999999</v>
      </c>
      <c r="L18" s="611">
        <v>1945.325</v>
      </c>
      <c r="M18" s="612">
        <v>2353.7910000000002</v>
      </c>
      <c r="N18" s="608">
        <v>77935.278999999995</v>
      </c>
      <c r="O18" s="613">
        <v>25249.477999999999</v>
      </c>
      <c r="P18" s="612">
        <v>22111.812000000002</v>
      </c>
      <c r="Q18" s="585">
        <v>24093.7</v>
      </c>
      <c r="R18" s="609">
        <v>1306.1010000000001</v>
      </c>
      <c r="S18" s="610">
        <v>18797.023000000001</v>
      </c>
      <c r="T18" s="585">
        <v>3886.9059999999999</v>
      </c>
      <c r="U18" s="611">
        <v>62.72</v>
      </c>
      <c r="V18" s="612">
        <v>297.47300000000001</v>
      </c>
      <c r="W18" s="608">
        <v>84959.797999999995</v>
      </c>
      <c r="X18" s="609">
        <v>61480.811999999998</v>
      </c>
      <c r="Y18" s="610">
        <v>1798.992</v>
      </c>
      <c r="Z18" s="585">
        <v>17368.946</v>
      </c>
      <c r="AA18" s="611">
        <v>9159.4860000000008</v>
      </c>
      <c r="AB18" s="612">
        <v>6819.9250000000002</v>
      </c>
      <c r="AC18" s="585">
        <v>3985.6060000000002</v>
      </c>
      <c r="AD18" s="611">
        <v>1882.605</v>
      </c>
      <c r="AE18" s="612">
        <v>2056.3180000000002</v>
      </c>
      <c r="AF18" s="608">
        <v>973.28300000000002</v>
      </c>
      <c r="AG18" s="613">
        <v>1179.4369999999999</v>
      </c>
      <c r="AH18" s="612">
        <v>1227.72</v>
      </c>
      <c r="AI18" s="585">
        <v>58.331000000000003</v>
      </c>
      <c r="AJ18" s="611">
        <v>0</v>
      </c>
      <c r="AK18" s="612">
        <v>378.87299999999999</v>
      </c>
      <c r="AL18" s="608">
        <v>81.665999999999997</v>
      </c>
      <c r="AM18" s="613">
        <v>0</v>
      </c>
      <c r="AN18" s="611">
        <v>0</v>
      </c>
      <c r="AO18" s="614"/>
    </row>
    <row r="19" spans="2:41" s="565" customFormat="1" x14ac:dyDescent="0.2">
      <c r="B19" s="615"/>
      <c r="C19" s="616"/>
      <c r="D19" s="617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9"/>
      <c r="AD19" s="618"/>
    </row>
    <row r="20" spans="2:41" s="565" customFormat="1" x14ac:dyDescent="0.2">
      <c r="B20" s="620" t="s">
        <v>331</v>
      </c>
      <c r="C20" s="616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Y20" s="617"/>
      <c r="Z20" s="617"/>
      <c r="AA20" s="617"/>
      <c r="AB20" s="617"/>
      <c r="AC20" s="617"/>
    </row>
    <row r="21" spans="2:41" s="565" customFormat="1" x14ac:dyDescent="0.2">
      <c r="B21" s="565" t="s">
        <v>332</v>
      </c>
      <c r="F21" s="621"/>
      <c r="J21" s="621"/>
      <c r="O21" s="621"/>
      <c r="X21" s="617"/>
    </row>
    <row r="22" spans="2:41" s="565" customFormat="1" x14ac:dyDescent="0.2">
      <c r="B22" s="565" t="s">
        <v>333</v>
      </c>
      <c r="J22" s="616"/>
      <c r="AA22" s="621"/>
    </row>
    <row r="23" spans="2:41" s="565" customFormat="1" x14ac:dyDescent="0.2">
      <c r="B23" s="565" t="s">
        <v>334</v>
      </c>
      <c r="Z23" s="621"/>
    </row>
    <row r="24" spans="2:41" s="565" customFormat="1" x14ac:dyDescent="0.2"/>
    <row r="25" spans="2:41" s="565" customFormat="1" x14ac:dyDescent="0.2">
      <c r="Z25" s="622"/>
      <c r="AA25" s="622"/>
      <c r="AB25" s="622"/>
      <c r="AC25" s="622"/>
      <c r="AD25" s="622"/>
      <c r="AE25" s="622"/>
      <c r="AI25" s="622"/>
      <c r="AJ25" s="622"/>
      <c r="AK25" s="622"/>
      <c r="AL25" s="622"/>
      <c r="AM25" s="622"/>
      <c r="AN25" s="622"/>
    </row>
    <row r="26" spans="2:41" s="565" customFormat="1" x14ac:dyDescent="0.2"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</row>
    <row r="27" spans="2:41" s="565" customFormat="1" x14ac:dyDescent="0.2">
      <c r="Z27" s="624"/>
      <c r="AE27" s="621"/>
    </row>
    <row r="28" spans="2:41" s="565" customFormat="1" x14ac:dyDescent="0.2">
      <c r="Z28" s="624"/>
    </row>
    <row r="29" spans="2:41" s="565" customFormat="1" x14ac:dyDescent="0.2">
      <c r="N29" s="624"/>
      <c r="O29" s="624"/>
      <c r="P29" s="624"/>
      <c r="Q29" s="624"/>
      <c r="R29" s="624"/>
      <c r="S29" s="624"/>
      <c r="T29" s="624"/>
      <c r="Z29" s="624"/>
      <c r="AI29" s="624"/>
    </row>
    <row r="30" spans="2:41" s="565" customFormat="1" x14ac:dyDescent="0.2">
      <c r="H30" s="622"/>
      <c r="I30" s="622"/>
      <c r="J30" s="622"/>
      <c r="K30" s="622"/>
      <c r="L30" s="622"/>
      <c r="M30" s="622"/>
      <c r="N30" s="624"/>
      <c r="O30" s="624"/>
      <c r="P30" s="624"/>
      <c r="Q30" s="624"/>
      <c r="R30" s="624"/>
      <c r="S30" s="624"/>
      <c r="T30" s="624"/>
      <c r="Z30" s="624"/>
      <c r="AI30" s="624"/>
    </row>
    <row r="31" spans="2:41" s="565" customFormat="1" x14ac:dyDescent="0.2">
      <c r="D31" s="624"/>
      <c r="H31" s="624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Z31" s="624"/>
      <c r="AI31" s="624"/>
    </row>
    <row r="32" spans="2:41" s="565" customFormat="1" x14ac:dyDescent="0.2">
      <c r="D32" s="624"/>
      <c r="H32" s="624"/>
      <c r="I32" s="624"/>
      <c r="J32" s="624"/>
      <c r="K32" s="624"/>
      <c r="L32" s="624"/>
      <c r="M32" s="624"/>
      <c r="N32" s="624"/>
      <c r="O32" s="624"/>
      <c r="P32" s="624"/>
      <c r="Q32" s="624"/>
      <c r="R32" s="624"/>
      <c r="S32" s="624"/>
      <c r="T32" s="624"/>
      <c r="X32" s="624"/>
      <c r="Y32" s="624"/>
      <c r="Z32" s="624"/>
      <c r="AG32" s="624"/>
      <c r="AH32" s="624"/>
      <c r="AI32" s="624"/>
    </row>
    <row r="33" spans="4:28" s="565" customFormat="1" x14ac:dyDescent="0.2"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</row>
    <row r="34" spans="4:28" s="565" customFormat="1" x14ac:dyDescent="0.2">
      <c r="N34" s="624"/>
      <c r="O34" s="624"/>
      <c r="P34" s="624"/>
    </row>
    <row r="35" spans="4:28" s="565" customFormat="1" x14ac:dyDescent="0.2"/>
    <row r="36" spans="4:28" s="565" customFormat="1" x14ac:dyDescent="0.2"/>
    <row r="37" spans="4:28" s="565" customFormat="1" x14ac:dyDescent="0.2"/>
    <row r="38" spans="4:28" s="565" customFormat="1" x14ac:dyDescent="0.2"/>
    <row r="39" spans="4:28" s="565" customFormat="1" x14ac:dyDescent="0.2"/>
    <row r="40" spans="4:28" s="565" customFormat="1" x14ac:dyDescent="0.2"/>
    <row r="41" spans="4:28" s="565" customFormat="1" x14ac:dyDescent="0.2"/>
    <row r="42" spans="4:28" s="565" customFormat="1" x14ac:dyDescent="0.2"/>
    <row r="43" spans="4:28" s="565" customFormat="1" x14ac:dyDescent="0.2"/>
    <row r="44" spans="4:28" s="565" customFormat="1" x14ac:dyDescent="0.2"/>
    <row r="45" spans="4:28" s="565" customFormat="1" x14ac:dyDescent="0.2"/>
    <row r="46" spans="4:28" s="565" customFormat="1" x14ac:dyDescent="0.2"/>
    <row r="47" spans="4:28" s="565" customFormat="1" x14ac:dyDescent="0.2"/>
    <row r="48" spans="4:28" s="565" customFormat="1" x14ac:dyDescent="0.2"/>
    <row r="49" s="565" customFormat="1" x14ac:dyDescent="0.2"/>
    <row r="50" s="565" customFormat="1" x14ac:dyDescent="0.2"/>
    <row r="51" s="565" customFormat="1" x14ac:dyDescent="0.2"/>
    <row r="52" s="565" customFormat="1" x14ac:dyDescent="0.2"/>
    <row r="53" s="565" customFormat="1" x14ac:dyDescent="0.2"/>
    <row r="54" s="565" customFormat="1" x14ac:dyDescent="0.2"/>
    <row r="55" s="565" customFormat="1" x14ac:dyDescent="0.2"/>
    <row r="56" s="565" customFormat="1" x14ac:dyDescent="0.2"/>
    <row r="57" s="565" customFormat="1" x14ac:dyDescent="0.2"/>
    <row r="58" s="565" customFormat="1" x14ac:dyDescent="0.2"/>
    <row r="59" s="565" customFormat="1" x14ac:dyDescent="0.2"/>
    <row r="60" s="565" customFormat="1" x14ac:dyDescent="0.2"/>
    <row r="61" s="565" customFormat="1" x14ac:dyDescent="0.2"/>
    <row r="62" s="565" customFormat="1" x14ac:dyDescent="0.2"/>
    <row r="63" s="565" customFormat="1" x14ac:dyDescent="0.2"/>
    <row r="64" s="565" customFormat="1" x14ac:dyDescent="0.2"/>
    <row r="65" s="565" customFormat="1" x14ac:dyDescent="0.2"/>
    <row r="66" s="565" customFormat="1" x14ac:dyDescent="0.2"/>
    <row r="67" s="565" customFormat="1" x14ac:dyDescent="0.2"/>
    <row r="68" s="565" customFormat="1" x14ac:dyDescent="0.2"/>
    <row r="69" s="565" customFormat="1" x14ac:dyDescent="0.2"/>
  </sheetData>
  <mergeCells count="24">
    <mergeCell ref="H7:J7"/>
    <mergeCell ref="K7:M7"/>
    <mergeCell ref="W7:Y7"/>
    <mergeCell ref="Z7:AB7"/>
    <mergeCell ref="AC7:AE7"/>
    <mergeCell ref="N7:P7"/>
    <mergeCell ref="Q7:S7"/>
    <mergeCell ref="T7:V7"/>
    <mergeCell ref="B9:B13"/>
    <mergeCell ref="B14:B18"/>
    <mergeCell ref="AK1:AN1"/>
    <mergeCell ref="B3:AN3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</mergeCells>
  <pageMargins left="0.7" right="0.7" top="0.92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workbookViewId="0">
      <selection activeCell="J1" sqref="J1:K1"/>
    </sheetView>
  </sheetViews>
  <sheetFormatPr defaultColWidth="9.140625" defaultRowHeight="12.75" x14ac:dyDescent="0.2"/>
  <cols>
    <col min="1" max="1" width="5.140625" style="625" customWidth="1"/>
    <col min="2" max="2" width="12.7109375" style="625" customWidth="1"/>
    <col min="3" max="3" width="18.85546875" style="625" customWidth="1"/>
    <col min="4" max="7" width="9.140625" style="625" customWidth="1"/>
    <col min="8" max="8" width="9.7109375" style="625" customWidth="1"/>
    <col min="9" max="9" width="9" style="625" customWidth="1"/>
    <col min="10" max="10" width="9.5703125" style="625" customWidth="1"/>
    <col min="11" max="11" width="9.85546875" style="625" customWidth="1"/>
    <col min="12" max="17" width="9.140625" style="625" customWidth="1"/>
    <col min="18" max="18" width="10.140625" style="625" bestFit="1" customWidth="1"/>
    <col min="19" max="16384" width="9.140625" style="625"/>
  </cols>
  <sheetData>
    <row r="1" spans="2:11" x14ac:dyDescent="0.2">
      <c r="J1" s="1804" t="s">
        <v>1273</v>
      </c>
      <c r="K1" s="1804"/>
    </row>
    <row r="3" spans="2:11" ht="14.25" x14ac:dyDescent="0.2">
      <c r="B3" s="1855" t="s">
        <v>335</v>
      </c>
      <c r="C3" s="1855"/>
      <c r="D3" s="1855"/>
      <c r="E3" s="1855"/>
      <c r="F3" s="1855"/>
      <c r="G3" s="1855"/>
      <c r="H3" s="1855"/>
      <c r="I3" s="1855"/>
      <c r="J3" s="1855"/>
      <c r="K3" s="1855"/>
    </row>
    <row r="4" spans="2:11" s="626" customFormat="1" ht="13.5" thickBot="1" x14ac:dyDescent="0.25"/>
    <row r="5" spans="2:11" s="626" customFormat="1" ht="12.75" customHeight="1" x14ac:dyDescent="0.2">
      <c r="B5" s="1851" t="s">
        <v>336</v>
      </c>
      <c r="C5" s="1856"/>
      <c r="D5" s="1858" t="s">
        <v>5</v>
      </c>
      <c r="E5" s="1859"/>
      <c r="F5" s="1859"/>
      <c r="G5" s="1860"/>
      <c r="H5" s="1858" t="s">
        <v>4</v>
      </c>
      <c r="I5" s="1859"/>
      <c r="J5" s="1859"/>
      <c r="K5" s="1860"/>
    </row>
    <row r="6" spans="2:11" s="626" customFormat="1" ht="26.25" thickBot="1" x14ac:dyDescent="0.25">
      <c r="B6" s="1853"/>
      <c r="C6" s="1857"/>
      <c r="D6" s="468" t="s">
        <v>6</v>
      </c>
      <c r="E6" s="466" t="s">
        <v>7</v>
      </c>
      <c r="F6" s="466" t="s">
        <v>8</v>
      </c>
      <c r="G6" s="467" t="s">
        <v>9</v>
      </c>
      <c r="H6" s="468" t="s">
        <v>6</v>
      </c>
      <c r="I6" s="466" t="s">
        <v>7</v>
      </c>
      <c r="J6" s="466" t="s">
        <v>8</v>
      </c>
      <c r="K6" s="467" t="s">
        <v>9</v>
      </c>
    </row>
    <row r="7" spans="2:11" s="626" customFormat="1" ht="25.5" x14ac:dyDescent="0.2">
      <c r="B7" s="1854" t="s">
        <v>294</v>
      </c>
      <c r="C7" s="627" t="s">
        <v>272</v>
      </c>
      <c r="D7" s="628">
        <v>0.72210686935823709</v>
      </c>
      <c r="E7" s="629">
        <v>0.2508293044201389</v>
      </c>
      <c r="F7" s="629">
        <v>2.706382622162402E-2</v>
      </c>
      <c r="G7" s="630">
        <v>1</v>
      </c>
      <c r="H7" s="628">
        <v>0.72117079650033455</v>
      </c>
      <c r="I7" s="629">
        <v>0.25438413055719905</v>
      </c>
      <c r="J7" s="629">
        <v>2.4445072942466398E-2</v>
      </c>
      <c r="K7" s="630">
        <v>1</v>
      </c>
    </row>
    <row r="8" spans="2:11" s="626" customFormat="1" x14ac:dyDescent="0.2">
      <c r="B8" s="1852"/>
      <c r="C8" s="631" t="s">
        <v>273</v>
      </c>
      <c r="D8" s="632">
        <v>0.78098136477567126</v>
      </c>
      <c r="E8" s="633">
        <v>0.1770302403129963</v>
      </c>
      <c r="F8" s="633">
        <v>4.198839491133248E-2</v>
      </c>
      <c r="G8" s="634">
        <v>1</v>
      </c>
      <c r="H8" s="632">
        <v>0.7822154812299229</v>
      </c>
      <c r="I8" s="633">
        <v>0.17596917940310086</v>
      </c>
      <c r="J8" s="633">
        <v>4.1815339366976179E-2</v>
      </c>
      <c r="K8" s="634">
        <v>1</v>
      </c>
    </row>
    <row r="9" spans="2:11" s="626" customFormat="1" ht="13.5" thickBot="1" x14ac:dyDescent="0.25">
      <c r="B9" s="1861"/>
      <c r="C9" s="464" t="s">
        <v>274</v>
      </c>
      <c r="D9" s="635">
        <v>0.8463493372327815</v>
      </c>
      <c r="E9" s="636">
        <v>0.14592537003838196</v>
      </c>
      <c r="F9" s="636">
        <v>7.7252927288365119E-3</v>
      </c>
      <c r="G9" s="637">
        <v>1</v>
      </c>
      <c r="H9" s="635">
        <v>0.86693286760991051</v>
      </c>
      <c r="I9" s="636">
        <v>0.1121234269652836</v>
      </c>
      <c r="J9" s="636">
        <v>2.0943705424805927E-2</v>
      </c>
      <c r="K9" s="637">
        <v>1</v>
      </c>
    </row>
    <row r="10" spans="2:11" s="626" customFormat="1" x14ac:dyDescent="0.2">
      <c r="B10" s="1851" t="s">
        <v>295</v>
      </c>
      <c r="C10" s="638" t="s">
        <v>297</v>
      </c>
      <c r="D10" s="639">
        <v>0.69674847821306518</v>
      </c>
      <c r="E10" s="640">
        <v>0.28440454797490416</v>
      </c>
      <c r="F10" s="640">
        <v>1.8846973812030664E-2</v>
      </c>
      <c r="G10" s="641">
        <v>1</v>
      </c>
      <c r="H10" s="639">
        <v>0.68938078814462722</v>
      </c>
      <c r="I10" s="640">
        <v>0.29449186471480282</v>
      </c>
      <c r="J10" s="640">
        <v>1.6127347140569993E-2</v>
      </c>
      <c r="K10" s="641">
        <v>1</v>
      </c>
    </row>
    <row r="11" spans="2:11" s="626" customFormat="1" x14ac:dyDescent="0.2">
      <c r="B11" s="1852"/>
      <c r="C11" s="631" t="s">
        <v>298</v>
      </c>
      <c r="D11" s="632">
        <v>0.85100637918407962</v>
      </c>
      <c r="E11" s="633">
        <v>0.12712075022382655</v>
      </c>
      <c r="F11" s="633">
        <v>2.1872870592093804E-2</v>
      </c>
      <c r="G11" s="634">
        <v>1</v>
      </c>
      <c r="H11" s="632">
        <v>0.76154817589086643</v>
      </c>
      <c r="I11" s="633">
        <v>0.2012769651937828</v>
      </c>
      <c r="J11" s="633">
        <v>3.7174858915350772E-2</v>
      </c>
      <c r="K11" s="634">
        <v>1</v>
      </c>
    </row>
    <row r="12" spans="2:11" s="626" customFormat="1" x14ac:dyDescent="0.2">
      <c r="B12" s="1852"/>
      <c r="C12" s="631" t="s">
        <v>337</v>
      </c>
      <c r="D12" s="632">
        <v>0.75926839092969201</v>
      </c>
      <c r="E12" s="633">
        <v>0.20244735563582286</v>
      </c>
      <c r="F12" s="633">
        <v>3.8284253434485153E-2</v>
      </c>
      <c r="G12" s="634">
        <v>1</v>
      </c>
      <c r="H12" s="632">
        <v>0.8338943258557866</v>
      </c>
      <c r="I12" s="633">
        <v>0.14193710151509853</v>
      </c>
      <c r="J12" s="633">
        <v>2.4168572629114895E-2</v>
      </c>
      <c r="K12" s="634">
        <v>1</v>
      </c>
    </row>
    <row r="13" spans="2:11" s="626" customFormat="1" ht="13.5" thickBot="1" x14ac:dyDescent="0.25">
      <c r="B13" s="1853"/>
      <c r="C13" s="467" t="s">
        <v>338</v>
      </c>
      <c r="D13" s="642">
        <v>0.86735219285549758</v>
      </c>
      <c r="E13" s="643">
        <v>0.11218839180045506</v>
      </c>
      <c r="F13" s="643">
        <v>2.045941534404733E-2</v>
      </c>
      <c r="G13" s="644">
        <v>1</v>
      </c>
      <c r="H13" s="642">
        <v>0.86476795781007421</v>
      </c>
      <c r="I13" s="643">
        <v>0.10998620896345317</v>
      </c>
      <c r="J13" s="643">
        <v>2.5245833226472624E-2</v>
      </c>
      <c r="K13" s="644">
        <v>1</v>
      </c>
    </row>
    <row r="14" spans="2:11" s="626" customFormat="1" x14ac:dyDescent="0.2">
      <c r="B14" s="1854" t="s">
        <v>299</v>
      </c>
      <c r="C14" s="627" t="s">
        <v>275</v>
      </c>
      <c r="D14" s="628">
        <v>0.76731009880764145</v>
      </c>
      <c r="E14" s="629">
        <v>0.19360278928697616</v>
      </c>
      <c r="F14" s="629">
        <v>3.9087111905382381E-2</v>
      </c>
      <c r="G14" s="630">
        <v>1</v>
      </c>
      <c r="H14" s="628">
        <v>0.76809627890493881</v>
      </c>
      <c r="I14" s="629">
        <v>0.19462029113001161</v>
      </c>
      <c r="J14" s="629">
        <v>3.7283429965049561E-2</v>
      </c>
      <c r="K14" s="630">
        <v>1</v>
      </c>
    </row>
    <row r="15" spans="2:11" s="626" customFormat="1" ht="25.5" x14ac:dyDescent="0.2">
      <c r="B15" s="1852"/>
      <c r="C15" s="631" t="s">
        <v>276</v>
      </c>
      <c r="D15" s="645">
        <v>0.87414541679200841</v>
      </c>
      <c r="E15" s="633">
        <v>0.10586630606746311</v>
      </c>
      <c r="F15" s="646">
        <v>1.9988277140528428E-2</v>
      </c>
      <c r="G15" s="634">
        <v>1</v>
      </c>
      <c r="H15" s="645">
        <v>0.87628755036139672</v>
      </c>
      <c r="I15" s="633">
        <v>0.10432137498645717</v>
      </c>
      <c r="J15" s="646">
        <v>1.9391074652146106E-2</v>
      </c>
      <c r="K15" s="634">
        <v>1</v>
      </c>
    </row>
    <row r="16" spans="2:11" s="626" customFormat="1" ht="13.5" thickBot="1" x14ac:dyDescent="0.25">
      <c r="B16" s="1853"/>
      <c r="C16" s="467" t="s">
        <v>277</v>
      </c>
      <c r="D16" s="647">
        <v>0.47429845654432667</v>
      </c>
      <c r="E16" s="648">
        <v>0.48174671072980468</v>
      </c>
      <c r="F16" s="648">
        <v>4.3954832725868691E-2</v>
      </c>
      <c r="G16" s="644">
        <v>1</v>
      </c>
      <c r="H16" s="647">
        <v>0.46998317533443307</v>
      </c>
      <c r="I16" s="648">
        <v>0.48601097260147558</v>
      </c>
      <c r="J16" s="648">
        <v>4.4005852064091369E-2</v>
      </c>
      <c r="K16" s="644">
        <v>1</v>
      </c>
    </row>
    <row r="17" spans="3:24" x14ac:dyDescent="0.2">
      <c r="D17" s="649"/>
      <c r="E17" s="649"/>
      <c r="F17" s="649"/>
      <c r="I17" s="650"/>
      <c r="J17" s="650"/>
      <c r="K17" s="651"/>
    </row>
    <row r="18" spans="3:24" x14ac:dyDescent="0.2">
      <c r="K18" s="650"/>
    </row>
    <row r="19" spans="3:24" x14ac:dyDescent="0.2">
      <c r="H19" s="652"/>
      <c r="I19" s="653"/>
      <c r="J19" s="653"/>
      <c r="K19" s="650"/>
    </row>
    <row r="20" spans="3:24" ht="15" x14ac:dyDescent="0.25">
      <c r="H20" s="654"/>
      <c r="I20" s="654"/>
      <c r="J20" s="654"/>
      <c r="L20" s="655"/>
      <c r="M20" s="655"/>
      <c r="N20" s="655"/>
      <c r="O20" s="655"/>
      <c r="P20" s="655"/>
      <c r="R20" s="655"/>
      <c r="S20" s="655"/>
      <c r="T20" s="655"/>
      <c r="U20" s="655"/>
      <c r="V20" s="655"/>
      <c r="W20" s="655"/>
      <c r="X20" s="655"/>
    </row>
    <row r="21" spans="3:24" ht="15" x14ac:dyDescent="0.25">
      <c r="D21" s="656"/>
      <c r="E21" s="656"/>
      <c r="F21" s="656"/>
      <c r="H21" s="654"/>
      <c r="I21" s="654"/>
      <c r="J21" s="654"/>
      <c r="L21" s="655"/>
      <c r="M21" s="655"/>
      <c r="N21" s="655"/>
      <c r="O21" s="655"/>
      <c r="P21" s="655"/>
      <c r="R21" s="655"/>
      <c r="S21" s="655"/>
      <c r="T21" s="655"/>
      <c r="U21" s="655"/>
      <c r="V21" s="655"/>
      <c r="W21" s="655"/>
      <c r="X21" s="655"/>
    </row>
    <row r="22" spans="3:24" ht="15" x14ac:dyDescent="0.25">
      <c r="D22" s="654"/>
      <c r="E22" s="654"/>
      <c r="F22" s="654"/>
      <c r="H22" s="656"/>
      <c r="I22" s="656"/>
      <c r="J22" s="656"/>
      <c r="L22" s="655"/>
      <c r="M22" s="655"/>
      <c r="N22" s="655"/>
      <c r="O22" s="655"/>
      <c r="P22" s="655"/>
      <c r="R22" s="655"/>
      <c r="S22" s="655"/>
      <c r="T22" s="655"/>
      <c r="U22" s="655"/>
      <c r="V22" s="655"/>
      <c r="W22" s="655"/>
      <c r="X22" s="655"/>
    </row>
    <row r="23" spans="3:24" x14ac:dyDescent="0.2">
      <c r="C23" s="652"/>
      <c r="H23" s="657"/>
      <c r="I23" s="657"/>
      <c r="J23" s="657"/>
      <c r="K23" s="657"/>
      <c r="L23" s="655"/>
      <c r="M23" s="655"/>
      <c r="N23" s="655"/>
      <c r="O23" s="655"/>
      <c r="P23" s="655"/>
      <c r="R23" s="655"/>
    </row>
    <row r="24" spans="3:24" ht="15" x14ac:dyDescent="0.25">
      <c r="H24" s="656"/>
      <c r="I24" s="656"/>
      <c r="J24" s="656"/>
    </row>
    <row r="25" spans="3:24" ht="15" x14ac:dyDescent="0.25">
      <c r="H25" s="656"/>
      <c r="I25" s="656"/>
      <c r="J25" s="656"/>
    </row>
    <row r="26" spans="3:24" ht="15" x14ac:dyDescent="0.25">
      <c r="H26" s="456"/>
      <c r="I26" s="456"/>
      <c r="J26" s="456"/>
      <c r="L26" s="655"/>
      <c r="M26" s="655"/>
      <c r="N26" s="655"/>
      <c r="O26" s="655"/>
      <c r="P26" s="655"/>
      <c r="R26" s="655"/>
      <c r="S26" s="655"/>
      <c r="T26" s="655"/>
      <c r="U26" s="655"/>
    </row>
    <row r="27" spans="3:24" ht="15" x14ac:dyDescent="0.25">
      <c r="H27" s="456"/>
      <c r="I27" s="456"/>
      <c r="J27" s="456"/>
      <c r="L27" s="655"/>
      <c r="M27" s="655"/>
      <c r="N27" s="655"/>
      <c r="O27" s="655"/>
      <c r="P27" s="655"/>
      <c r="R27" s="655"/>
      <c r="S27" s="655"/>
      <c r="T27" s="655"/>
      <c r="U27" s="655"/>
      <c r="V27" s="655"/>
      <c r="W27" s="655"/>
      <c r="X27" s="655"/>
    </row>
    <row r="28" spans="3:24" ht="15" x14ac:dyDescent="0.25">
      <c r="H28" s="658"/>
      <c r="I28" s="658"/>
      <c r="J28" s="658"/>
      <c r="L28" s="655"/>
      <c r="M28" s="655"/>
      <c r="N28" s="655"/>
      <c r="O28" s="655"/>
      <c r="P28" s="655"/>
      <c r="R28" s="655"/>
      <c r="S28" s="655"/>
      <c r="T28" s="655"/>
      <c r="U28" s="655"/>
      <c r="V28" s="655"/>
      <c r="W28" s="655"/>
      <c r="X28" s="655"/>
    </row>
    <row r="29" spans="3:24" ht="15" x14ac:dyDescent="0.25">
      <c r="H29" s="656"/>
      <c r="I29" s="656"/>
      <c r="J29" s="656"/>
      <c r="L29" s="655"/>
      <c r="M29" s="655"/>
      <c r="N29" s="655"/>
      <c r="O29" s="655"/>
      <c r="P29" s="655"/>
      <c r="R29" s="655"/>
      <c r="S29" s="655"/>
      <c r="T29" s="655"/>
      <c r="U29" s="655"/>
      <c r="V29" s="655"/>
      <c r="W29" s="655"/>
      <c r="X29" s="655"/>
    </row>
    <row r="30" spans="3:24" x14ac:dyDescent="0.2">
      <c r="H30" s="657"/>
      <c r="I30" s="657"/>
      <c r="J30" s="657"/>
      <c r="K30" s="657"/>
      <c r="L30" s="655"/>
      <c r="M30" s="655"/>
      <c r="N30" s="655"/>
      <c r="O30" s="655"/>
      <c r="P30" s="655"/>
      <c r="V30" s="655"/>
      <c r="W30" s="655"/>
      <c r="X30" s="655"/>
    </row>
    <row r="31" spans="3:24" ht="15" x14ac:dyDescent="0.25">
      <c r="H31" s="656"/>
      <c r="I31" s="656"/>
      <c r="J31" s="656"/>
    </row>
    <row r="32" spans="3:24" ht="15" x14ac:dyDescent="0.25">
      <c r="H32" s="656"/>
      <c r="I32" s="656"/>
      <c r="J32" s="656"/>
    </row>
    <row r="33" spans="8:24" x14ac:dyDescent="0.2">
      <c r="L33" s="655"/>
      <c r="M33" s="655"/>
      <c r="N33" s="655"/>
      <c r="O33" s="655"/>
      <c r="P33" s="655"/>
      <c r="R33" s="655"/>
      <c r="S33" s="655"/>
      <c r="T33" s="655"/>
      <c r="U33" s="655"/>
    </row>
    <row r="34" spans="8:24" x14ac:dyDescent="0.2">
      <c r="L34" s="655"/>
      <c r="M34" s="655"/>
      <c r="N34" s="655"/>
      <c r="O34" s="655"/>
      <c r="P34" s="655"/>
      <c r="R34" s="655"/>
      <c r="S34" s="655"/>
      <c r="T34" s="655"/>
      <c r="U34" s="655"/>
    </row>
    <row r="35" spans="8:24" x14ac:dyDescent="0.2">
      <c r="L35" s="655"/>
      <c r="M35" s="655"/>
      <c r="N35" s="655"/>
      <c r="O35" s="655"/>
      <c r="P35" s="655"/>
      <c r="R35" s="655"/>
      <c r="S35" s="655"/>
      <c r="T35" s="655"/>
      <c r="U35" s="655"/>
      <c r="V35" s="655"/>
      <c r="W35" s="655"/>
      <c r="X35" s="655"/>
    </row>
    <row r="36" spans="8:24" x14ac:dyDescent="0.2">
      <c r="L36" s="655"/>
      <c r="M36" s="655"/>
      <c r="N36" s="655"/>
      <c r="O36" s="655"/>
      <c r="P36" s="655"/>
      <c r="V36" s="655"/>
      <c r="W36" s="655"/>
      <c r="X36" s="655"/>
    </row>
    <row r="37" spans="8:24" x14ac:dyDescent="0.2">
      <c r="V37" s="655"/>
      <c r="W37" s="655"/>
      <c r="X37" s="655"/>
    </row>
    <row r="38" spans="8:24" x14ac:dyDescent="0.2">
      <c r="R38" s="655"/>
      <c r="S38" s="655"/>
      <c r="T38" s="655"/>
      <c r="U38" s="655"/>
      <c r="V38" s="655"/>
      <c r="W38" s="655"/>
      <c r="X38" s="655"/>
    </row>
    <row r="42" spans="8:24" x14ac:dyDescent="0.2">
      <c r="L42" s="655"/>
      <c r="M42" s="655"/>
      <c r="N42" s="655"/>
      <c r="P42" s="655"/>
      <c r="Q42" s="655"/>
      <c r="R42" s="655"/>
      <c r="S42" s="655"/>
    </row>
    <row r="43" spans="8:24" x14ac:dyDescent="0.2">
      <c r="L43" s="655"/>
      <c r="M43" s="655"/>
      <c r="N43" s="655"/>
      <c r="P43" s="655"/>
      <c r="Q43" s="655"/>
      <c r="R43" s="655"/>
      <c r="S43" s="655"/>
    </row>
    <row r="44" spans="8:24" x14ac:dyDescent="0.2">
      <c r="H44" s="655"/>
      <c r="I44" s="655"/>
      <c r="J44" s="655"/>
      <c r="K44" s="655"/>
      <c r="L44" s="655"/>
      <c r="M44" s="655"/>
      <c r="N44" s="655"/>
      <c r="P44" s="655"/>
      <c r="Q44" s="655"/>
      <c r="R44" s="655"/>
      <c r="S44" s="655"/>
    </row>
    <row r="50" spans="3:5" x14ac:dyDescent="0.2">
      <c r="C50" s="652"/>
      <c r="D50" s="652"/>
      <c r="E50" s="652"/>
    </row>
  </sheetData>
  <mergeCells count="8">
    <mergeCell ref="B10:B13"/>
    <mergeCell ref="B14:B16"/>
    <mergeCell ref="J1:K1"/>
    <mergeCell ref="B3:K3"/>
    <mergeCell ref="B5:C6"/>
    <mergeCell ref="D5:G5"/>
    <mergeCell ref="H5:K5"/>
    <mergeCell ref="B7:B9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workbookViewId="0">
      <selection activeCell="C13" sqref="C13"/>
    </sheetView>
  </sheetViews>
  <sheetFormatPr defaultColWidth="9.140625" defaultRowHeight="12.75" x14ac:dyDescent="0.2"/>
  <cols>
    <col min="1" max="1" width="5.5703125" style="625" customWidth="1"/>
    <col min="2" max="2" width="14.7109375" style="625" customWidth="1"/>
    <col min="3" max="3" width="20.28515625" style="625" customWidth="1"/>
    <col min="4" max="4" width="11.85546875" style="625" customWidth="1"/>
    <col min="5" max="5" width="11.42578125" style="625" customWidth="1"/>
    <col min="6" max="6" width="11.140625" style="625" customWidth="1"/>
    <col min="7" max="8" width="11.85546875" style="625" customWidth="1"/>
    <col min="9" max="9" width="11.5703125" style="625" customWidth="1"/>
    <col min="10" max="16384" width="9.140625" style="625"/>
  </cols>
  <sheetData>
    <row r="1" spans="2:12" x14ac:dyDescent="0.2">
      <c r="H1" s="1804" t="s">
        <v>339</v>
      </c>
      <c r="I1" s="1804"/>
    </row>
    <row r="2" spans="2:12" x14ac:dyDescent="0.2">
      <c r="E2" s="659"/>
      <c r="F2" s="659"/>
    </row>
    <row r="3" spans="2:12" ht="33.75" customHeight="1" x14ac:dyDescent="0.2">
      <c r="B3" s="1865" t="s">
        <v>340</v>
      </c>
      <c r="C3" s="1865"/>
      <c r="D3" s="1865"/>
      <c r="E3" s="1865"/>
      <c r="F3" s="1865"/>
      <c r="G3" s="1865"/>
      <c r="H3" s="1865"/>
      <c r="I3" s="1865"/>
    </row>
    <row r="4" spans="2:12" ht="13.5" thickBot="1" x14ac:dyDescent="0.25">
      <c r="G4" s="660"/>
      <c r="H4" s="660"/>
      <c r="I4" s="660"/>
    </row>
    <row r="5" spans="2:12" ht="13.5" thickBot="1" x14ac:dyDescent="0.25">
      <c r="B5" s="1807" t="s">
        <v>341</v>
      </c>
      <c r="C5" s="1815"/>
      <c r="D5" s="1868" t="s">
        <v>5</v>
      </c>
      <c r="E5" s="1869"/>
      <c r="F5" s="1870"/>
      <c r="G5" s="1868" t="s">
        <v>4</v>
      </c>
      <c r="H5" s="1869"/>
      <c r="I5" s="1870"/>
      <c r="J5" s="661"/>
      <c r="K5" s="661"/>
    </row>
    <row r="6" spans="2:12" ht="26.25" thickBot="1" x14ac:dyDescent="0.25">
      <c r="B6" s="1866"/>
      <c r="C6" s="1867"/>
      <c r="D6" s="662" t="s">
        <v>6</v>
      </c>
      <c r="E6" s="663" t="s">
        <v>7</v>
      </c>
      <c r="F6" s="663" t="s">
        <v>8</v>
      </c>
      <c r="G6" s="662" t="s">
        <v>6</v>
      </c>
      <c r="H6" s="663" t="s">
        <v>7</v>
      </c>
      <c r="I6" s="664" t="s">
        <v>8</v>
      </c>
    </row>
    <row r="7" spans="2:12" ht="25.5" x14ac:dyDescent="0.2">
      <c r="B7" s="1862" t="s">
        <v>294</v>
      </c>
      <c r="C7" s="627" t="s">
        <v>272</v>
      </c>
      <c r="D7" s="665">
        <v>0.45454939059870192</v>
      </c>
      <c r="E7" s="666">
        <v>0.56214956319923481</v>
      </c>
      <c r="F7" s="667">
        <v>0.37182703792557392</v>
      </c>
      <c r="G7" s="665">
        <v>0.45247039730671845</v>
      </c>
      <c r="H7" s="666">
        <v>0.56675394064954543</v>
      </c>
      <c r="I7" s="667">
        <v>0.34660875679633574</v>
      </c>
    </row>
    <row r="8" spans="2:12" x14ac:dyDescent="0.2">
      <c r="B8" s="1863"/>
      <c r="C8" s="631" t="s">
        <v>273</v>
      </c>
      <c r="D8" s="665">
        <v>0.53325577153203063</v>
      </c>
      <c r="E8" s="666">
        <v>0.43036441347731613</v>
      </c>
      <c r="F8" s="667">
        <v>0.62574348120053813</v>
      </c>
      <c r="G8" s="665">
        <v>0.53532217321553166</v>
      </c>
      <c r="H8" s="666">
        <v>0.42763961374097498</v>
      </c>
      <c r="I8" s="667">
        <v>0.64672642311528639</v>
      </c>
    </row>
    <row r="9" spans="2:12" x14ac:dyDescent="0.2">
      <c r="B9" s="1863"/>
      <c r="C9" s="464" t="s">
        <v>274</v>
      </c>
      <c r="D9" s="668">
        <v>1.2194837869267479E-2</v>
      </c>
      <c r="E9" s="669">
        <v>7.4860233234490328E-3</v>
      </c>
      <c r="F9" s="670">
        <v>2.4294808738879446E-3</v>
      </c>
      <c r="G9" s="668">
        <v>1.2207429477749892E-2</v>
      </c>
      <c r="H9" s="669">
        <v>5.6064456094796281E-3</v>
      </c>
      <c r="I9" s="670">
        <v>6.6648200883778676E-3</v>
      </c>
      <c r="K9" s="649"/>
    </row>
    <row r="10" spans="2:12" ht="13.5" thickBot="1" x14ac:dyDescent="0.25">
      <c r="B10" s="1864"/>
      <c r="C10" s="464" t="s">
        <v>9</v>
      </c>
      <c r="D10" s="671">
        <v>1</v>
      </c>
      <c r="E10" s="671">
        <v>1</v>
      </c>
      <c r="F10" s="672">
        <v>1</v>
      </c>
      <c r="G10" s="671">
        <v>1</v>
      </c>
      <c r="H10" s="671">
        <v>1</v>
      </c>
      <c r="I10" s="672">
        <v>1</v>
      </c>
    </row>
    <row r="11" spans="2:12" x14ac:dyDescent="0.2">
      <c r="B11" s="1862" t="s">
        <v>295</v>
      </c>
      <c r="C11" s="638" t="s">
        <v>297</v>
      </c>
      <c r="D11" s="673">
        <v>0.14452745173368858</v>
      </c>
      <c r="E11" s="673">
        <v>0.21004137559400002</v>
      </c>
      <c r="F11" s="674">
        <v>8.5327321114113411E-2</v>
      </c>
      <c r="G11" s="673">
        <v>0.14373072765938191</v>
      </c>
      <c r="H11" s="673">
        <v>0.21802999485076022</v>
      </c>
      <c r="I11" s="674">
        <v>7.5988791258905564E-2</v>
      </c>
    </row>
    <row r="12" spans="2:12" x14ac:dyDescent="0.2">
      <c r="B12" s="1863"/>
      <c r="C12" s="631" t="s">
        <v>298</v>
      </c>
      <c r="D12" s="666">
        <v>0.80924273752430542</v>
      </c>
      <c r="E12" s="666">
        <v>0.76822705723616358</v>
      </c>
      <c r="F12" s="667">
        <v>0.89058595180890221</v>
      </c>
      <c r="G12" s="666">
        <v>0.80985201714750155</v>
      </c>
      <c r="H12" s="666">
        <v>0.760072213744168</v>
      </c>
      <c r="I12" s="667">
        <v>0.89341608876764078</v>
      </c>
    </row>
    <row r="13" spans="2:12" x14ac:dyDescent="0.2">
      <c r="B13" s="1863"/>
      <c r="C13" s="631" t="s">
        <v>337</v>
      </c>
      <c r="D13" s="666">
        <v>6.1964029540701243E-3</v>
      </c>
      <c r="E13" s="666">
        <v>3.2954694071793654E-3</v>
      </c>
      <c r="F13" s="667">
        <v>3.4760401776471896E-3</v>
      </c>
      <c r="G13" s="666">
        <v>6.1131507925322685E-3</v>
      </c>
      <c r="H13" s="666">
        <v>3.6948985338163226E-3</v>
      </c>
      <c r="I13" s="667">
        <v>4.0040661719207915E-3</v>
      </c>
      <c r="L13" s="649"/>
    </row>
    <row r="14" spans="2:12" x14ac:dyDescent="0.2">
      <c r="B14" s="1863"/>
      <c r="C14" s="464" t="s">
        <v>338</v>
      </c>
      <c r="D14" s="669">
        <v>4.0033407787935904E-2</v>
      </c>
      <c r="E14" s="669">
        <v>1.8436097762657075E-2</v>
      </c>
      <c r="F14" s="670">
        <v>2.0610686899337198E-2</v>
      </c>
      <c r="G14" s="669">
        <v>4.030410440058433E-2</v>
      </c>
      <c r="H14" s="669">
        <v>1.8202892871255476E-2</v>
      </c>
      <c r="I14" s="670">
        <v>2.6591053801532878E-2</v>
      </c>
    </row>
    <row r="15" spans="2:12" ht="13.5" thickBot="1" x14ac:dyDescent="0.25">
      <c r="B15" s="1864"/>
      <c r="C15" s="467" t="s">
        <v>9</v>
      </c>
      <c r="D15" s="675">
        <v>1</v>
      </c>
      <c r="E15" s="675">
        <v>1</v>
      </c>
      <c r="F15" s="676">
        <v>1</v>
      </c>
      <c r="G15" s="675">
        <v>1</v>
      </c>
      <c r="H15" s="675">
        <v>1</v>
      </c>
      <c r="I15" s="676">
        <v>1</v>
      </c>
    </row>
    <row r="16" spans="2:12" x14ac:dyDescent="0.2">
      <c r="B16" s="1862" t="s">
        <v>299</v>
      </c>
      <c r="C16" s="627" t="s">
        <v>275</v>
      </c>
      <c r="D16" s="665">
        <v>0.58782155075613951</v>
      </c>
      <c r="E16" s="665">
        <v>0.52805626597047306</v>
      </c>
      <c r="F16" s="668">
        <v>0.65355228822652756</v>
      </c>
      <c r="G16" s="665">
        <v>0.59176067267412857</v>
      </c>
      <c r="H16" s="665">
        <v>0.53244046075277129</v>
      </c>
      <c r="I16" s="668">
        <v>0.64914609899999132</v>
      </c>
      <c r="L16" s="649"/>
    </row>
    <row r="17" spans="2:9" ht="25.5" x14ac:dyDescent="0.2">
      <c r="B17" s="1863"/>
      <c r="C17" s="631" t="s">
        <v>342</v>
      </c>
      <c r="D17" s="666">
        <v>0.31980508719604561</v>
      </c>
      <c r="E17" s="666">
        <v>0.13789656341784054</v>
      </c>
      <c r="F17" s="667">
        <v>0.15960599967982456</v>
      </c>
      <c r="G17" s="666">
        <v>0.31745920435231673</v>
      </c>
      <c r="H17" s="666">
        <v>0.13420450015731117</v>
      </c>
      <c r="I17" s="667">
        <v>0.15875935075090827</v>
      </c>
    </row>
    <row r="18" spans="2:9" x14ac:dyDescent="0.2">
      <c r="B18" s="1863"/>
      <c r="C18" s="464" t="s">
        <v>277</v>
      </c>
      <c r="D18" s="669">
        <v>9.2373362047814891E-2</v>
      </c>
      <c r="E18" s="669">
        <v>0.33404717061168637</v>
      </c>
      <c r="F18" s="670">
        <v>0.18684171209364792</v>
      </c>
      <c r="G18" s="669">
        <v>9.0780122973554658E-2</v>
      </c>
      <c r="H18" s="669">
        <v>0.33335503908991754</v>
      </c>
      <c r="I18" s="670">
        <v>0.19209455024910035</v>
      </c>
    </row>
    <row r="19" spans="2:9" ht="13.5" thickBot="1" x14ac:dyDescent="0.25">
      <c r="B19" s="1864"/>
      <c r="C19" s="467" t="s">
        <v>9</v>
      </c>
      <c r="D19" s="675">
        <v>1</v>
      </c>
      <c r="E19" s="675">
        <v>1</v>
      </c>
      <c r="F19" s="676">
        <v>1</v>
      </c>
      <c r="G19" s="675">
        <v>1</v>
      </c>
      <c r="H19" s="675">
        <v>1</v>
      </c>
      <c r="I19" s="676">
        <v>1</v>
      </c>
    </row>
    <row r="23" spans="2:9" x14ac:dyDescent="0.2">
      <c r="D23" s="655"/>
      <c r="E23" s="655"/>
      <c r="F23" s="655"/>
      <c r="G23" s="655"/>
    </row>
    <row r="24" spans="2:9" x14ac:dyDescent="0.2">
      <c r="D24" s="655"/>
      <c r="E24" s="655"/>
      <c r="F24" s="655"/>
      <c r="G24" s="655"/>
    </row>
    <row r="25" spans="2:9" x14ac:dyDescent="0.2">
      <c r="D25" s="655"/>
      <c r="E25" s="655"/>
      <c r="F25" s="655"/>
      <c r="G25" s="655"/>
    </row>
    <row r="26" spans="2:9" x14ac:dyDescent="0.2">
      <c r="D26" s="655"/>
      <c r="E26" s="655"/>
      <c r="F26" s="655"/>
      <c r="G26" s="655"/>
    </row>
    <row r="29" spans="2:9" x14ac:dyDescent="0.2">
      <c r="D29" s="655"/>
      <c r="E29" s="655"/>
      <c r="F29" s="655"/>
      <c r="G29" s="655"/>
    </row>
    <row r="30" spans="2:9" x14ac:dyDescent="0.2">
      <c r="D30" s="655"/>
      <c r="E30" s="655"/>
      <c r="F30" s="655"/>
      <c r="G30" s="655"/>
    </row>
    <row r="31" spans="2:9" x14ac:dyDescent="0.2">
      <c r="D31" s="655"/>
      <c r="E31" s="655"/>
      <c r="F31" s="655"/>
      <c r="G31" s="655"/>
    </row>
    <row r="32" spans="2:9" x14ac:dyDescent="0.2">
      <c r="D32" s="655"/>
      <c r="E32" s="655"/>
      <c r="F32" s="655"/>
      <c r="G32" s="655"/>
    </row>
    <row r="33" spans="2:7" x14ac:dyDescent="0.2">
      <c r="D33" s="655"/>
      <c r="E33" s="655"/>
      <c r="F33" s="655"/>
      <c r="G33" s="655"/>
    </row>
    <row r="36" spans="2:7" x14ac:dyDescent="0.2">
      <c r="D36" s="655"/>
      <c r="E36" s="655"/>
      <c r="F36" s="655"/>
      <c r="G36" s="655"/>
    </row>
    <row r="37" spans="2:7" x14ac:dyDescent="0.2">
      <c r="D37" s="655"/>
      <c r="E37" s="655"/>
      <c r="F37" s="655"/>
      <c r="G37" s="655"/>
    </row>
    <row r="38" spans="2:7" x14ac:dyDescent="0.2">
      <c r="D38" s="655"/>
      <c r="E38" s="655"/>
      <c r="F38" s="655"/>
      <c r="G38" s="655"/>
    </row>
    <row r="39" spans="2:7" x14ac:dyDescent="0.2">
      <c r="D39" s="655"/>
      <c r="E39" s="655"/>
      <c r="F39" s="655"/>
      <c r="G39" s="655"/>
    </row>
    <row r="47" spans="2:7" ht="15" x14ac:dyDescent="0.25">
      <c r="B47" s="677"/>
      <c r="C47" s="677"/>
      <c r="D47" s="678"/>
      <c r="E47" s="678"/>
      <c r="F47" s="678"/>
    </row>
    <row r="48" spans="2:7" hidden="1" x14ac:dyDescent="0.2">
      <c r="D48" s="679"/>
      <c r="E48" s="679"/>
      <c r="F48" s="679"/>
      <c r="G48" s="679"/>
    </row>
    <row r="49" spans="2:9" ht="15" x14ac:dyDescent="0.25">
      <c r="B49" s="677"/>
      <c r="G49" s="679"/>
      <c r="H49" s="679"/>
      <c r="I49" s="679"/>
    </row>
    <row r="50" spans="2:9" x14ac:dyDescent="0.2">
      <c r="D50" s="652"/>
      <c r="E50" s="652"/>
      <c r="F50" s="652"/>
      <c r="G50" s="652"/>
      <c r="H50" s="652"/>
      <c r="I50" s="652"/>
    </row>
    <row r="51" spans="2:9" x14ac:dyDescent="0.2">
      <c r="D51" s="652"/>
      <c r="E51" s="652"/>
      <c r="F51" s="652"/>
      <c r="G51" s="652"/>
      <c r="H51" s="652"/>
      <c r="I51" s="652"/>
    </row>
    <row r="52" spans="2:9" x14ac:dyDescent="0.2">
      <c r="D52" s="652"/>
      <c r="E52" s="652"/>
      <c r="F52" s="652"/>
      <c r="G52" s="652"/>
      <c r="H52" s="652"/>
      <c r="I52" s="652"/>
    </row>
    <row r="53" spans="2:9" x14ac:dyDescent="0.2">
      <c r="D53" s="652"/>
      <c r="E53" s="652"/>
      <c r="F53" s="652"/>
      <c r="G53" s="652"/>
      <c r="H53" s="652"/>
      <c r="I53" s="652"/>
    </row>
    <row r="54" spans="2:9" x14ac:dyDescent="0.2">
      <c r="G54" s="652"/>
      <c r="H54" s="652"/>
      <c r="I54" s="652"/>
    </row>
    <row r="55" spans="2:9" x14ac:dyDescent="0.2">
      <c r="D55" s="652"/>
      <c r="E55" s="652"/>
      <c r="F55" s="652"/>
      <c r="G55" s="679"/>
      <c r="H55" s="679"/>
      <c r="I55" s="679"/>
    </row>
    <row r="56" spans="2:9" x14ac:dyDescent="0.2">
      <c r="D56" s="652"/>
      <c r="E56" s="657"/>
      <c r="F56" s="652"/>
      <c r="G56" s="679"/>
      <c r="H56" s="679"/>
      <c r="I56" s="679"/>
    </row>
    <row r="57" spans="2:9" x14ac:dyDescent="0.2">
      <c r="D57" s="652"/>
      <c r="E57" s="652"/>
      <c r="F57" s="652"/>
      <c r="G57" s="679"/>
      <c r="H57" s="679"/>
      <c r="I57" s="679"/>
    </row>
    <row r="58" spans="2:9" x14ac:dyDescent="0.2">
      <c r="D58" s="652"/>
      <c r="E58" s="652"/>
      <c r="F58" s="652"/>
      <c r="G58" s="679"/>
      <c r="H58" s="679"/>
      <c r="I58" s="679"/>
    </row>
    <row r="59" spans="2:9" x14ac:dyDescent="0.2">
      <c r="D59" s="652"/>
      <c r="E59" s="652"/>
      <c r="F59" s="652"/>
      <c r="H59" s="652"/>
      <c r="I59" s="652"/>
    </row>
    <row r="60" spans="2:9" x14ac:dyDescent="0.2">
      <c r="H60" s="652"/>
      <c r="I60" s="652"/>
    </row>
    <row r="61" spans="2:9" x14ac:dyDescent="0.2">
      <c r="G61" s="680"/>
      <c r="H61" s="680"/>
      <c r="I61" s="680"/>
    </row>
    <row r="62" spans="2:9" x14ac:dyDescent="0.2">
      <c r="G62" s="680"/>
      <c r="H62" s="680"/>
      <c r="I62" s="680"/>
    </row>
    <row r="63" spans="2:9" x14ac:dyDescent="0.2">
      <c r="G63" s="680"/>
      <c r="H63" s="680"/>
      <c r="I63" s="680"/>
    </row>
    <row r="64" spans="2:9" x14ac:dyDescent="0.2">
      <c r="G64" s="652"/>
      <c r="H64" s="652"/>
      <c r="I64" s="652"/>
    </row>
    <row r="65" spans="7:9" x14ac:dyDescent="0.2">
      <c r="G65" s="652"/>
      <c r="H65" s="652"/>
      <c r="I65" s="652"/>
    </row>
    <row r="66" spans="7:9" x14ac:dyDescent="0.2">
      <c r="G66" s="652"/>
      <c r="H66" s="652"/>
      <c r="I66" s="652"/>
    </row>
    <row r="67" spans="7:9" x14ac:dyDescent="0.2">
      <c r="G67" s="652"/>
      <c r="H67" s="652"/>
      <c r="I67" s="652"/>
    </row>
  </sheetData>
  <mergeCells count="8">
    <mergeCell ref="B11:B15"/>
    <mergeCell ref="B16:B19"/>
    <mergeCell ref="H1:I1"/>
    <mergeCell ref="B3:I3"/>
    <mergeCell ref="B5:C6"/>
    <mergeCell ref="D5:F5"/>
    <mergeCell ref="G5:I5"/>
    <mergeCell ref="B7:B10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workbookViewId="0">
      <selection activeCell="L1" sqref="L1"/>
    </sheetView>
  </sheetViews>
  <sheetFormatPr defaultColWidth="9.140625" defaultRowHeight="12.75" x14ac:dyDescent="0.2"/>
  <cols>
    <col min="1" max="1" width="6" style="681" customWidth="1"/>
    <col min="2" max="2" width="20.7109375" style="681" customWidth="1"/>
    <col min="3" max="3" width="37.42578125" style="681" customWidth="1"/>
    <col min="4" max="4" width="19.5703125" style="681" bestFit="1" customWidth="1"/>
    <col min="5" max="6" width="19.5703125" style="681" customWidth="1"/>
    <col min="7" max="7" width="20.7109375" style="681" customWidth="1"/>
    <col min="8" max="8" width="20.28515625" style="681" customWidth="1"/>
    <col min="9" max="9" width="13.7109375" style="681" customWidth="1"/>
    <col min="10" max="10" width="13.85546875" style="681" customWidth="1"/>
    <col min="11" max="11" width="21.7109375" style="681" customWidth="1"/>
    <col min="12" max="12" width="19.7109375" style="681" customWidth="1"/>
    <col min="13" max="13" width="9.140625" style="681"/>
    <col min="14" max="14" width="9" style="681" customWidth="1"/>
    <col min="15" max="16384" width="9.140625" style="681"/>
  </cols>
  <sheetData>
    <row r="1" spans="1:18" x14ac:dyDescent="0.2">
      <c r="J1" s="682"/>
      <c r="K1" s="682"/>
      <c r="L1" s="539" t="s">
        <v>1274</v>
      </c>
    </row>
    <row r="2" spans="1:18" x14ac:dyDescent="0.2">
      <c r="L2" s="683"/>
    </row>
    <row r="3" spans="1:18" ht="14.25" x14ac:dyDescent="0.2">
      <c r="B3" s="1872" t="s">
        <v>343</v>
      </c>
      <c r="C3" s="1872"/>
      <c r="D3" s="1872"/>
      <c r="E3" s="1872"/>
      <c r="F3" s="1872"/>
      <c r="G3" s="1872"/>
      <c r="H3" s="1872"/>
      <c r="I3" s="1872"/>
      <c r="J3" s="1872"/>
      <c r="K3" s="1872"/>
      <c r="L3" s="1872"/>
    </row>
    <row r="4" spans="1:18" ht="13.5" thickBot="1" x14ac:dyDescent="0.25">
      <c r="L4" s="683"/>
    </row>
    <row r="5" spans="1:18" ht="77.25" thickBot="1" x14ac:dyDescent="0.25">
      <c r="A5" s="684"/>
      <c r="B5" s="685" t="s">
        <v>344</v>
      </c>
      <c r="C5" s="685" t="s">
        <v>345</v>
      </c>
      <c r="D5" s="686" t="s">
        <v>346</v>
      </c>
      <c r="E5" s="686" t="s">
        <v>347</v>
      </c>
      <c r="F5" s="686" t="s">
        <v>348</v>
      </c>
      <c r="G5" s="687" t="s">
        <v>349</v>
      </c>
      <c r="H5" s="687" t="s">
        <v>350</v>
      </c>
      <c r="I5" s="685" t="s">
        <v>307</v>
      </c>
      <c r="J5" s="685" t="s">
        <v>351</v>
      </c>
      <c r="K5" s="685" t="s">
        <v>352</v>
      </c>
      <c r="L5" s="685" t="s">
        <v>353</v>
      </c>
      <c r="M5" s="688"/>
    </row>
    <row r="6" spans="1:18" ht="25.5" x14ac:dyDescent="0.2">
      <c r="A6" s="684"/>
      <c r="B6" s="1873" t="s">
        <v>354</v>
      </c>
      <c r="C6" s="689" t="s">
        <v>355</v>
      </c>
      <c r="D6" s="690">
        <v>63974.588000000003</v>
      </c>
      <c r="E6" s="690">
        <v>61339.463000000003</v>
      </c>
      <c r="F6" s="691">
        <v>55597.281000000003</v>
      </c>
      <c r="G6" s="691">
        <v>2635.125</v>
      </c>
      <c r="H6" s="691">
        <v>8377.3070000000007</v>
      </c>
      <c r="I6" s="692">
        <v>4.2959701163344056E-2</v>
      </c>
      <c r="J6" s="692">
        <v>0.15067835781393699</v>
      </c>
      <c r="K6" s="692">
        <v>0.15906846440717681</v>
      </c>
      <c r="L6" s="692">
        <v>0.17798939356368329</v>
      </c>
      <c r="M6" s="693"/>
      <c r="O6" s="694"/>
    </row>
    <row r="7" spans="1:18" x14ac:dyDescent="0.2">
      <c r="A7" s="684"/>
      <c r="B7" s="1874"/>
      <c r="C7" s="695" t="s">
        <v>356</v>
      </c>
      <c r="D7" s="696">
        <v>105642.19100000001</v>
      </c>
      <c r="E7" s="696">
        <v>102870.118</v>
      </c>
      <c r="F7" s="697">
        <v>97871.232999999993</v>
      </c>
      <c r="G7" s="697">
        <v>2772.073000000004</v>
      </c>
      <c r="H7" s="697">
        <v>7770.9580000000133</v>
      </c>
      <c r="I7" s="698">
        <v>2.6947310393869713E-2</v>
      </c>
      <c r="J7" s="698">
        <v>7.9399817104582854E-2</v>
      </c>
      <c r="K7" s="698">
        <v>0.16733528592935684</v>
      </c>
      <c r="L7" s="698">
        <v>0.16510653146994081</v>
      </c>
      <c r="M7" s="693"/>
      <c r="O7" s="694"/>
    </row>
    <row r="8" spans="1:18" x14ac:dyDescent="0.2">
      <c r="A8" s="684"/>
      <c r="B8" s="1874"/>
      <c r="C8" s="695" t="s">
        <v>357</v>
      </c>
      <c r="D8" s="696">
        <v>13556.432000000001</v>
      </c>
      <c r="E8" s="696">
        <v>13577.64</v>
      </c>
      <c r="F8" s="697">
        <v>13563.174000000001</v>
      </c>
      <c r="G8" s="697">
        <v>-21.207999999998719</v>
      </c>
      <c r="H8" s="697">
        <v>-6.7420000000001892</v>
      </c>
      <c r="I8" s="698">
        <v>-1.5619798433305582E-3</v>
      </c>
      <c r="J8" s="698">
        <v>-4.970812879050426E-4</v>
      </c>
      <c r="K8" s="698">
        <v>-1.2802140289918703E-3</v>
      </c>
      <c r="L8" s="698">
        <v>-1.4324465981805206E-4</v>
      </c>
      <c r="M8" s="693"/>
      <c r="O8" s="694"/>
    </row>
    <row r="9" spans="1:18" x14ac:dyDescent="0.2">
      <c r="A9" s="684"/>
      <c r="B9" s="1874"/>
      <c r="C9" s="695" t="s">
        <v>358</v>
      </c>
      <c r="D9" s="696">
        <v>22117.561000000002</v>
      </c>
      <c r="E9" s="696">
        <v>22164.944</v>
      </c>
      <c r="F9" s="697">
        <v>22892.066999999999</v>
      </c>
      <c r="G9" s="697">
        <v>-47.382999999997992</v>
      </c>
      <c r="H9" s="697">
        <v>-774.50599999999758</v>
      </c>
      <c r="I9" s="698">
        <v>-2.1377450807003161E-3</v>
      </c>
      <c r="J9" s="698">
        <v>-3.3832943088974776E-2</v>
      </c>
      <c r="K9" s="698">
        <v>-2.8602593990816145E-3</v>
      </c>
      <c r="L9" s="698">
        <v>-1.6455628670577985E-2</v>
      </c>
      <c r="M9" s="693"/>
    </row>
    <row r="10" spans="1:18" x14ac:dyDescent="0.2">
      <c r="A10" s="684"/>
      <c r="B10" s="1874"/>
      <c r="C10" s="695" t="s">
        <v>359</v>
      </c>
      <c r="D10" s="696">
        <v>247.59800000000001</v>
      </c>
      <c r="E10" s="696">
        <v>269.07499999999999</v>
      </c>
      <c r="F10" s="697">
        <v>293.89600000000002</v>
      </c>
      <c r="G10" s="697">
        <v>-21.476999999999975</v>
      </c>
      <c r="H10" s="697">
        <v>-46.298000000000002</v>
      </c>
      <c r="I10" s="698">
        <v>-7.981789463904107E-2</v>
      </c>
      <c r="J10" s="698">
        <v>-0.15753191605193673</v>
      </c>
      <c r="K10" s="698">
        <v>-1.2964521265871381E-3</v>
      </c>
      <c r="L10" s="698">
        <v>-9.8367565414654232E-4</v>
      </c>
      <c r="M10" s="693"/>
      <c r="O10" s="694"/>
    </row>
    <row r="11" spans="1:18" x14ac:dyDescent="0.2">
      <c r="A11" s="684"/>
      <c r="B11" s="1874"/>
      <c r="C11" s="695" t="s">
        <v>360</v>
      </c>
      <c r="D11" s="696">
        <v>3932.703</v>
      </c>
      <c r="E11" s="696">
        <v>4062.808</v>
      </c>
      <c r="F11" s="697">
        <v>3693.1019999999999</v>
      </c>
      <c r="G11" s="697">
        <v>-130.10500000000002</v>
      </c>
      <c r="H11" s="697">
        <v>239.60100000000011</v>
      </c>
      <c r="I11" s="698">
        <v>-3.2023418286072101E-2</v>
      </c>
      <c r="J11" s="698">
        <v>6.4877980624418199E-2</v>
      </c>
      <c r="K11" s="698">
        <v>-7.8537460506411423E-3</v>
      </c>
      <c r="L11" s="698">
        <v>5.0907095427268085E-3</v>
      </c>
      <c r="M11" s="693"/>
    </row>
    <row r="12" spans="1:18" ht="13.5" thickBot="1" x14ac:dyDescent="0.25">
      <c r="A12" s="684"/>
      <c r="B12" s="1875"/>
      <c r="C12" s="699" t="s">
        <v>361</v>
      </c>
      <c r="D12" s="696">
        <v>1316.4069999999999</v>
      </c>
      <c r="E12" s="696">
        <v>1339.855</v>
      </c>
      <c r="F12" s="697">
        <v>1224.1880000000001</v>
      </c>
      <c r="G12" s="697">
        <v>-23.448000000000093</v>
      </c>
      <c r="H12" s="697">
        <v>92.218999999999824</v>
      </c>
      <c r="I12" s="698">
        <v>-1.7500401162812464E-2</v>
      </c>
      <c r="J12" s="698">
        <v>7.5330749852146744E-2</v>
      </c>
      <c r="K12" s="698">
        <v>-1.4154309011600956E-3</v>
      </c>
      <c r="L12" s="698">
        <v>1.9593413354732346E-3</v>
      </c>
      <c r="M12" s="693"/>
    </row>
    <row r="13" spans="1:18" ht="13.5" thickBot="1" x14ac:dyDescent="0.25">
      <c r="A13" s="684"/>
      <c r="B13" s="1876" t="s">
        <v>362</v>
      </c>
      <c r="C13" s="1877"/>
      <c r="D13" s="700">
        <v>210787.48</v>
      </c>
      <c r="E13" s="700">
        <v>205623.90299999999</v>
      </c>
      <c r="F13" s="701">
        <v>195134.94099999999</v>
      </c>
      <c r="G13" s="701">
        <v>5163.5770000000193</v>
      </c>
      <c r="H13" s="701">
        <v>15652.539000000019</v>
      </c>
      <c r="I13" s="702">
        <v>2.5111754638759188E-2</v>
      </c>
      <c r="J13" s="702">
        <v>8.0213922323629464E-2</v>
      </c>
      <c r="K13" s="702">
        <v>0.31169764783007253</v>
      </c>
      <c r="L13" s="702">
        <v>0.33256342692728164</v>
      </c>
      <c r="M13" s="693"/>
      <c r="N13" s="703"/>
    </row>
    <row r="14" spans="1:18" x14ac:dyDescent="0.2">
      <c r="A14" s="684"/>
      <c r="B14" s="1873" t="s">
        <v>363</v>
      </c>
      <c r="C14" s="704" t="s">
        <v>364</v>
      </c>
      <c r="D14" s="705">
        <v>5344.6509999999998</v>
      </c>
      <c r="E14" s="705">
        <v>5537.8580000000002</v>
      </c>
      <c r="F14" s="706">
        <v>4982.1819999999998</v>
      </c>
      <c r="G14" s="706">
        <v>-193.20700000000033</v>
      </c>
      <c r="H14" s="706">
        <v>362.46900000000005</v>
      </c>
      <c r="I14" s="707">
        <v>-3.4888399088600745E-2</v>
      </c>
      <c r="J14" s="707">
        <v>7.2753062814646288E-2</v>
      </c>
      <c r="K14" s="707">
        <v>-1.1662877777227822E-2</v>
      </c>
      <c r="L14" s="707">
        <v>7.7012382971800748E-3</v>
      </c>
      <c r="M14" s="693"/>
    </row>
    <row r="15" spans="1:18" x14ac:dyDescent="0.2">
      <c r="A15" s="684"/>
      <c r="B15" s="1874"/>
      <c r="C15" s="708" t="s">
        <v>365</v>
      </c>
      <c r="D15" s="705">
        <v>65383.249000000003</v>
      </c>
      <c r="E15" s="705">
        <v>62327.351000000002</v>
      </c>
      <c r="F15" s="697">
        <v>51005.428999999996</v>
      </c>
      <c r="G15" s="697">
        <v>3055.898000000001</v>
      </c>
      <c r="H15" s="697">
        <v>14377.820000000007</v>
      </c>
      <c r="I15" s="698">
        <v>4.9029807154807543E-2</v>
      </c>
      <c r="J15" s="698">
        <v>0.28188803195832363</v>
      </c>
      <c r="K15" s="698">
        <v>0.1844682898325366</v>
      </c>
      <c r="L15" s="698">
        <v>0.30547996660117599</v>
      </c>
      <c r="M15" s="693"/>
    </row>
    <row r="16" spans="1:18" x14ac:dyDescent="0.2">
      <c r="A16" s="684"/>
      <c r="B16" s="1874"/>
      <c r="C16" s="708" t="s">
        <v>366</v>
      </c>
      <c r="D16" s="705">
        <v>34623.055</v>
      </c>
      <c r="E16" s="705">
        <v>33349.235000000001</v>
      </c>
      <c r="F16" s="697">
        <v>33364.607000000004</v>
      </c>
      <c r="G16" s="697">
        <v>1273.8199999999997</v>
      </c>
      <c r="H16" s="697">
        <v>1258.4479999999967</v>
      </c>
      <c r="I16" s="698">
        <v>3.8196378417675841E-2</v>
      </c>
      <c r="J16" s="698">
        <v>3.771805254592079E-2</v>
      </c>
      <c r="K16" s="698">
        <v>7.6893730404117427E-2</v>
      </c>
      <c r="L16" s="698">
        <v>2.6737756698116649E-2</v>
      </c>
      <c r="M16" s="693"/>
      <c r="R16" s="694"/>
    </row>
    <row r="17" spans="1:19" x14ac:dyDescent="0.2">
      <c r="A17" s="684"/>
      <c r="B17" s="1874"/>
      <c r="C17" s="708" t="s">
        <v>367</v>
      </c>
      <c r="D17" s="705">
        <v>73720.03</v>
      </c>
      <c r="E17" s="705">
        <v>73723.22</v>
      </c>
      <c r="F17" s="697">
        <v>74606.891000000003</v>
      </c>
      <c r="G17" s="697">
        <v>-3.1900000000023283</v>
      </c>
      <c r="H17" s="697">
        <v>-886.86100000000442</v>
      </c>
      <c r="I17" s="698">
        <v>-4.3269949413527087E-5</v>
      </c>
      <c r="J17" s="698">
        <v>-1.1887119113434232E-2</v>
      </c>
      <c r="K17" s="698">
        <v>-1.9256331348959323E-4</v>
      </c>
      <c r="L17" s="698">
        <v>-1.884279179040263E-2</v>
      </c>
      <c r="M17" s="693"/>
      <c r="O17" s="694"/>
    </row>
    <row r="18" spans="1:19" ht="25.5" x14ac:dyDescent="0.2">
      <c r="A18" s="684"/>
      <c r="B18" s="1874"/>
      <c r="C18" s="709" t="s">
        <v>368</v>
      </c>
      <c r="D18" s="705">
        <v>17999.143</v>
      </c>
      <c r="E18" s="705">
        <v>17349.334999999999</v>
      </c>
      <c r="F18" s="710">
        <v>17858.826000000001</v>
      </c>
      <c r="G18" s="710">
        <v>649.8080000000009</v>
      </c>
      <c r="H18" s="710">
        <v>140.3169999999991</v>
      </c>
      <c r="I18" s="711">
        <v>3.745434623286719E-2</v>
      </c>
      <c r="J18" s="711">
        <v>7.8570114295306477E-3</v>
      </c>
      <c r="K18" s="711">
        <v>3.9225448781176946E-2</v>
      </c>
      <c r="L18" s="711">
        <v>2.9812608916773833E-3</v>
      </c>
      <c r="M18" s="693"/>
      <c r="S18" s="694"/>
    </row>
    <row r="19" spans="1:19" ht="25.5" x14ac:dyDescent="0.2">
      <c r="A19" s="684"/>
      <c r="B19" s="1874"/>
      <c r="C19" s="709" t="s">
        <v>369</v>
      </c>
      <c r="D19" s="712">
        <v>6529.8310000000001</v>
      </c>
      <c r="E19" s="712">
        <v>6482.7709999999997</v>
      </c>
      <c r="F19" s="710">
        <v>6483.61</v>
      </c>
      <c r="G19" s="710">
        <v>47.0600000000004</v>
      </c>
      <c r="H19" s="710">
        <v>46.221000000000458</v>
      </c>
      <c r="I19" s="711">
        <v>7.2592414570868541E-3</v>
      </c>
      <c r="J19" s="711">
        <v>7.1288988696112908E-3</v>
      </c>
      <c r="K19" s="711">
        <v>2.8407616090325143E-3</v>
      </c>
      <c r="L19" s="711">
        <v>9.8203966500297595E-4</v>
      </c>
      <c r="M19" s="693"/>
    </row>
    <row r="20" spans="1:19" ht="38.25" x14ac:dyDescent="0.2">
      <c r="A20" s="684"/>
      <c r="B20" s="1874"/>
      <c r="C20" s="709" t="s">
        <v>370</v>
      </c>
      <c r="D20" s="712">
        <v>17602.564999999999</v>
      </c>
      <c r="E20" s="712">
        <v>16522.723999999998</v>
      </c>
      <c r="F20" s="710">
        <v>14966.532999999999</v>
      </c>
      <c r="G20" s="710">
        <v>1079.8410000000003</v>
      </c>
      <c r="H20" s="710">
        <v>2636.0319999999992</v>
      </c>
      <c r="I20" s="711">
        <v>6.5354901528343654E-2</v>
      </c>
      <c r="J20" s="711">
        <v>0.17612843268377515</v>
      </c>
      <c r="K20" s="711">
        <v>6.518425109773171E-2</v>
      </c>
      <c r="L20" s="711">
        <v>5.6006749793753891E-2</v>
      </c>
      <c r="M20" s="693"/>
    </row>
    <row r="21" spans="1:19" ht="13.5" thickBot="1" x14ac:dyDescent="0.25">
      <c r="A21" s="684"/>
      <c r="B21" s="1875"/>
      <c r="C21" s="713" t="s">
        <v>371</v>
      </c>
      <c r="D21" s="712">
        <v>10011.937</v>
      </c>
      <c r="E21" s="712">
        <v>9196.6919999999991</v>
      </c>
      <c r="F21" s="712">
        <v>20112.778999999999</v>
      </c>
      <c r="G21" s="712">
        <v>815.2450000000008</v>
      </c>
      <c r="H21" s="712">
        <v>-10100.841999999999</v>
      </c>
      <c r="I21" s="714">
        <v>8.8645460780898272E-2</v>
      </c>
      <c r="J21" s="714">
        <v>-0.5022101620069509</v>
      </c>
      <c r="K21" s="714">
        <v>4.9211999531570225E-2</v>
      </c>
      <c r="L21" s="711">
        <v>-0.21460867341528506</v>
      </c>
      <c r="M21" s="693"/>
    </row>
    <row r="22" spans="1:19" ht="13.5" thickBot="1" x14ac:dyDescent="0.25">
      <c r="A22" s="684"/>
      <c r="B22" s="1878" t="s">
        <v>372</v>
      </c>
      <c r="C22" s="1879"/>
      <c r="D22" s="715">
        <v>231214.46100000001</v>
      </c>
      <c r="E22" s="715">
        <v>224489.18599999999</v>
      </c>
      <c r="F22" s="716">
        <v>223380.85699999999</v>
      </c>
      <c r="G22" s="716">
        <v>6725.2750000000233</v>
      </c>
      <c r="H22" s="716">
        <v>7833.6040000000212</v>
      </c>
      <c r="I22" s="717">
        <v>2.9958124575319291E-2</v>
      </c>
      <c r="J22" s="717">
        <v>3.5068376517151702E-2</v>
      </c>
      <c r="K22" s="717">
        <v>0.40596904016544938</v>
      </c>
      <c r="L22" s="717">
        <v>0.16643754674121974</v>
      </c>
      <c r="M22" s="693"/>
    </row>
    <row r="23" spans="1:19" ht="13.5" thickBot="1" x14ac:dyDescent="0.25">
      <c r="A23" s="684"/>
      <c r="B23" s="1880" t="s">
        <v>373</v>
      </c>
      <c r="C23" s="1881"/>
      <c r="D23" s="715">
        <v>626558.66799999995</v>
      </c>
      <c r="E23" s="715">
        <v>609992.68799999997</v>
      </c>
      <c r="F23" s="718">
        <v>579492.34100000001</v>
      </c>
      <c r="G23" s="718">
        <v>16565.979999999981</v>
      </c>
      <c r="H23" s="718">
        <v>47066.326999999932</v>
      </c>
      <c r="I23" s="719">
        <v>2.7157669798166469E-2</v>
      </c>
      <c r="J23" s="719">
        <v>8.1219929358824661E-2</v>
      </c>
      <c r="K23" s="719">
        <v>1</v>
      </c>
      <c r="L23" s="719">
        <v>1</v>
      </c>
      <c r="M23" s="693"/>
    </row>
    <row r="24" spans="1:19" x14ac:dyDescent="0.2">
      <c r="A24" s="684"/>
      <c r="B24" s="720"/>
      <c r="C24" s="720"/>
      <c r="D24" s="721"/>
      <c r="E24" s="721"/>
      <c r="F24" s="721"/>
      <c r="G24" s="722"/>
      <c r="H24" s="722"/>
      <c r="I24" s="723"/>
      <c r="J24" s="724"/>
      <c r="K24" s="724"/>
      <c r="L24" s="724"/>
      <c r="M24" s="693"/>
    </row>
    <row r="25" spans="1:19" x14ac:dyDescent="0.2">
      <c r="A25" s="684"/>
      <c r="B25" s="1871" t="s">
        <v>374</v>
      </c>
      <c r="C25" s="1871"/>
      <c r="D25" s="1871"/>
      <c r="E25" s="1871"/>
      <c r="F25" s="1871"/>
      <c r="G25" s="1871"/>
      <c r="H25" s="1871"/>
      <c r="I25" s="1871"/>
      <c r="J25" s="1871"/>
      <c r="K25" s="1871"/>
      <c r="L25" s="1871"/>
    </row>
    <row r="26" spans="1:19" x14ac:dyDescent="0.2">
      <c r="A26" s="684"/>
      <c r="B26" s="725"/>
      <c r="C26" s="726"/>
      <c r="D26" s="727"/>
      <c r="E26" s="727"/>
      <c r="F26" s="727"/>
      <c r="G26" s="727"/>
      <c r="H26" s="728"/>
      <c r="I26" s="728"/>
      <c r="J26" s="729"/>
      <c r="K26" s="729"/>
      <c r="L26" s="726"/>
    </row>
    <row r="27" spans="1:19" x14ac:dyDescent="0.2">
      <c r="A27" s="684"/>
      <c r="B27" s="725"/>
      <c r="C27" s="730"/>
      <c r="D27" s="727"/>
      <c r="E27" s="727"/>
      <c r="F27" s="727"/>
      <c r="G27" s="727"/>
      <c r="H27" s="728"/>
      <c r="I27" s="728"/>
      <c r="J27" s="729"/>
      <c r="K27" s="729"/>
      <c r="L27" s="731"/>
    </row>
    <row r="28" spans="1:19" x14ac:dyDescent="0.2">
      <c r="A28" s="684"/>
      <c r="B28" s="725"/>
      <c r="C28" s="732"/>
      <c r="D28" s="733"/>
      <c r="E28" s="733"/>
      <c r="F28" s="734"/>
      <c r="G28" s="734"/>
      <c r="H28" s="735"/>
      <c r="I28" s="735"/>
      <c r="J28" s="735"/>
      <c r="K28" s="735"/>
      <c r="L28" s="728"/>
    </row>
    <row r="29" spans="1:19" x14ac:dyDescent="0.2">
      <c r="A29" s="736"/>
      <c r="B29" s="684"/>
      <c r="C29" s="737"/>
      <c r="D29" s="738"/>
      <c r="E29" s="738"/>
      <c r="F29" s="738"/>
      <c r="G29" s="738"/>
      <c r="H29" s="739"/>
      <c r="I29" s="739"/>
      <c r="J29" s="740"/>
      <c r="K29" s="740"/>
      <c r="L29" s="729"/>
    </row>
    <row r="30" spans="1:19" x14ac:dyDescent="0.2">
      <c r="A30" s="736"/>
      <c r="C30" s="741"/>
      <c r="D30" s="738"/>
      <c r="E30" s="738"/>
      <c r="F30" s="738"/>
      <c r="G30" s="738"/>
      <c r="H30" s="742"/>
      <c r="I30" s="742"/>
      <c r="J30" s="743"/>
      <c r="K30" s="743"/>
      <c r="L30" s="729"/>
    </row>
    <row r="31" spans="1:19" x14ac:dyDescent="0.2">
      <c r="A31" s="736"/>
      <c r="B31" s="744"/>
      <c r="C31" s="745"/>
      <c r="D31" s="738"/>
      <c r="E31" s="738"/>
      <c r="F31" s="738"/>
      <c r="G31" s="738"/>
      <c r="H31" s="739"/>
      <c r="I31" s="739"/>
      <c r="J31" s="743"/>
      <c r="K31" s="743"/>
      <c r="L31" s="729"/>
    </row>
    <row r="32" spans="1:19" x14ac:dyDescent="0.2">
      <c r="A32" s="736"/>
      <c r="C32" s="741"/>
      <c r="D32" s="738"/>
      <c r="E32" s="738"/>
      <c r="F32" s="738"/>
      <c r="G32" s="738"/>
      <c r="H32" s="739"/>
      <c r="I32" s="739"/>
      <c r="J32" s="740"/>
      <c r="K32" s="740"/>
      <c r="L32" s="729"/>
    </row>
    <row r="33" spans="1:13" x14ac:dyDescent="0.2">
      <c r="A33" s="736"/>
      <c r="C33" s="741"/>
      <c r="D33" s="738"/>
      <c r="E33" s="738"/>
      <c r="F33" s="738"/>
      <c r="G33" s="738"/>
      <c r="H33" s="739"/>
      <c r="I33" s="739"/>
      <c r="J33" s="740"/>
      <c r="K33" s="740"/>
      <c r="L33" s="729"/>
    </row>
    <row r="34" spans="1:13" x14ac:dyDescent="0.2">
      <c r="A34" s="736"/>
      <c r="C34" s="741"/>
      <c r="D34" s="738"/>
      <c r="E34" s="738"/>
      <c r="F34" s="738"/>
      <c r="G34" s="738"/>
      <c r="H34" s="739"/>
      <c r="I34" s="739"/>
      <c r="J34" s="740"/>
      <c r="K34" s="740"/>
      <c r="L34" s="729"/>
    </row>
    <row r="35" spans="1:13" x14ac:dyDescent="0.2">
      <c r="A35" s="736"/>
      <c r="C35" s="741"/>
      <c r="D35" s="738"/>
      <c r="E35" s="738"/>
      <c r="F35" s="738"/>
      <c r="G35" s="738"/>
      <c r="H35" s="739"/>
      <c r="I35" s="739"/>
      <c r="J35" s="740"/>
      <c r="K35" s="740"/>
      <c r="L35" s="729"/>
    </row>
    <row r="36" spans="1:13" x14ac:dyDescent="0.2">
      <c r="A36" s="736"/>
      <c r="B36" s="746"/>
      <c r="C36" s="747"/>
      <c r="D36" s="748"/>
      <c r="E36" s="748"/>
      <c r="F36" s="748"/>
      <c r="G36" s="748"/>
      <c r="H36" s="749"/>
      <c r="I36" s="749"/>
      <c r="J36" s="750"/>
      <c r="K36" s="750"/>
      <c r="L36" s="751"/>
      <c r="M36" s="746"/>
    </row>
    <row r="37" spans="1:13" s="746" customFormat="1" x14ac:dyDescent="0.2">
      <c r="A37" s="736"/>
      <c r="B37" s="744"/>
      <c r="C37" s="752"/>
      <c r="D37" s="738"/>
      <c r="E37" s="738"/>
      <c r="F37" s="738"/>
      <c r="G37" s="738"/>
      <c r="H37" s="739"/>
      <c r="I37" s="739"/>
      <c r="J37" s="740"/>
      <c r="K37" s="740"/>
      <c r="L37" s="729"/>
      <c r="M37" s="681"/>
    </row>
    <row r="38" spans="1:13" x14ac:dyDescent="0.2">
      <c r="A38" s="736"/>
      <c r="B38" s="744"/>
      <c r="C38" s="752"/>
      <c r="D38" s="738"/>
      <c r="E38" s="738"/>
      <c r="F38" s="738"/>
      <c r="G38" s="738"/>
      <c r="H38" s="739"/>
      <c r="I38" s="739"/>
      <c r="J38" s="740"/>
      <c r="K38" s="740"/>
      <c r="L38" s="729"/>
    </row>
    <row r="39" spans="1:13" x14ac:dyDescent="0.2">
      <c r="A39" s="736"/>
      <c r="B39" s="744"/>
      <c r="C39" s="752"/>
      <c r="D39" s="738"/>
      <c r="E39" s="738"/>
      <c r="F39" s="738"/>
      <c r="G39" s="738"/>
      <c r="H39" s="739"/>
      <c r="I39" s="739"/>
      <c r="J39" s="740"/>
      <c r="K39" s="740"/>
      <c r="L39" s="753"/>
    </row>
    <row r="40" spans="1:13" x14ac:dyDescent="0.2">
      <c r="A40" s="736"/>
      <c r="B40" s="744"/>
      <c r="C40" s="752"/>
      <c r="D40" s="738"/>
      <c r="E40" s="738"/>
      <c r="F40" s="738"/>
      <c r="G40" s="738"/>
      <c r="H40" s="739"/>
      <c r="I40" s="739"/>
      <c r="J40" s="740"/>
      <c r="K40" s="740"/>
      <c r="L40" s="753"/>
    </row>
    <row r="41" spans="1:13" x14ac:dyDescent="0.2">
      <c r="A41" s="736"/>
      <c r="B41" s="754"/>
      <c r="C41" s="755"/>
      <c r="D41" s="738"/>
      <c r="E41" s="738"/>
      <c r="F41" s="738"/>
      <c r="G41" s="738"/>
      <c r="H41" s="739"/>
      <c r="I41" s="739"/>
      <c r="J41" s="740"/>
      <c r="K41" s="740"/>
      <c r="L41" s="753"/>
    </row>
    <row r="42" spans="1:13" x14ac:dyDescent="0.2">
      <c r="A42" s="736"/>
      <c r="B42" s="744"/>
      <c r="C42" s="737"/>
      <c r="D42" s="738"/>
      <c r="E42" s="738"/>
      <c r="F42" s="738"/>
      <c r="G42" s="738"/>
      <c r="H42" s="739"/>
      <c r="I42" s="739"/>
      <c r="J42" s="740"/>
      <c r="K42" s="740"/>
      <c r="L42" s="753"/>
    </row>
    <row r="43" spans="1:13" x14ac:dyDescent="0.2">
      <c r="A43" s="736"/>
      <c r="B43" s="754"/>
      <c r="C43" s="755"/>
      <c r="D43" s="738"/>
      <c r="E43" s="738"/>
      <c r="F43" s="738"/>
      <c r="G43" s="738"/>
      <c r="H43" s="739"/>
      <c r="I43" s="739"/>
      <c r="J43" s="740"/>
      <c r="K43" s="740"/>
      <c r="L43" s="753"/>
    </row>
    <row r="44" spans="1:13" x14ac:dyDescent="0.2">
      <c r="A44" s="736"/>
      <c r="B44" s="744"/>
      <c r="C44" s="752"/>
      <c r="D44" s="738"/>
      <c r="E44" s="738"/>
      <c r="F44" s="738"/>
      <c r="G44" s="738"/>
      <c r="H44" s="739"/>
      <c r="I44" s="739"/>
      <c r="J44" s="740"/>
      <c r="K44" s="740"/>
      <c r="L44" s="753"/>
    </row>
    <row r="45" spans="1:13" x14ac:dyDescent="0.2">
      <c r="A45" s="736"/>
      <c r="B45" s="756"/>
      <c r="C45" s="757"/>
      <c r="D45" s="758"/>
      <c r="E45" s="758"/>
      <c r="F45" s="758"/>
      <c r="G45" s="758"/>
      <c r="H45" s="749"/>
      <c r="I45" s="749"/>
      <c r="J45" s="750"/>
      <c r="K45" s="750"/>
      <c r="L45" s="759"/>
      <c r="M45" s="746"/>
    </row>
    <row r="46" spans="1:13" s="746" customFormat="1" x14ac:dyDescent="0.2">
      <c r="A46" s="736"/>
      <c r="B46" s="760"/>
      <c r="C46" s="761"/>
      <c r="D46" s="758"/>
      <c r="E46" s="758"/>
      <c r="F46" s="758"/>
      <c r="G46" s="758"/>
      <c r="H46" s="749"/>
      <c r="I46" s="749"/>
      <c r="J46" s="750"/>
      <c r="K46" s="750"/>
      <c r="L46" s="759"/>
    </row>
    <row r="47" spans="1:13" s="746" customFormat="1" x14ac:dyDescent="0.2">
      <c r="A47" s="736"/>
      <c r="B47" s="681"/>
      <c r="H47" s="739"/>
      <c r="I47" s="739"/>
      <c r="J47" s="740"/>
      <c r="K47" s="740"/>
      <c r="L47" s="753"/>
      <c r="M47" s="681"/>
    </row>
    <row r="48" spans="1:13" x14ac:dyDescent="0.2">
      <c r="A48" s="736"/>
      <c r="C48" s="741"/>
      <c r="D48" s="739"/>
      <c r="E48" s="739"/>
      <c r="F48" s="739"/>
      <c r="G48" s="739"/>
      <c r="H48" s="739"/>
      <c r="I48" s="739"/>
      <c r="J48" s="740"/>
      <c r="K48" s="740"/>
      <c r="L48" s="753"/>
    </row>
    <row r="49" spans="1:12" x14ac:dyDescent="0.2">
      <c r="A49" s="736"/>
      <c r="C49" s="741"/>
      <c r="D49" s="739"/>
      <c r="E49" s="739"/>
      <c r="F49" s="739"/>
      <c r="G49" s="739"/>
      <c r="H49" s="739"/>
      <c r="I49" s="739"/>
      <c r="J49" s="740"/>
      <c r="K49" s="740"/>
      <c r="L49" s="762"/>
    </row>
    <row r="50" spans="1:12" x14ac:dyDescent="0.2">
      <c r="A50" s="736"/>
      <c r="C50" s="741"/>
      <c r="D50" s="739"/>
      <c r="E50" s="739"/>
      <c r="F50" s="739"/>
      <c r="G50" s="739"/>
      <c r="H50" s="739"/>
      <c r="I50" s="739"/>
      <c r="J50" s="740"/>
      <c r="K50" s="740"/>
      <c r="L50" s="762"/>
    </row>
    <row r="51" spans="1:12" x14ac:dyDescent="0.2">
      <c r="A51" s="736"/>
      <c r="C51" s="763"/>
      <c r="D51" s="749"/>
      <c r="E51" s="749"/>
      <c r="F51" s="749"/>
      <c r="G51" s="749"/>
      <c r="H51" s="749"/>
      <c r="I51" s="749"/>
      <c r="J51" s="750"/>
      <c r="K51" s="750"/>
      <c r="L51" s="764"/>
    </row>
    <row r="52" spans="1:12" x14ac:dyDescent="0.2">
      <c r="A52" s="736"/>
      <c r="B52" s="765"/>
      <c r="C52" s="749"/>
      <c r="D52" s="749"/>
      <c r="E52" s="749"/>
      <c r="F52" s="749"/>
      <c r="G52" s="749"/>
      <c r="H52" s="749"/>
      <c r="I52" s="749"/>
      <c r="J52" s="750"/>
      <c r="K52" s="750"/>
    </row>
    <row r="53" spans="1:12" x14ac:dyDescent="0.2">
      <c r="A53" s="736"/>
      <c r="D53" s="739"/>
      <c r="E53" s="739"/>
      <c r="F53" s="739"/>
      <c r="G53" s="739"/>
    </row>
    <row r="54" spans="1:12" x14ac:dyDescent="0.2">
      <c r="D54" s="739"/>
      <c r="E54" s="739"/>
      <c r="F54" s="739"/>
      <c r="G54" s="739"/>
    </row>
    <row r="55" spans="1:12" x14ac:dyDescent="0.2">
      <c r="D55" s="739"/>
      <c r="E55" s="739"/>
      <c r="F55" s="739"/>
      <c r="G55" s="739"/>
    </row>
    <row r="56" spans="1:12" x14ac:dyDescent="0.2">
      <c r="D56" s="739"/>
      <c r="E56" s="739"/>
      <c r="F56" s="739"/>
      <c r="G56" s="739"/>
    </row>
  </sheetData>
  <mergeCells count="7">
    <mergeCell ref="B25:L25"/>
    <mergeCell ref="B3:L3"/>
    <mergeCell ref="B6:B12"/>
    <mergeCell ref="B13:C13"/>
    <mergeCell ref="B14:B21"/>
    <mergeCell ref="B22:C22"/>
    <mergeCell ref="B23:C2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M1" sqref="M1:N1"/>
    </sheetView>
  </sheetViews>
  <sheetFormatPr defaultColWidth="9.140625" defaultRowHeight="12.75" x14ac:dyDescent="0.2"/>
  <cols>
    <col min="1" max="1" width="4.42578125" style="188" customWidth="1"/>
    <col min="2" max="2" width="9.28515625" style="188" customWidth="1"/>
    <col min="3" max="3" width="17" style="330" customWidth="1"/>
    <col min="4" max="8" width="9.7109375" style="188" customWidth="1"/>
    <col min="9" max="9" width="11.42578125" style="188" customWidth="1"/>
    <col min="10" max="10" width="11.140625" style="188" customWidth="1"/>
    <col min="11" max="11" width="10.7109375" style="188" customWidth="1"/>
    <col min="12" max="16384" width="9.140625" style="188"/>
  </cols>
  <sheetData>
    <row r="1" spans="1:14" ht="15" customHeight="1" x14ac:dyDescent="0.2">
      <c r="M1" s="1889" t="s">
        <v>1275</v>
      </c>
      <c r="N1" s="1889"/>
    </row>
    <row r="2" spans="1:14" ht="15" customHeight="1" x14ac:dyDescent="0.2">
      <c r="B2" s="1890" t="s">
        <v>375</v>
      </c>
      <c r="C2" s="1890"/>
      <c r="D2" s="1890"/>
      <c r="E2" s="1890"/>
      <c r="F2" s="1890"/>
      <c r="G2" s="1890"/>
      <c r="H2" s="1890"/>
      <c r="I2" s="1890"/>
      <c r="J2" s="1890"/>
      <c r="K2" s="1890"/>
      <c r="L2" s="1890"/>
      <c r="M2" s="1890"/>
      <c r="N2" s="1890"/>
    </row>
    <row r="3" spans="1:14" ht="15" customHeight="1" thickBot="1" x14ac:dyDescent="0.25">
      <c r="B3" s="409"/>
      <c r="C3" s="409"/>
      <c r="D3" s="409"/>
      <c r="E3" s="409"/>
      <c r="F3" s="409"/>
      <c r="G3" s="409"/>
      <c r="H3" s="409"/>
      <c r="I3" s="332"/>
      <c r="J3" s="332"/>
      <c r="K3" s="332"/>
      <c r="L3" s="332"/>
      <c r="M3" s="332"/>
      <c r="N3" s="332"/>
    </row>
    <row r="4" spans="1:14" ht="29.45" customHeight="1" thickBot="1" x14ac:dyDescent="0.25">
      <c r="A4" s="766"/>
      <c r="B4" s="1891" t="s">
        <v>259</v>
      </c>
      <c r="C4" s="1892"/>
      <c r="D4" s="1895" t="s">
        <v>376</v>
      </c>
      <c r="E4" s="1896"/>
      <c r="F4" s="1896"/>
      <c r="G4" s="1896"/>
      <c r="H4" s="1897"/>
      <c r="I4" s="1895" t="s">
        <v>306</v>
      </c>
      <c r="J4" s="1896"/>
      <c r="K4" s="1896"/>
      <c r="L4" s="1895" t="s">
        <v>307</v>
      </c>
      <c r="M4" s="1896"/>
      <c r="N4" s="1897"/>
    </row>
    <row r="5" spans="1:14" ht="16.899999999999999" customHeight="1" thickBot="1" x14ac:dyDescent="0.25">
      <c r="A5" s="766"/>
      <c r="B5" s="1893"/>
      <c r="C5" s="1894"/>
      <c r="D5" s="767" t="s">
        <v>377</v>
      </c>
      <c r="E5" s="767" t="s">
        <v>308</v>
      </c>
      <c r="F5" s="767" t="s">
        <v>310</v>
      </c>
      <c r="G5" s="767" t="s">
        <v>249</v>
      </c>
      <c r="H5" s="768" t="s">
        <v>250</v>
      </c>
      <c r="I5" s="767" t="s">
        <v>308</v>
      </c>
      <c r="J5" s="767" t="s">
        <v>249</v>
      </c>
      <c r="K5" s="768" t="s">
        <v>250</v>
      </c>
      <c r="L5" s="769" t="s">
        <v>308</v>
      </c>
      <c r="M5" s="767" t="s">
        <v>249</v>
      </c>
      <c r="N5" s="768" t="s">
        <v>250</v>
      </c>
    </row>
    <row r="6" spans="1:14" ht="28.5" customHeight="1" x14ac:dyDescent="0.2">
      <c r="A6" s="766"/>
      <c r="B6" s="1882" t="s">
        <v>311</v>
      </c>
      <c r="C6" s="770" t="s">
        <v>272</v>
      </c>
      <c r="D6" s="771">
        <v>166276.15599999999</v>
      </c>
      <c r="E6" s="417">
        <v>171179.677</v>
      </c>
      <c r="F6" s="417">
        <v>168420.31700000001</v>
      </c>
      <c r="G6" s="417">
        <v>169754.00899999999</v>
      </c>
      <c r="H6" s="772">
        <v>173740.492</v>
      </c>
      <c r="I6" s="771">
        <v>4903.5210000000079</v>
      </c>
      <c r="J6" s="417">
        <v>1333.6919999999809</v>
      </c>
      <c r="K6" s="772">
        <v>3986.4830000000075</v>
      </c>
      <c r="L6" s="773">
        <v>2.9490223480990313E-2</v>
      </c>
      <c r="M6" s="774">
        <v>7.9188308379682052E-3</v>
      </c>
      <c r="N6" s="775">
        <v>2.3483881314402464E-2</v>
      </c>
    </row>
    <row r="7" spans="1:14" ht="14.25" customHeight="1" x14ac:dyDescent="0.2">
      <c r="A7" s="766"/>
      <c r="B7" s="1883"/>
      <c r="C7" s="776" t="s">
        <v>273</v>
      </c>
      <c r="D7" s="777">
        <v>172033.04199999999</v>
      </c>
      <c r="E7" s="422">
        <v>174592.19200000001</v>
      </c>
      <c r="F7" s="422">
        <v>181166.29800000001</v>
      </c>
      <c r="G7" s="422">
        <v>184134.56899999999</v>
      </c>
      <c r="H7" s="778">
        <v>189512.48800000001</v>
      </c>
      <c r="I7" s="777">
        <v>2559.1500000000233</v>
      </c>
      <c r="J7" s="422">
        <v>2968.2709999999788</v>
      </c>
      <c r="K7" s="778">
        <v>5377.9190000000235</v>
      </c>
      <c r="L7" s="779">
        <v>1.4875921336088584E-2</v>
      </c>
      <c r="M7" s="780">
        <v>1.6384233893215496E-2</v>
      </c>
      <c r="N7" s="781">
        <v>2.9206460412113187E-2</v>
      </c>
    </row>
    <row r="8" spans="1:14" ht="16.5" customHeight="1" thickBot="1" x14ac:dyDescent="0.25">
      <c r="A8" s="766"/>
      <c r="B8" s="1884"/>
      <c r="C8" s="782" t="s">
        <v>274</v>
      </c>
      <c r="D8" s="783">
        <v>3445.7429999999999</v>
      </c>
      <c r="E8" s="424">
        <v>3480.694</v>
      </c>
      <c r="F8" s="424">
        <v>3915.6770000000001</v>
      </c>
      <c r="G8" s="424">
        <v>3885.6779999999999</v>
      </c>
      <c r="H8" s="784">
        <v>3899.31</v>
      </c>
      <c r="I8" s="785">
        <v>34.951000000000022</v>
      </c>
      <c r="J8" s="427">
        <v>-29.999000000000251</v>
      </c>
      <c r="K8" s="786">
        <v>13.632000000000062</v>
      </c>
      <c r="L8" s="787">
        <v>1.0143240514455089E-2</v>
      </c>
      <c r="M8" s="788">
        <v>-7.661255001370197E-3</v>
      </c>
      <c r="N8" s="789">
        <v>3.508268055150237E-3</v>
      </c>
    </row>
    <row r="9" spans="1:14" ht="14.25" customHeight="1" x14ac:dyDescent="0.2">
      <c r="A9" s="766"/>
      <c r="B9" s="1885" t="s">
        <v>312</v>
      </c>
      <c r="C9" s="790" t="s">
        <v>337</v>
      </c>
      <c r="D9" s="771">
        <v>2203.34</v>
      </c>
      <c r="E9" s="417">
        <v>1135.365</v>
      </c>
      <c r="F9" s="417">
        <v>1333.7940000000001</v>
      </c>
      <c r="G9" s="417">
        <v>1963.5740000000001</v>
      </c>
      <c r="H9" s="791">
        <v>2030.0329999999999</v>
      </c>
      <c r="I9" s="429">
        <v>-1067.9750000000001</v>
      </c>
      <c r="J9" s="416">
        <v>629.78</v>
      </c>
      <c r="K9" s="792">
        <v>66.458999999999833</v>
      </c>
      <c r="L9" s="793">
        <v>-0.48470730799604239</v>
      </c>
      <c r="M9" s="794">
        <v>0.47217186462077348</v>
      </c>
      <c r="N9" s="795">
        <v>3.3845936032968371E-2</v>
      </c>
    </row>
    <row r="10" spans="1:14" ht="15.75" customHeight="1" x14ac:dyDescent="0.2">
      <c r="A10" s="766"/>
      <c r="B10" s="1886"/>
      <c r="C10" s="796" t="s">
        <v>297</v>
      </c>
      <c r="D10" s="777">
        <v>57521.686000000002</v>
      </c>
      <c r="E10" s="422">
        <v>57420.046999999999</v>
      </c>
      <c r="F10" s="422">
        <v>54762.858999999997</v>
      </c>
      <c r="G10" s="422">
        <v>55939.006999999998</v>
      </c>
      <c r="H10" s="797">
        <v>57735.038</v>
      </c>
      <c r="I10" s="423">
        <v>-101.63900000000285</v>
      </c>
      <c r="J10" s="422">
        <v>1176.148000000001</v>
      </c>
      <c r="K10" s="797">
        <v>1796.0310000000027</v>
      </c>
      <c r="L10" s="779">
        <v>-1.7669683743276033E-3</v>
      </c>
      <c r="M10" s="780">
        <v>2.1477110974063664E-2</v>
      </c>
      <c r="N10" s="781">
        <v>3.2106951773384226E-2</v>
      </c>
    </row>
    <row r="11" spans="1:14" ht="16.149999999999999" customHeight="1" x14ac:dyDescent="0.2">
      <c r="A11" s="766"/>
      <c r="B11" s="1886"/>
      <c r="C11" s="796" t="s">
        <v>298</v>
      </c>
      <c r="D11" s="777">
        <v>265046.09100000001</v>
      </c>
      <c r="E11" s="422">
        <v>274294.08199999999</v>
      </c>
      <c r="F11" s="422">
        <v>285531.31099999999</v>
      </c>
      <c r="G11" s="422">
        <v>287424.59399999998</v>
      </c>
      <c r="H11" s="797">
        <v>294481.01</v>
      </c>
      <c r="I11" s="423">
        <v>9247.99099999998</v>
      </c>
      <c r="J11" s="422">
        <v>1893.2829999999958</v>
      </c>
      <c r="K11" s="797">
        <v>7056.4160000000265</v>
      </c>
      <c r="L11" s="779">
        <v>3.4892010537140798E-2</v>
      </c>
      <c r="M11" s="780">
        <v>6.6307369001643249E-3</v>
      </c>
      <c r="N11" s="781">
        <v>2.4550494798646308E-2</v>
      </c>
    </row>
    <row r="12" spans="1:14" ht="21" customHeight="1" thickBot="1" x14ac:dyDescent="0.25">
      <c r="A12" s="766"/>
      <c r="B12" s="1887"/>
      <c r="C12" s="798" t="s">
        <v>338</v>
      </c>
      <c r="D12" s="785">
        <v>16983.824000000001</v>
      </c>
      <c r="E12" s="427">
        <v>16403.069</v>
      </c>
      <c r="F12" s="427">
        <v>11874.328</v>
      </c>
      <c r="G12" s="427">
        <v>12447.081</v>
      </c>
      <c r="H12" s="799">
        <v>12906.209000000001</v>
      </c>
      <c r="I12" s="800">
        <v>-580.75500000000102</v>
      </c>
      <c r="J12" s="424">
        <v>572.75300000000061</v>
      </c>
      <c r="K12" s="801">
        <v>459.12800000000061</v>
      </c>
      <c r="L12" s="802">
        <v>-3.4194595987334833E-2</v>
      </c>
      <c r="M12" s="803">
        <v>4.8234561147376141E-2</v>
      </c>
      <c r="N12" s="804">
        <v>3.6886399309203545E-2</v>
      </c>
    </row>
    <row r="13" spans="1:14" ht="16.5" customHeight="1" x14ac:dyDescent="0.2">
      <c r="A13" s="766"/>
      <c r="B13" s="1882" t="s">
        <v>313</v>
      </c>
      <c r="C13" s="805" t="s">
        <v>275</v>
      </c>
      <c r="D13" s="416">
        <v>197464.41500000001</v>
      </c>
      <c r="E13" s="416">
        <v>202286.88500000001</v>
      </c>
      <c r="F13" s="416">
        <v>204120.11199999999</v>
      </c>
      <c r="G13" s="416">
        <v>206592.726</v>
      </c>
      <c r="H13" s="806">
        <v>213343.51500000001</v>
      </c>
      <c r="I13" s="771">
        <v>4822.4700000000012</v>
      </c>
      <c r="J13" s="417">
        <v>2472.6140000000014</v>
      </c>
      <c r="K13" s="791">
        <v>6750.7890000000189</v>
      </c>
      <c r="L13" s="773">
        <v>2.4421969902779703E-2</v>
      </c>
      <c r="M13" s="774">
        <v>1.2113524609471122E-2</v>
      </c>
      <c r="N13" s="775">
        <v>3.2676799085365762E-2</v>
      </c>
    </row>
    <row r="14" spans="1:14" ht="27.75" customHeight="1" x14ac:dyDescent="0.2">
      <c r="A14" s="766"/>
      <c r="B14" s="1883"/>
      <c r="C14" s="807" t="s">
        <v>276</v>
      </c>
      <c r="D14" s="416">
        <v>93595.198999999993</v>
      </c>
      <c r="E14" s="416">
        <v>94834.323000000004</v>
      </c>
      <c r="F14" s="416">
        <v>97837.732999999993</v>
      </c>
      <c r="G14" s="416">
        <v>98660.229000000007</v>
      </c>
      <c r="H14" s="778">
        <v>100320.639</v>
      </c>
      <c r="I14" s="777">
        <v>1239.1240000000107</v>
      </c>
      <c r="J14" s="422">
        <v>822.49600000001374</v>
      </c>
      <c r="K14" s="797">
        <v>1660.4099999999889</v>
      </c>
      <c r="L14" s="779">
        <v>1.3239183347428012E-2</v>
      </c>
      <c r="M14" s="780">
        <v>8.4067360800358475E-3</v>
      </c>
      <c r="N14" s="781">
        <v>1.6829577802824569E-2</v>
      </c>
    </row>
    <row r="15" spans="1:14" ht="15.75" customHeight="1" thickBot="1" x14ac:dyDescent="0.25">
      <c r="A15" s="766"/>
      <c r="B15" s="1888"/>
      <c r="C15" s="808" t="s">
        <v>277</v>
      </c>
      <c r="D15" s="430">
        <v>50695.326999999997</v>
      </c>
      <c r="E15" s="430">
        <v>52131.355000000003</v>
      </c>
      <c r="F15" s="430">
        <v>51544.447</v>
      </c>
      <c r="G15" s="427">
        <v>52521.300999999999</v>
      </c>
      <c r="H15" s="809">
        <v>53488.135999999999</v>
      </c>
      <c r="I15" s="785">
        <v>1436.0280000000057</v>
      </c>
      <c r="J15" s="427">
        <v>976.85399999999936</v>
      </c>
      <c r="K15" s="799">
        <v>966.83499999999913</v>
      </c>
      <c r="L15" s="787">
        <v>2.8326634523927734E-2</v>
      </c>
      <c r="M15" s="788">
        <v>1.8951682612871942E-2</v>
      </c>
      <c r="N15" s="789">
        <v>1.840843584586755E-2</v>
      </c>
    </row>
    <row r="16" spans="1:14" ht="15.75" customHeight="1" thickBot="1" x14ac:dyDescent="0.25">
      <c r="A16" s="766"/>
      <c r="B16" s="810"/>
      <c r="C16" s="811" t="s">
        <v>9</v>
      </c>
      <c r="D16" s="439">
        <v>341754.94099999999</v>
      </c>
      <c r="E16" s="439">
        <v>349252.56300000002</v>
      </c>
      <c r="F16" s="812">
        <v>353502.29200000002</v>
      </c>
      <c r="G16" s="812">
        <v>357774.25599999999</v>
      </c>
      <c r="H16" s="813">
        <v>367152.29</v>
      </c>
      <c r="I16" s="812">
        <v>7497.6220000000321</v>
      </c>
      <c r="J16" s="812">
        <v>4271.9639999999781</v>
      </c>
      <c r="K16" s="813">
        <v>9378.0339999999851</v>
      </c>
      <c r="L16" s="814">
        <v>2.1938591372114302E-2</v>
      </c>
      <c r="M16" s="815">
        <v>1.2084685436777813E-2</v>
      </c>
      <c r="N16" s="816">
        <v>2.621215429206283E-2</v>
      </c>
    </row>
    <row r="17" spans="4:14" ht="12.75" customHeight="1" x14ac:dyDescent="0.2">
      <c r="D17" s="369"/>
      <c r="E17" s="369"/>
      <c r="F17" s="369"/>
      <c r="G17" s="369"/>
      <c r="H17" s="369"/>
      <c r="I17" s="817"/>
      <c r="J17" s="818"/>
      <c r="K17" s="818"/>
      <c r="L17" s="819"/>
    </row>
    <row r="18" spans="4:14" x14ac:dyDescent="0.2">
      <c r="D18" s="232"/>
      <c r="E18" s="232"/>
      <c r="F18" s="232"/>
      <c r="G18" s="232"/>
      <c r="H18" s="232"/>
      <c r="I18" s="190"/>
      <c r="J18" s="190"/>
      <c r="K18" s="190"/>
      <c r="N18" s="190"/>
    </row>
    <row r="19" spans="4:14" x14ac:dyDescent="0.2">
      <c r="I19" s="190"/>
      <c r="J19" s="190"/>
    </row>
    <row r="21" spans="4:14" x14ac:dyDescent="0.2">
      <c r="M21" s="190"/>
    </row>
    <row r="22" spans="4:14" x14ac:dyDescent="0.2">
      <c r="H22" s="260"/>
    </row>
    <row r="23" spans="4:14" x14ac:dyDescent="0.2">
      <c r="H23" s="260"/>
    </row>
    <row r="24" spans="4:14" x14ac:dyDescent="0.2">
      <c r="H24" s="260"/>
    </row>
  </sheetData>
  <mergeCells count="9">
    <mergeCell ref="B6:B8"/>
    <mergeCell ref="B9:B12"/>
    <mergeCell ref="B13:B15"/>
    <mergeCell ref="M1:N1"/>
    <mergeCell ref="B2:N2"/>
    <mergeCell ref="B4:C5"/>
    <mergeCell ref="D4:H4"/>
    <mergeCell ref="I4:K4"/>
    <mergeCell ref="L4:N4"/>
  </mergeCells>
  <pageMargins left="0.75" right="0.75" top="1" bottom="1" header="0.5" footer="0.5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R9" sqref="R9:R10"/>
    </sheetView>
  </sheetViews>
  <sheetFormatPr defaultColWidth="9.140625" defaultRowHeight="12.75" x14ac:dyDescent="0.2"/>
  <cols>
    <col min="1" max="1" width="5" style="188" customWidth="1"/>
    <col min="2" max="2" width="9.7109375" style="188" customWidth="1"/>
    <col min="3" max="3" width="27.7109375" style="188" customWidth="1"/>
    <col min="4" max="4" width="11" style="188" customWidth="1"/>
    <col min="5" max="5" width="13.28515625" style="188" bestFit="1" customWidth="1"/>
    <col min="6" max="6" width="13.140625" style="188" customWidth="1"/>
    <col min="7" max="7" width="10.28515625" style="188" customWidth="1"/>
    <col min="8" max="8" width="11.85546875" style="188" bestFit="1" customWidth="1"/>
    <col min="9" max="9" width="13.42578125" style="188" customWidth="1"/>
    <col min="10" max="10" width="11.85546875" style="188" bestFit="1" customWidth="1"/>
    <col min="11" max="11" width="13.28515625" style="188" bestFit="1" customWidth="1"/>
    <col min="12" max="12" width="12.85546875" style="188" bestFit="1" customWidth="1"/>
    <col min="13" max="13" width="12.28515625" style="188" customWidth="1"/>
    <col min="14" max="14" width="10.7109375" style="188" bestFit="1" customWidth="1"/>
    <col min="15" max="15" width="13.140625" style="188" customWidth="1"/>
    <col min="16" max="16" width="10.140625" style="188" customWidth="1"/>
    <col min="17" max="16384" width="9.140625" style="188"/>
  </cols>
  <sheetData>
    <row r="1" spans="1:19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9" x14ac:dyDescent="0.2">
      <c r="A2" s="190"/>
      <c r="B2" s="191"/>
      <c r="C2" s="191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04" t="s">
        <v>1276</v>
      </c>
      <c r="O2" s="1904"/>
      <c r="P2" s="1904"/>
    </row>
    <row r="3" spans="1:19" ht="14.25" x14ac:dyDescent="0.2">
      <c r="B3" s="1805" t="s">
        <v>269</v>
      </c>
      <c r="C3" s="1805"/>
      <c r="D3" s="1805"/>
      <c r="E3" s="1805"/>
      <c r="F3" s="1805"/>
      <c r="G3" s="1805"/>
      <c r="H3" s="1805"/>
      <c r="I3" s="1805"/>
      <c r="J3" s="1805"/>
      <c r="K3" s="1805"/>
      <c r="L3" s="1805"/>
      <c r="M3" s="1805"/>
      <c r="N3" s="1805"/>
      <c r="O3" s="1805"/>
      <c r="P3" s="1805"/>
    </row>
    <row r="4" spans="1:19" ht="14.25" x14ac:dyDescent="0.2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9" ht="13.5" thickBot="1" x14ac:dyDescent="0.2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05" t="s">
        <v>2</v>
      </c>
      <c r="O5" s="1905"/>
      <c r="P5" s="1905"/>
    </row>
    <row r="6" spans="1:19" x14ac:dyDescent="0.2">
      <c r="B6" s="1906" t="s">
        <v>270</v>
      </c>
      <c r="C6" s="1906" t="s">
        <v>271</v>
      </c>
      <c r="D6" s="1906" t="s">
        <v>9</v>
      </c>
      <c r="E6" s="1908" t="s">
        <v>9</v>
      </c>
      <c r="F6" s="1909"/>
      <c r="G6" s="1910"/>
      <c r="H6" s="1908" t="s">
        <v>272</v>
      </c>
      <c r="I6" s="1909"/>
      <c r="J6" s="1910"/>
      <c r="K6" s="1911" t="s">
        <v>273</v>
      </c>
      <c r="L6" s="1912"/>
      <c r="M6" s="1913"/>
      <c r="N6" s="1908" t="s">
        <v>274</v>
      </c>
      <c r="O6" s="1909"/>
      <c r="P6" s="1910"/>
    </row>
    <row r="7" spans="1:19" ht="26.25" thickBot="1" x14ac:dyDescent="0.25">
      <c r="B7" s="1907"/>
      <c r="C7" s="1907"/>
      <c r="D7" s="1907"/>
      <c r="E7" s="194" t="s">
        <v>275</v>
      </c>
      <c r="F7" s="195" t="s">
        <v>276</v>
      </c>
      <c r="G7" s="196" t="s">
        <v>277</v>
      </c>
      <c r="H7" s="194" t="s">
        <v>275</v>
      </c>
      <c r="I7" s="195" t="s">
        <v>276</v>
      </c>
      <c r="J7" s="196" t="s">
        <v>277</v>
      </c>
      <c r="K7" s="197" t="s">
        <v>275</v>
      </c>
      <c r="L7" s="195" t="s">
        <v>276</v>
      </c>
      <c r="M7" s="198" t="s">
        <v>277</v>
      </c>
      <c r="N7" s="194" t="s">
        <v>275</v>
      </c>
      <c r="O7" s="195" t="s">
        <v>276</v>
      </c>
      <c r="P7" s="196" t="s">
        <v>277</v>
      </c>
    </row>
    <row r="8" spans="1:19" ht="13.15" customHeight="1" x14ac:dyDescent="0.2">
      <c r="B8" s="1898" t="s">
        <v>5</v>
      </c>
      <c r="C8" s="199" t="s">
        <v>278</v>
      </c>
      <c r="D8" s="200">
        <v>263032.04399999999</v>
      </c>
      <c r="E8" s="201">
        <v>165136.81900000002</v>
      </c>
      <c r="F8" s="202">
        <v>23.026</v>
      </c>
      <c r="G8" s="201">
        <v>97872.198999999993</v>
      </c>
      <c r="H8" s="203">
        <v>74896.683000000005</v>
      </c>
      <c r="I8" s="204">
        <v>23.026</v>
      </c>
      <c r="J8" s="205">
        <v>30724.374</v>
      </c>
      <c r="K8" s="206">
        <v>84374.543000000005</v>
      </c>
      <c r="L8" s="204">
        <v>0</v>
      </c>
      <c r="M8" s="201">
        <v>62169.654999999999</v>
      </c>
      <c r="N8" s="203">
        <v>5865.5929999999998</v>
      </c>
      <c r="O8" s="204">
        <v>0</v>
      </c>
      <c r="P8" s="207">
        <v>4978.17</v>
      </c>
      <c r="R8" s="208"/>
    </row>
    <row r="9" spans="1:19" ht="25.5" x14ac:dyDescent="0.2">
      <c r="B9" s="1899"/>
      <c r="C9" s="209" t="s">
        <v>279</v>
      </c>
      <c r="D9" s="210">
        <v>72915.981999999989</v>
      </c>
      <c r="E9" s="211">
        <v>30424.712</v>
      </c>
      <c r="F9" s="212">
        <v>305.89999999999998</v>
      </c>
      <c r="G9" s="213">
        <v>42185.369999999995</v>
      </c>
      <c r="H9" s="214">
        <v>5281.18</v>
      </c>
      <c r="I9" s="215">
        <v>268.86099999999999</v>
      </c>
      <c r="J9" s="216">
        <v>1678.575</v>
      </c>
      <c r="K9" s="217">
        <v>24141.919999999998</v>
      </c>
      <c r="L9" s="214">
        <v>0</v>
      </c>
      <c r="M9" s="211">
        <v>40164.36</v>
      </c>
      <c r="N9" s="217">
        <v>1001.612</v>
      </c>
      <c r="O9" s="214">
        <v>37.039000000000001</v>
      </c>
      <c r="P9" s="213">
        <v>342.435</v>
      </c>
      <c r="R9" s="208"/>
    </row>
    <row r="10" spans="1:19" ht="25.5" x14ac:dyDescent="0.2">
      <c r="B10" s="1899"/>
      <c r="C10" s="209" t="s">
        <v>280</v>
      </c>
      <c r="D10" s="210">
        <v>98939.305999999982</v>
      </c>
      <c r="E10" s="211">
        <v>55791.960999999996</v>
      </c>
      <c r="F10" s="212">
        <v>117.66200000000001</v>
      </c>
      <c r="G10" s="211">
        <v>43029.682999999997</v>
      </c>
      <c r="H10" s="217">
        <v>9036.6679999999997</v>
      </c>
      <c r="I10" s="214">
        <v>106.56</v>
      </c>
      <c r="J10" s="218">
        <v>3950.1680000000001</v>
      </c>
      <c r="K10" s="217">
        <v>45681.540999999997</v>
      </c>
      <c r="L10" s="214">
        <v>0</v>
      </c>
      <c r="M10" s="219">
        <v>37239.345000000001</v>
      </c>
      <c r="N10" s="217">
        <v>1073.752</v>
      </c>
      <c r="O10" s="214">
        <v>11.102</v>
      </c>
      <c r="P10" s="219">
        <v>1840.17</v>
      </c>
      <c r="R10" s="208"/>
    </row>
    <row r="11" spans="1:19" ht="13.5" thickBot="1" x14ac:dyDescent="0.25">
      <c r="B11" s="1900"/>
      <c r="C11" s="220" t="s">
        <v>281</v>
      </c>
      <c r="D11" s="221">
        <v>434887.33199999999</v>
      </c>
      <c r="E11" s="222">
        <v>251353.49200000003</v>
      </c>
      <c r="F11" s="223">
        <v>446.58800000000002</v>
      </c>
      <c r="G11" s="224">
        <v>183087.25199999998</v>
      </c>
      <c r="H11" s="222">
        <v>89214.531000000017</v>
      </c>
      <c r="I11" s="225">
        <v>398.447</v>
      </c>
      <c r="J11" s="226">
        <v>36353.116999999998</v>
      </c>
      <c r="K11" s="222">
        <v>154198.00400000002</v>
      </c>
      <c r="L11" s="225">
        <v>0</v>
      </c>
      <c r="M11" s="226">
        <v>139573.35999999999</v>
      </c>
      <c r="N11" s="222">
        <v>7940.9570000000003</v>
      </c>
      <c r="O11" s="225">
        <v>48.141000000000005</v>
      </c>
      <c r="P11" s="226">
        <v>7160.7750000000005</v>
      </c>
      <c r="R11" s="208"/>
    </row>
    <row r="12" spans="1:19" ht="12.75" customHeight="1" x14ac:dyDescent="0.2">
      <c r="B12" s="1898" t="s">
        <v>4</v>
      </c>
      <c r="C12" s="227" t="s">
        <v>278</v>
      </c>
      <c r="D12" s="228">
        <v>274506.326</v>
      </c>
      <c r="E12" s="229">
        <v>171332.93100000001</v>
      </c>
      <c r="F12" s="230">
        <v>66.290999999999997</v>
      </c>
      <c r="G12" s="228">
        <v>103107.10400000001</v>
      </c>
      <c r="H12" s="229">
        <v>79036.207999999999</v>
      </c>
      <c r="I12" s="230">
        <v>66.290999999999997</v>
      </c>
      <c r="J12" s="231">
        <v>32449.955000000002</v>
      </c>
      <c r="K12" s="228">
        <v>86219.111000000004</v>
      </c>
      <c r="L12" s="230">
        <v>0</v>
      </c>
      <c r="M12" s="228">
        <v>65654.146999999997</v>
      </c>
      <c r="N12" s="229">
        <v>6077.6120000000001</v>
      </c>
      <c r="O12" s="230">
        <v>0</v>
      </c>
      <c r="P12" s="231">
        <v>5003.0020000000004</v>
      </c>
      <c r="Q12" s="232"/>
      <c r="R12" s="233"/>
      <c r="S12" s="234"/>
    </row>
    <row r="13" spans="1:19" ht="25.5" x14ac:dyDescent="0.2">
      <c r="B13" s="1899"/>
      <c r="C13" s="209" t="s">
        <v>279</v>
      </c>
      <c r="D13" s="211">
        <v>71269.873999999996</v>
      </c>
      <c r="E13" s="217">
        <v>29452.475999999999</v>
      </c>
      <c r="F13" s="235">
        <v>330.464</v>
      </c>
      <c r="G13" s="211">
        <v>41486.934000000001</v>
      </c>
      <c r="H13" s="217">
        <v>4845.47</v>
      </c>
      <c r="I13" s="212">
        <v>294.10500000000002</v>
      </c>
      <c r="J13" s="213">
        <v>1460.8589999999999</v>
      </c>
      <c r="K13" s="211">
        <v>23662.032999999999</v>
      </c>
      <c r="L13" s="212">
        <v>0</v>
      </c>
      <c r="M13" s="211">
        <v>39704.500999999997</v>
      </c>
      <c r="N13" s="217">
        <v>944.97300000000007</v>
      </c>
      <c r="O13" s="212">
        <v>36.359000000000002</v>
      </c>
      <c r="P13" s="219">
        <v>321.57400000000001</v>
      </c>
      <c r="Q13" s="232"/>
      <c r="R13" s="233"/>
      <c r="S13" s="234"/>
    </row>
    <row r="14" spans="1:19" ht="25.5" x14ac:dyDescent="0.2">
      <c r="B14" s="1899"/>
      <c r="C14" s="209" t="s">
        <v>280</v>
      </c>
      <c r="D14" s="236">
        <v>98862.819000000003</v>
      </c>
      <c r="E14" s="206">
        <v>53955.591999999997</v>
      </c>
      <c r="F14" s="237">
        <v>119.559</v>
      </c>
      <c r="G14" s="213">
        <v>44787.667999999998</v>
      </c>
      <c r="H14" s="204">
        <v>8834.7530000000006</v>
      </c>
      <c r="I14" s="237">
        <v>108.447</v>
      </c>
      <c r="J14" s="207">
        <v>5715.9830000000002</v>
      </c>
      <c r="K14" s="238">
        <v>44057.406999999999</v>
      </c>
      <c r="L14" s="237">
        <v>0</v>
      </c>
      <c r="M14" s="238">
        <v>37035.883999999998</v>
      </c>
      <c r="N14" s="206">
        <v>1063.432</v>
      </c>
      <c r="O14" s="212">
        <v>11.112</v>
      </c>
      <c r="P14" s="219">
        <v>2035.8009999999999</v>
      </c>
      <c r="Q14" s="232"/>
      <c r="R14" s="233"/>
      <c r="S14" s="234"/>
    </row>
    <row r="15" spans="1:19" ht="13.5" thickBot="1" x14ac:dyDescent="0.25">
      <c r="B15" s="1900"/>
      <c r="C15" s="220" t="s">
        <v>281</v>
      </c>
      <c r="D15" s="239">
        <v>444639.01899999997</v>
      </c>
      <c r="E15" s="240">
        <v>254740.99900000001</v>
      </c>
      <c r="F15" s="241">
        <v>516.31399999999996</v>
      </c>
      <c r="G15" s="242">
        <v>189381.70600000001</v>
      </c>
      <c r="H15" s="222">
        <v>92716.430999999997</v>
      </c>
      <c r="I15" s="225">
        <v>468.84300000000002</v>
      </c>
      <c r="J15" s="226">
        <v>39626.796999999999</v>
      </c>
      <c r="K15" s="222">
        <v>153938.55100000001</v>
      </c>
      <c r="L15" s="223">
        <v>0</v>
      </c>
      <c r="M15" s="224">
        <v>142394.53200000001</v>
      </c>
      <c r="N15" s="222">
        <v>8086.0169999999998</v>
      </c>
      <c r="O15" s="225">
        <v>47.470999999999997</v>
      </c>
      <c r="P15" s="226">
        <v>7360.3770000000004</v>
      </c>
      <c r="Q15" s="232"/>
      <c r="R15" s="233"/>
      <c r="S15" s="234"/>
    </row>
    <row r="16" spans="1:19" ht="29.45" customHeight="1" x14ac:dyDescent="0.2">
      <c r="B16" s="1901" t="s">
        <v>282</v>
      </c>
      <c r="C16" s="243" t="s">
        <v>283</v>
      </c>
      <c r="D16" s="244">
        <v>9751.6869999999763</v>
      </c>
      <c r="E16" s="245">
        <v>3387.5069999999832</v>
      </c>
      <c r="F16" s="246">
        <v>69.725999999999942</v>
      </c>
      <c r="G16" s="247">
        <v>6294.454000000027</v>
      </c>
      <c r="H16" s="245">
        <v>3501.8999999999796</v>
      </c>
      <c r="I16" s="246">
        <v>70.396000000000015</v>
      </c>
      <c r="J16" s="247">
        <v>3273.6800000000003</v>
      </c>
      <c r="K16" s="245">
        <v>-259.45300000000861</v>
      </c>
      <c r="L16" s="246">
        <v>0</v>
      </c>
      <c r="M16" s="247">
        <v>2821.1720000000205</v>
      </c>
      <c r="N16" s="245">
        <v>145.05999999999949</v>
      </c>
      <c r="O16" s="246">
        <v>-0.67000000000000881</v>
      </c>
      <c r="P16" s="247">
        <v>199.60199999999986</v>
      </c>
      <c r="Q16" s="248"/>
      <c r="R16" s="189"/>
    </row>
    <row r="17" spans="2:18" ht="21.6" customHeight="1" x14ac:dyDescent="0.2">
      <c r="B17" s="1902"/>
      <c r="C17" s="209" t="s">
        <v>284</v>
      </c>
      <c r="D17" s="249">
        <v>2.2423479100099369E-2</v>
      </c>
      <c r="E17" s="250">
        <v>1.347706360888745E-2</v>
      </c>
      <c r="F17" s="251">
        <v>0.15613048268202445</v>
      </c>
      <c r="G17" s="252">
        <v>3.4379531787390789E-2</v>
      </c>
      <c r="H17" s="250">
        <v>3.9252574224707619E-2</v>
      </c>
      <c r="I17" s="251">
        <v>0.17667594435395426</v>
      </c>
      <c r="J17" s="252">
        <v>9.0052250540166898E-2</v>
      </c>
      <c r="K17" s="250">
        <v>-1.6825963583809334E-3</v>
      </c>
      <c r="L17" s="251">
        <v>0</v>
      </c>
      <c r="M17" s="252">
        <v>2.0212825714018928E-2</v>
      </c>
      <c r="N17" s="250">
        <v>1.8267319669405022E-2</v>
      </c>
      <c r="O17" s="251">
        <v>-1.3917450821545226E-2</v>
      </c>
      <c r="P17" s="252">
        <v>2.7874357175026426E-2</v>
      </c>
      <c r="Q17" s="189"/>
      <c r="R17" s="189"/>
    </row>
    <row r="18" spans="2:18" ht="19.149999999999999" customHeight="1" thickBot="1" x14ac:dyDescent="0.25">
      <c r="B18" s="1903"/>
      <c r="C18" s="253" t="s">
        <v>285</v>
      </c>
      <c r="D18" s="254"/>
      <c r="E18" s="255">
        <v>0.34737651034123546</v>
      </c>
      <c r="F18" s="256">
        <v>7.1501474565375317E-3</v>
      </c>
      <c r="G18" s="257">
        <v>0.64547334220223052</v>
      </c>
      <c r="H18" s="255">
        <v>0.35910709603374147</v>
      </c>
      <c r="I18" s="256">
        <v>7.2188535173452742E-3</v>
      </c>
      <c r="J18" s="258">
        <v>0.33570396588815948</v>
      </c>
      <c r="K18" s="256">
        <v>-2.6605960589179006E-2</v>
      </c>
      <c r="L18" s="259">
        <v>0</v>
      </c>
      <c r="M18" s="257">
        <v>0.28930091788221129</v>
      </c>
      <c r="N18" s="256">
        <v>1.4875374896671709E-2</v>
      </c>
      <c r="O18" s="259">
        <v>-6.8706060807736182E-5</v>
      </c>
      <c r="P18" s="257">
        <v>2.0468458431859057E-2</v>
      </c>
      <c r="R18" s="190"/>
    </row>
    <row r="19" spans="2:18" x14ac:dyDescent="0.2">
      <c r="B19" s="260"/>
      <c r="C19" s="189"/>
      <c r="D19" s="261"/>
      <c r="E19" s="262"/>
      <c r="F19" s="262"/>
      <c r="G19" s="263"/>
      <c r="H19" s="262"/>
      <c r="I19" s="261"/>
      <c r="J19" s="263"/>
      <c r="K19" s="264"/>
      <c r="L19" s="261"/>
      <c r="M19" s="263"/>
      <c r="N19" s="261"/>
      <c r="O19" s="265"/>
      <c r="P19" s="261"/>
    </row>
    <row r="20" spans="2:18" x14ac:dyDescent="0.2">
      <c r="B20" s="260"/>
      <c r="C20" s="189"/>
      <c r="D20" s="263"/>
      <c r="E20" s="266"/>
      <c r="F20" s="266"/>
      <c r="G20" s="266"/>
      <c r="H20" s="267"/>
      <c r="I20" s="267"/>
      <c r="J20" s="267"/>
      <c r="K20" s="267"/>
      <c r="L20" s="266"/>
      <c r="M20" s="266"/>
      <c r="N20" s="266"/>
      <c r="O20" s="266"/>
      <c r="P20" s="266"/>
    </row>
    <row r="21" spans="2:18" x14ac:dyDescent="0.2">
      <c r="H21" s="233"/>
      <c r="I21" s="233"/>
      <c r="J21" s="233"/>
      <c r="K21" s="233"/>
    </row>
    <row r="22" spans="2:18" x14ac:dyDescent="0.2">
      <c r="D22" s="268"/>
      <c r="I22" s="189"/>
      <c r="P22" s="234"/>
    </row>
    <row r="23" spans="2:18" x14ac:dyDescent="0.2">
      <c r="G23" s="190"/>
      <c r="I23" s="269"/>
      <c r="K23" s="260"/>
      <c r="L23" s="260"/>
      <c r="M23" s="260"/>
      <c r="N23" s="260"/>
    </row>
    <row r="24" spans="2:18" x14ac:dyDescent="0.2">
      <c r="G24" s="190"/>
      <c r="I24" s="269"/>
      <c r="K24" s="233"/>
      <c r="L24" s="233"/>
      <c r="M24" s="233"/>
      <c r="N24" s="233"/>
    </row>
    <row r="25" spans="2:18" x14ac:dyDescent="0.2">
      <c r="E25" s="190"/>
      <c r="I25" s="269"/>
    </row>
    <row r="26" spans="2:18" x14ac:dyDescent="0.2">
      <c r="E26" s="190"/>
      <c r="H26" s="260"/>
      <c r="I26" s="260"/>
      <c r="J26" s="260"/>
      <c r="K26" s="260"/>
    </row>
    <row r="27" spans="2:18" x14ac:dyDescent="0.2">
      <c r="G27" s="190"/>
      <c r="H27" s="233"/>
      <c r="I27" s="233"/>
      <c r="J27" s="233"/>
      <c r="K27" s="233"/>
    </row>
    <row r="29" spans="2:18" x14ac:dyDescent="0.2">
      <c r="K29" s="260"/>
      <c r="L29" s="260"/>
      <c r="M29" s="260"/>
      <c r="N29" s="260"/>
    </row>
    <row r="30" spans="2:18" x14ac:dyDescent="0.2">
      <c r="J30" s="190"/>
      <c r="K30" s="233"/>
      <c r="L30" s="233"/>
      <c r="M30" s="233"/>
      <c r="N30" s="233"/>
    </row>
    <row r="33" spans="8:16" x14ac:dyDescent="0.2">
      <c r="H33" s="233"/>
      <c r="I33" s="233"/>
      <c r="J33" s="233"/>
      <c r="K33" s="233"/>
      <c r="L33" s="233"/>
      <c r="M33" s="233"/>
      <c r="N33" s="233"/>
      <c r="P33" s="234"/>
    </row>
    <row r="34" spans="8:16" x14ac:dyDescent="0.2">
      <c r="K34" s="260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opLeftCell="A4" workbookViewId="0">
      <pane xSplit="3" ySplit="6" topLeftCell="Q10" activePane="bottomRight" state="frozen"/>
      <selection activeCell="D12" sqref="D12:D14"/>
      <selection pane="topRight" activeCell="D12" sqref="D12:D14"/>
      <selection pane="bottomLeft" activeCell="D12" sqref="D12:D14"/>
      <selection pane="bottomRight" activeCell="B5" sqref="B5:AN5"/>
    </sheetView>
  </sheetViews>
  <sheetFormatPr defaultColWidth="9.140625" defaultRowHeight="12.75" x14ac:dyDescent="0.2"/>
  <cols>
    <col min="1" max="1" width="3.85546875" style="188" customWidth="1"/>
    <col min="2" max="2" width="7.85546875" style="188" customWidth="1"/>
    <col min="3" max="3" width="19.42578125" style="188" customWidth="1"/>
    <col min="4" max="4" width="9.42578125" style="188" customWidth="1"/>
    <col min="5" max="5" width="9" style="188" customWidth="1"/>
    <col min="6" max="6" width="10.28515625" style="188" customWidth="1"/>
    <col min="7" max="8" width="9" style="188" customWidth="1"/>
    <col min="9" max="9" width="10.28515625" style="188" customWidth="1"/>
    <col min="10" max="11" width="9" style="188" customWidth="1"/>
    <col min="12" max="12" width="10.28515625" style="188" customWidth="1"/>
    <col min="13" max="14" width="9" style="188" customWidth="1"/>
    <col min="15" max="15" width="10.28515625" style="188" customWidth="1"/>
    <col min="16" max="17" width="9" style="188" customWidth="1"/>
    <col min="18" max="18" width="10.28515625" style="188" customWidth="1"/>
    <col min="19" max="20" width="9" style="188" customWidth="1"/>
    <col min="21" max="21" width="10.28515625" style="188" customWidth="1"/>
    <col min="22" max="23" width="9" style="188" customWidth="1"/>
    <col min="24" max="24" width="10.28515625" style="188" customWidth="1"/>
    <col min="25" max="26" width="9" style="188" customWidth="1"/>
    <col min="27" max="27" width="10.28515625" style="188" customWidth="1"/>
    <col min="28" max="29" width="9" style="188" customWidth="1"/>
    <col min="30" max="30" width="10.28515625" style="188" customWidth="1"/>
    <col min="31" max="32" width="9" style="188" customWidth="1"/>
    <col min="33" max="33" width="10.28515625" style="188" customWidth="1"/>
    <col min="34" max="35" width="9" style="188" customWidth="1"/>
    <col min="36" max="36" width="10.28515625" style="188" customWidth="1"/>
    <col min="37" max="38" width="9" style="188" customWidth="1"/>
    <col min="39" max="39" width="10.28515625" style="188" customWidth="1"/>
    <col min="40" max="40" width="9" style="188" customWidth="1"/>
    <col min="41" max="16384" width="9.140625" style="188"/>
  </cols>
  <sheetData>
    <row r="1" spans="1:41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41" ht="13.5" x14ac:dyDescent="0.2">
      <c r="A2" s="190"/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04"/>
      <c r="U2" s="1904"/>
      <c r="V2" s="1904"/>
      <c r="AM2" s="1916" t="s">
        <v>286</v>
      </c>
      <c r="AN2" s="1916"/>
    </row>
    <row r="3" spans="1:41" ht="14.25" x14ac:dyDescent="0.2">
      <c r="B3" s="1805" t="s">
        <v>287</v>
      </c>
      <c r="C3" s="1805"/>
      <c r="D3" s="1805"/>
      <c r="E3" s="1805"/>
      <c r="F3" s="1805"/>
      <c r="G3" s="1805"/>
      <c r="H3" s="1805"/>
      <c r="I3" s="1805"/>
      <c r="J3" s="1805"/>
      <c r="K3" s="1805"/>
      <c r="L3" s="1805"/>
      <c r="M3" s="1805"/>
      <c r="N3" s="1805"/>
      <c r="O3" s="1805"/>
      <c r="P3" s="1805"/>
      <c r="Q3" s="1805"/>
      <c r="R3" s="1805"/>
      <c r="S3" s="1805"/>
      <c r="T3" s="1805"/>
      <c r="U3" s="1805"/>
      <c r="V3" s="1805"/>
      <c r="W3" s="1805"/>
      <c r="X3" s="1805"/>
      <c r="Y3" s="1805"/>
      <c r="Z3" s="1805"/>
      <c r="AA3" s="1805"/>
      <c r="AB3" s="1805"/>
      <c r="AC3" s="1805"/>
      <c r="AD3" s="1805"/>
      <c r="AE3" s="1805"/>
      <c r="AF3" s="1805"/>
      <c r="AG3" s="1805"/>
      <c r="AH3" s="1805"/>
      <c r="AI3" s="1805"/>
      <c r="AJ3" s="1805"/>
      <c r="AK3" s="1805"/>
      <c r="AL3" s="1805"/>
      <c r="AM3" s="1805"/>
      <c r="AN3" s="1805"/>
    </row>
    <row r="4" spans="1:41" ht="14.25" x14ac:dyDescent="0.2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04" t="s">
        <v>1277</v>
      </c>
      <c r="AM4" s="1904"/>
      <c r="AN4" s="1904"/>
    </row>
    <row r="5" spans="1:41" ht="14.25" customHeight="1" x14ac:dyDescent="0.2">
      <c r="B5" s="1917" t="s">
        <v>288</v>
      </c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7"/>
      <c r="AJ5" s="1917"/>
      <c r="AK5" s="1917"/>
      <c r="AL5" s="1917"/>
      <c r="AM5" s="1917"/>
      <c r="AN5" s="1917"/>
    </row>
    <row r="6" spans="1:41" ht="13.5" thickBot="1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14"/>
      <c r="U6" s="1914"/>
      <c r="V6" s="1914"/>
      <c r="AL6" s="1915" t="s">
        <v>2</v>
      </c>
      <c r="AM6" s="1915"/>
      <c r="AN6" s="1915"/>
    </row>
    <row r="7" spans="1:41" ht="14.25" customHeight="1" thickBot="1" x14ac:dyDescent="0.25">
      <c r="B7" s="1906" t="s">
        <v>270</v>
      </c>
      <c r="C7" s="1906" t="s">
        <v>271</v>
      </c>
      <c r="D7" s="1921" t="s">
        <v>9</v>
      </c>
      <c r="E7" s="1918" t="s">
        <v>9</v>
      </c>
      <c r="F7" s="1919"/>
      <c r="G7" s="1919"/>
      <c r="H7" s="1919"/>
      <c r="I7" s="1919"/>
      <c r="J7" s="1919"/>
      <c r="K7" s="1919"/>
      <c r="L7" s="1919"/>
      <c r="M7" s="1919"/>
      <c r="N7" s="1918" t="s">
        <v>272</v>
      </c>
      <c r="O7" s="1919"/>
      <c r="P7" s="1919"/>
      <c r="Q7" s="1919"/>
      <c r="R7" s="1919"/>
      <c r="S7" s="1919"/>
      <c r="T7" s="1919"/>
      <c r="U7" s="1919"/>
      <c r="V7" s="1919"/>
      <c r="W7" s="1918" t="s">
        <v>273</v>
      </c>
      <c r="X7" s="1919"/>
      <c r="Y7" s="1919"/>
      <c r="Z7" s="1919"/>
      <c r="AA7" s="1919"/>
      <c r="AB7" s="1919"/>
      <c r="AC7" s="1919"/>
      <c r="AD7" s="1919"/>
      <c r="AE7" s="1920"/>
      <c r="AF7" s="1918" t="s">
        <v>274</v>
      </c>
      <c r="AG7" s="1919"/>
      <c r="AH7" s="1919"/>
      <c r="AI7" s="1919"/>
      <c r="AJ7" s="1919"/>
      <c r="AK7" s="1919"/>
      <c r="AL7" s="1919"/>
      <c r="AM7" s="1919"/>
      <c r="AN7" s="1920"/>
    </row>
    <row r="8" spans="1:41" ht="13.5" thickBot="1" x14ac:dyDescent="0.25">
      <c r="B8" s="1927"/>
      <c r="C8" s="1927"/>
      <c r="D8" s="1928"/>
      <c r="E8" s="1921" t="s">
        <v>6</v>
      </c>
      <c r="F8" s="1922"/>
      <c r="G8" s="1923"/>
      <c r="H8" s="1918" t="s">
        <v>7</v>
      </c>
      <c r="I8" s="1919"/>
      <c r="J8" s="1920"/>
      <c r="K8" s="1918" t="s">
        <v>8</v>
      </c>
      <c r="L8" s="1919"/>
      <c r="M8" s="1920"/>
      <c r="N8" s="1918" t="s">
        <v>6</v>
      </c>
      <c r="O8" s="1919"/>
      <c r="P8" s="1920"/>
      <c r="Q8" s="1918" t="s">
        <v>7</v>
      </c>
      <c r="R8" s="1919"/>
      <c r="S8" s="1920"/>
      <c r="T8" s="1918" t="s">
        <v>8</v>
      </c>
      <c r="U8" s="1919"/>
      <c r="V8" s="1920"/>
      <c r="W8" s="1918" t="s">
        <v>6</v>
      </c>
      <c r="X8" s="1919"/>
      <c r="Y8" s="1920"/>
      <c r="Z8" s="1918" t="s">
        <v>7</v>
      </c>
      <c r="AA8" s="1919"/>
      <c r="AB8" s="1920"/>
      <c r="AC8" s="1918" t="s">
        <v>8</v>
      </c>
      <c r="AD8" s="1919"/>
      <c r="AE8" s="1920"/>
      <c r="AF8" s="1918" t="s">
        <v>6</v>
      </c>
      <c r="AG8" s="1919"/>
      <c r="AH8" s="1920"/>
      <c r="AI8" s="1918" t="s">
        <v>7</v>
      </c>
      <c r="AJ8" s="1919"/>
      <c r="AK8" s="1920"/>
      <c r="AL8" s="1918" t="s">
        <v>8</v>
      </c>
      <c r="AM8" s="1919"/>
      <c r="AN8" s="1920"/>
    </row>
    <row r="9" spans="1:41" ht="42.75" customHeight="1" thickBot="1" x14ac:dyDescent="0.25">
      <c r="B9" s="1907"/>
      <c r="C9" s="1927"/>
      <c r="D9" s="1928"/>
      <c r="E9" s="270" t="s">
        <v>289</v>
      </c>
      <c r="F9" s="271" t="s">
        <v>290</v>
      </c>
      <c r="G9" s="272" t="s">
        <v>291</v>
      </c>
      <c r="H9" s="270" t="s">
        <v>289</v>
      </c>
      <c r="I9" s="271" t="s">
        <v>290</v>
      </c>
      <c r="J9" s="272" t="s">
        <v>291</v>
      </c>
      <c r="K9" s="270" t="s">
        <v>289</v>
      </c>
      <c r="L9" s="271" t="s">
        <v>290</v>
      </c>
      <c r="M9" s="272" t="s">
        <v>291</v>
      </c>
      <c r="N9" s="270" t="s">
        <v>289</v>
      </c>
      <c r="O9" s="271" t="s">
        <v>290</v>
      </c>
      <c r="P9" s="272" t="s">
        <v>291</v>
      </c>
      <c r="Q9" s="270" t="s">
        <v>289</v>
      </c>
      <c r="R9" s="271" t="s">
        <v>290</v>
      </c>
      <c r="S9" s="272" t="s">
        <v>291</v>
      </c>
      <c r="T9" s="270" t="s">
        <v>289</v>
      </c>
      <c r="U9" s="271" t="s">
        <v>290</v>
      </c>
      <c r="V9" s="272" t="s">
        <v>291</v>
      </c>
      <c r="W9" s="270" t="s">
        <v>289</v>
      </c>
      <c r="X9" s="271" t="s">
        <v>290</v>
      </c>
      <c r="Y9" s="272" t="s">
        <v>291</v>
      </c>
      <c r="Z9" s="270" t="s">
        <v>289</v>
      </c>
      <c r="AA9" s="271" t="s">
        <v>290</v>
      </c>
      <c r="AB9" s="272" t="s">
        <v>291</v>
      </c>
      <c r="AC9" s="270" t="s">
        <v>289</v>
      </c>
      <c r="AD9" s="271" t="s">
        <v>290</v>
      </c>
      <c r="AE9" s="272" t="s">
        <v>291</v>
      </c>
      <c r="AF9" s="270" t="s">
        <v>289</v>
      </c>
      <c r="AG9" s="271" t="s">
        <v>290</v>
      </c>
      <c r="AH9" s="272" t="s">
        <v>291</v>
      </c>
      <c r="AI9" s="270" t="s">
        <v>289</v>
      </c>
      <c r="AJ9" s="271" t="s">
        <v>290</v>
      </c>
      <c r="AK9" s="272" t="s">
        <v>291</v>
      </c>
      <c r="AL9" s="270" t="s">
        <v>289</v>
      </c>
      <c r="AM9" s="271" t="s">
        <v>290</v>
      </c>
      <c r="AN9" s="272" t="s">
        <v>291</v>
      </c>
    </row>
    <row r="10" spans="1:41" ht="27.75" customHeight="1" x14ac:dyDescent="0.2">
      <c r="B10" s="1924" t="s">
        <v>5</v>
      </c>
      <c r="C10" s="227" t="s">
        <v>278</v>
      </c>
      <c r="D10" s="273">
        <v>263032.04399999999</v>
      </c>
      <c r="E10" s="229">
        <v>135983.96</v>
      </c>
      <c r="F10" s="237">
        <v>23.026</v>
      </c>
      <c r="G10" s="207">
        <v>79236.460999999996</v>
      </c>
      <c r="H10" s="274">
        <v>24228.429</v>
      </c>
      <c r="I10" s="202">
        <v>0</v>
      </c>
      <c r="J10" s="275">
        <v>15546.484999999999</v>
      </c>
      <c r="K10" s="274">
        <v>4924.43</v>
      </c>
      <c r="L10" s="237">
        <v>0</v>
      </c>
      <c r="M10" s="238">
        <v>3089.2530000000002</v>
      </c>
      <c r="N10" s="206">
        <v>60405.7</v>
      </c>
      <c r="O10" s="237">
        <v>23.026</v>
      </c>
      <c r="P10" s="207">
        <v>24205.278999999999</v>
      </c>
      <c r="Q10" s="274">
        <v>12372.707</v>
      </c>
      <c r="R10" s="237">
        <v>0</v>
      </c>
      <c r="S10" s="276">
        <v>6117.6019999999999</v>
      </c>
      <c r="T10" s="274">
        <v>2118.2759999999998</v>
      </c>
      <c r="U10" s="237">
        <v>0</v>
      </c>
      <c r="V10" s="276">
        <v>401.49299999999999</v>
      </c>
      <c r="W10" s="206">
        <v>70489.33</v>
      </c>
      <c r="X10" s="237">
        <v>0</v>
      </c>
      <c r="Y10" s="207">
        <v>51841.648999999998</v>
      </c>
      <c r="Z10" s="274">
        <v>11200.636</v>
      </c>
      <c r="AA10" s="237">
        <v>0</v>
      </c>
      <c r="AB10" s="276">
        <v>8258.3040000000001</v>
      </c>
      <c r="AC10" s="274">
        <v>2684.5770000000002</v>
      </c>
      <c r="AD10" s="237">
        <v>0</v>
      </c>
      <c r="AE10" s="276">
        <v>2069.7020000000002</v>
      </c>
      <c r="AF10" s="206">
        <v>5088.93</v>
      </c>
      <c r="AG10" s="237">
        <v>0</v>
      </c>
      <c r="AH10" s="231">
        <v>3189.5329999999999</v>
      </c>
      <c r="AI10" s="274">
        <v>655.08600000000001</v>
      </c>
      <c r="AJ10" s="237">
        <v>0</v>
      </c>
      <c r="AK10" s="276">
        <v>1170.579</v>
      </c>
      <c r="AL10" s="274">
        <v>121.577</v>
      </c>
      <c r="AM10" s="237">
        <v>0</v>
      </c>
      <c r="AN10" s="276">
        <v>618.05799999999999</v>
      </c>
    </row>
    <row r="11" spans="1:41" ht="27.75" customHeight="1" x14ac:dyDescent="0.2">
      <c r="B11" s="1925"/>
      <c r="C11" s="209" t="s">
        <v>279</v>
      </c>
      <c r="D11" s="210">
        <v>72915.981999999989</v>
      </c>
      <c r="E11" s="236">
        <v>25345.566999999999</v>
      </c>
      <c r="F11" s="237">
        <v>264.09800000000001</v>
      </c>
      <c r="G11" s="276">
        <v>37492.087</v>
      </c>
      <c r="H11" s="238">
        <v>4082.567</v>
      </c>
      <c r="I11" s="212">
        <v>5.4720000000000004</v>
      </c>
      <c r="J11" s="213">
        <v>4279.116</v>
      </c>
      <c r="K11" s="274">
        <v>996.57799999999997</v>
      </c>
      <c r="L11" s="237">
        <v>36.33</v>
      </c>
      <c r="M11" s="238">
        <v>414.16699999999997</v>
      </c>
      <c r="N11" s="236">
        <v>3278.4630000000002</v>
      </c>
      <c r="O11" s="237">
        <v>263.38900000000001</v>
      </c>
      <c r="P11" s="276">
        <v>1067.5450000000001</v>
      </c>
      <c r="Q11" s="274">
        <v>1872.5250000000001</v>
      </c>
      <c r="R11" s="237">
        <v>5.4720000000000004</v>
      </c>
      <c r="S11" s="276">
        <v>594.38599999999997</v>
      </c>
      <c r="T11" s="274">
        <v>130.19200000000001</v>
      </c>
      <c r="U11" s="237">
        <v>0</v>
      </c>
      <c r="V11" s="276">
        <v>16.643999999999998</v>
      </c>
      <c r="W11" s="236">
        <v>21177.073</v>
      </c>
      <c r="X11" s="237">
        <v>0</v>
      </c>
      <c r="Y11" s="276">
        <v>36204.841</v>
      </c>
      <c r="Z11" s="274">
        <v>2172.9609999999998</v>
      </c>
      <c r="AA11" s="237">
        <v>0</v>
      </c>
      <c r="AB11" s="276">
        <v>3570.97</v>
      </c>
      <c r="AC11" s="274">
        <v>791.88599999999997</v>
      </c>
      <c r="AD11" s="237">
        <v>0</v>
      </c>
      <c r="AE11" s="276">
        <v>388.54899999999998</v>
      </c>
      <c r="AF11" s="236">
        <v>890.03099999999995</v>
      </c>
      <c r="AG11" s="237">
        <v>0.70899999999999996</v>
      </c>
      <c r="AH11" s="276">
        <v>219.70099999999999</v>
      </c>
      <c r="AI11" s="274">
        <v>37.081000000000003</v>
      </c>
      <c r="AJ11" s="237">
        <v>0</v>
      </c>
      <c r="AK11" s="276">
        <v>113.76</v>
      </c>
      <c r="AL11" s="274">
        <v>74.5</v>
      </c>
      <c r="AM11" s="237">
        <v>36.33</v>
      </c>
      <c r="AN11" s="276">
        <v>8.9740000000000002</v>
      </c>
    </row>
    <row r="12" spans="1:41" ht="27.75" customHeight="1" thickBot="1" x14ac:dyDescent="0.25">
      <c r="B12" s="1925"/>
      <c r="C12" s="253" t="s">
        <v>280</v>
      </c>
      <c r="D12" s="277">
        <v>98939.305999999997</v>
      </c>
      <c r="E12" s="278">
        <v>43318.411000000007</v>
      </c>
      <c r="F12" s="279">
        <v>21.194000000000003</v>
      </c>
      <c r="G12" s="280">
        <v>31940.958999999999</v>
      </c>
      <c r="H12" s="281">
        <v>10412.419</v>
      </c>
      <c r="I12" s="282">
        <v>96.468000000000004</v>
      </c>
      <c r="J12" s="283">
        <v>9389.1780000000017</v>
      </c>
      <c r="K12" s="281">
        <v>2061.1309999999999</v>
      </c>
      <c r="L12" s="279">
        <v>0</v>
      </c>
      <c r="M12" s="284">
        <v>1699.5459999999998</v>
      </c>
      <c r="N12" s="278">
        <v>6960.6180000000004</v>
      </c>
      <c r="O12" s="279">
        <v>10.092000000000001</v>
      </c>
      <c r="P12" s="280">
        <v>3525.3339999999998</v>
      </c>
      <c r="Q12" s="281">
        <v>1901.9110000000001</v>
      </c>
      <c r="R12" s="279">
        <v>96.468000000000004</v>
      </c>
      <c r="S12" s="280">
        <v>422.36</v>
      </c>
      <c r="T12" s="281">
        <v>174.13900000000001</v>
      </c>
      <c r="U12" s="279">
        <v>0</v>
      </c>
      <c r="V12" s="280">
        <v>2.4740000000000002</v>
      </c>
      <c r="W12" s="278">
        <v>35353.925000000003</v>
      </c>
      <c r="X12" s="279">
        <v>0</v>
      </c>
      <c r="Y12" s="280">
        <v>26988.178</v>
      </c>
      <c r="Z12" s="281">
        <v>8457.8510000000006</v>
      </c>
      <c r="AA12" s="279">
        <v>0</v>
      </c>
      <c r="AB12" s="280">
        <v>8666.5480000000007</v>
      </c>
      <c r="AC12" s="281">
        <v>1869.7650000000001</v>
      </c>
      <c r="AD12" s="279">
        <v>0</v>
      </c>
      <c r="AE12" s="280">
        <v>1584.6189999999999</v>
      </c>
      <c r="AF12" s="278">
        <v>1003.8680000000001</v>
      </c>
      <c r="AG12" s="279">
        <v>11.102</v>
      </c>
      <c r="AH12" s="280">
        <v>1427.4469999999999</v>
      </c>
      <c r="AI12" s="281">
        <v>52.656999999999996</v>
      </c>
      <c r="AJ12" s="279">
        <v>0</v>
      </c>
      <c r="AK12" s="280">
        <v>300.27</v>
      </c>
      <c r="AL12" s="281">
        <v>17.227</v>
      </c>
      <c r="AM12" s="279">
        <v>0</v>
      </c>
      <c r="AN12" s="280">
        <v>112.453</v>
      </c>
    </row>
    <row r="13" spans="1:41" ht="27.75" customHeight="1" thickBot="1" x14ac:dyDescent="0.25">
      <c r="B13" s="1926"/>
      <c r="C13" s="220" t="s">
        <v>281</v>
      </c>
      <c r="D13" s="285">
        <v>434887.33200000005</v>
      </c>
      <c r="E13" s="286">
        <v>204647.93799999999</v>
      </c>
      <c r="F13" s="287">
        <v>308.31799999999998</v>
      </c>
      <c r="G13" s="288">
        <v>148669.50700000001</v>
      </c>
      <c r="H13" s="286">
        <v>38723.415000000001</v>
      </c>
      <c r="I13" s="289">
        <v>101.94</v>
      </c>
      <c r="J13" s="288">
        <v>29214.778999999999</v>
      </c>
      <c r="K13" s="289">
        <v>7982.1390000000001</v>
      </c>
      <c r="L13" s="289">
        <v>36.33</v>
      </c>
      <c r="M13" s="290">
        <v>5202.9659999999994</v>
      </c>
      <c r="N13" s="241">
        <v>70644.781000000003</v>
      </c>
      <c r="O13" s="241">
        <v>296.50700000000001</v>
      </c>
      <c r="P13" s="291">
        <v>28798.157999999999</v>
      </c>
      <c r="Q13" s="241">
        <v>16147.143</v>
      </c>
      <c r="R13" s="241">
        <v>101.94</v>
      </c>
      <c r="S13" s="291">
        <v>7134.347999999999</v>
      </c>
      <c r="T13" s="241">
        <v>2422.607</v>
      </c>
      <c r="U13" s="241">
        <v>0</v>
      </c>
      <c r="V13" s="291">
        <v>420.61099999999999</v>
      </c>
      <c r="W13" s="292">
        <v>127020.32800000001</v>
      </c>
      <c r="X13" s="241">
        <v>0</v>
      </c>
      <c r="Y13" s="291">
        <v>115034.66799999999</v>
      </c>
      <c r="Z13" s="241">
        <v>21831.448</v>
      </c>
      <c r="AA13" s="241">
        <v>0</v>
      </c>
      <c r="AB13" s="291">
        <v>20495.822</v>
      </c>
      <c r="AC13" s="241">
        <v>5346.2280000000001</v>
      </c>
      <c r="AD13" s="241">
        <v>0</v>
      </c>
      <c r="AE13" s="291">
        <v>4042.87</v>
      </c>
      <c r="AF13" s="292">
        <v>6982.8290000000006</v>
      </c>
      <c r="AG13" s="241">
        <v>11.811</v>
      </c>
      <c r="AH13" s="290">
        <v>4836.6809999999996</v>
      </c>
      <c r="AI13" s="241">
        <v>744.82400000000007</v>
      </c>
      <c r="AJ13" s="241">
        <v>0</v>
      </c>
      <c r="AK13" s="291">
        <v>1584.6089999999999</v>
      </c>
      <c r="AL13" s="241">
        <v>213.304</v>
      </c>
      <c r="AM13" s="241">
        <v>36.33</v>
      </c>
      <c r="AN13" s="291">
        <v>739.48500000000001</v>
      </c>
    </row>
    <row r="14" spans="1:41" ht="27.75" customHeight="1" x14ac:dyDescent="0.2">
      <c r="B14" s="1924" t="s">
        <v>4</v>
      </c>
      <c r="C14" s="227" t="s">
        <v>278</v>
      </c>
      <c r="D14" s="293">
        <v>274506.326</v>
      </c>
      <c r="E14" s="294">
        <v>141465.054</v>
      </c>
      <c r="F14" s="295">
        <v>66.290999999999997</v>
      </c>
      <c r="G14" s="294">
        <v>83298.148000000001</v>
      </c>
      <c r="H14" s="296">
        <v>25034.912</v>
      </c>
      <c r="I14" s="295">
        <v>0</v>
      </c>
      <c r="J14" s="294">
        <v>16613.413</v>
      </c>
      <c r="K14" s="296">
        <v>4832.9650000000001</v>
      </c>
      <c r="L14" s="295">
        <v>0</v>
      </c>
      <c r="M14" s="297">
        <v>3195.5430000000001</v>
      </c>
      <c r="N14" s="298">
        <v>64067.775000000001</v>
      </c>
      <c r="O14" s="299">
        <v>66.290999999999997</v>
      </c>
      <c r="P14" s="300">
        <v>25141.817999999999</v>
      </c>
      <c r="Q14" s="301">
        <v>13042.455</v>
      </c>
      <c r="R14" s="299">
        <v>0</v>
      </c>
      <c r="S14" s="300">
        <v>6882.942</v>
      </c>
      <c r="T14" s="302">
        <v>1925.9780000000001</v>
      </c>
      <c r="U14" s="299">
        <v>0</v>
      </c>
      <c r="V14" s="300">
        <v>425.19499999999999</v>
      </c>
      <c r="W14" s="302">
        <v>72186.547000000006</v>
      </c>
      <c r="X14" s="299">
        <v>0</v>
      </c>
      <c r="Y14" s="300">
        <v>54822.139000000003</v>
      </c>
      <c r="Z14" s="302">
        <v>11313.228999999999</v>
      </c>
      <c r="AA14" s="299">
        <v>0</v>
      </c>
      <c r="AB14" s="300">
        <v>8644.4419999999991</v>
      </c>
      <c r="AC14" s="302">
        <v>2719.335</v>
      </c>
      <c r="AD14" s="299">
        <v>0</v>
      </c>
      <c r="AE14" s="300">
        <v>2187.5659999999998</v>
      </c>
      <c r="AF14" s="302">
        <v>5210.732</v>
      </c>
      <c r="AG14" s="299">
        <v>0</v>
      </c>
      <c r="AH14" s="300">
        <v>3334.1910000000003</v>
      </c>
      <c r="AI14" s="302">
        <v>679.22800000000007</v>
      </c>
      <c r="AJ14" s="299">
        <v>0</v>
      </c>
      <c r="AK14" s="300">
        <v>1086.029</v>
      </c>
      <c r="AL14" s="302">
        <v>187.65199999999999</v>
      </c>
      <c r="AM14" s="299">
        <v>0</v>
      </c>
      <c r="AN14" s="300">
        <v>582.78199999999993</v>
      </c>
      <c r="AO14" s="303"/>
    </row>
    <row r="15" spans="1:41" ht="27.75" customHeight="1" x14ac:dyDescent="0.2">
      <c r="B15" s="1925"/>
      <c r="C15" s="209" t="s">
        <v>279</v>
      </c>
      <c r="D15" s="304">
        <v>71269.873999999996</v>
      </c>
      <c r="E15" s="305">
        <v>24698.167000000001</v>
      </c>
      <c r="F15" s="215">
        <v>288.62799999999999</v>
      </c>
      <c r="G15" s="305">
        <v>36946.675000000003</v>
      </c>
      <c r="H15" s="306">
        <v>3623.3649999999998</v>
      </c>
      <c r="I15" s="215">
        <v>5.4770000000000003</v>
      </c>
      <c r="J15" s="305">
        <v>4115.4080000000004</v>
      </c>
      <c r="K15" s="306">
        <v>1130.944</v>
      </c>
      <c r="L15" s="215">
        <v>36.359000000000002</v>
      </c>
      <c r="M15" s="307">
        <v>424.851</v>
      </c>
      <c r="N15" s="305">
        <v>3148.5149999999999</v>
      </c>
      <c r="O15" s="215">
        <v>288.62799999999999</v>
      </c>
      <c r="P15" s="308">
        <v>1007.36</v>
      </c>
      <c r="Q15" s="309">
        <v>1448.25</v>
      </c>
      <c r="R15" s="215">
        <v>5.4770000000000003</v>
      </c>
      <c r="S15" s="308">
        <v>436.84199999999998</v>
      </c>
      <c r="T15" s="306">
        <v>248.70500000000001</v>
      </c>
      <c r="U15" s="215">
        <v>0</v>
      </c>
      <c r="V15" s="308">
        <v>16.657</v>
      </c>
      <c r="W15" s="306">
        <v>20670.424999999999</v>
      </c>
      <c r="X15" s="215">
        <v>0</v>
      </c>
      <c r="Y15" s="308">
        <v>35747.773000000001</v>
      </c>
      <c r="Z15" s="306">
        <v>2137.8690000000001</v>
      </c>
      <c r="AA15" s="215">
        <v>0</v>
      </c>
      <c r="AB15" s="308">
        <v>3557.4780000000001</v>
      </c>
      <c r="AC15" s="306">
        <v>853.73900000000003</v>
      </c>
      <c r="AD15" s="215">
        <v>0</v>
      </c>
      <c r="AE15" s="308">
        <v>399.25</v>
      </c>
      <c r="AF15" s="306">
        <v>879.22699999999998</v>
      </c>
      <c r="AG15" s="215">
        <v>0</v>
      </c>
      <c r="AH15" s="308">
        <v>191.542</v>
      </c>
      <c r="AI15" s="306">
        <v>37.246000000000002</v>
      </c>
      <c r="AJ15" s="215">
        <v>0</v>
      </c>
      <c r="AK15" s="308">
        <v>121.08800000000001</v>
      </c>
      <c r="AL15" s="306">
        <v>28.5</v>
      </c>
      <c r="AM15" s="215">
        <v>36.359000000000002</v>
      </c>
      <c r="AN15" s="308">
        <v>8.9440000000000008</v>
      </c>
    </row>
    <row r="16" spans="1:41" ht="27.75" customHeight="1" thickBot="1" x14ac:dyDescent="0.25">
      <c r="B16" s="1925"/>
      <c r="C16" s="253" t="s">
        <v>280</v>
      </c>
      <c r="D16" s="310">
        <v>98862.819000000003</v>
      </c>
      <c r="E16" s="294">
        <v>41771.425999999999</v>
      </c>
      <c r="F16" s="295">
        <v>22.446000000000002</v>
      </c>
      <c r="G16" s="294">
        <v>33618.608999999997</v>
      </c>
      <c r="H16" s="296">
        <v>10228.504999999999</v>
      </c>
      <c r="I16" s="295">
        <v>97.113</v>
      </c>
      <c r="J16" s="294">
        <v>9482.8240000000005</v>
      </c>
      <c r="K16" s="296">
        <v>1955.6610000000001</v>
      </c>
      <c r="L16" s="295">
        <v>0</v>
      </c>
      <c r="M16" s="297">
        <v>1686.2349999999999</v>
      </c>
      <c r="N16" s="311">
        <v>6781.3329999999996</v>
      </c>
      <c r="O16" s="312">
        <v>11.334</v>
      </c>
      <c r="P16" s="313">
        <v>5166.2830000000004</v>
      </c>
      <c r="Q16" s="314">
        <v>1888.4179999999999</v>
      </c>
      <c r="R16" s="312">
        <v>97.113</v>
      </c>
      <c r="S16" s="315">
        <v>547.22400000000005</v>
      </c>
      <c r="T16" s="316">
        <v>165.00200000000001</v>
      </c>
      <c r="U16" s="312">
        <v>0</v>
      </c>
      <c r="V16" s="313">
        <v>2.476</v>
      </c>
      <c r="W16" s="316">
        <v>33988.588000000003</v>
      </c>
      <c r="X16" s="312">
        <v>0</v>
      </c>
      <c r="Y16" s="313">
        <v>26826.588</v>
      </c>
      <c r="Z16" s="316">
        <v>8293.7569999999996</v>
      </c>
      <c r="AA16" s="312">
        <v>0</v>
      </c>
      <c r="AB16" s="313">
        <v>8637.5290000000005</v>
      </c>
      <c r="AC16" s="316">
        <v>1775.0619999999999</v>
      </c>
      <c r="AD16" s="312">
        <v>0</v>
      </c>
      <c r="AE16" s="313">
        <v>1571.7670000000001</v>
      </c>
      <c r="AF16" s="316">
        <v>1001.5050000000001</v>
      </c>
      <c r="AG16" s="312">
        <v>11.112</v>
      </c>
      <c r="AH16" s="313">
        <v>1625.7380000000001</v>
      </c>
      <c r="AI16" s="316">
        <v>46.33</v>
      </c>
      <c r="AJ16" s="312">
        <v>0</v>
      </c>
      <c r="AK16" s="313">
        <v>298.07099999999997</v>
      </c>
      <c r="AL16" s="316">
        <v>15.597</v>
      </c>
      <c r="AM16" s="312">
        <v>0</v>
      </c>
      <c r="AN16" s="313">
        <v>111.992</v>
      </c>
    </row>
    <row r="17" spans="2:41" ht="27.75" customHeight="1" thickBot="1" x14ac:dyDescent="0.25">
      <c r="B17" s="1926"/>
      <c r="C17" s="220" t="s">
        <v>281</v>
      </c>
      <c r="D17" s="317">
        <v>444639.01899999997</v>
      </c>
      <c r="E17" s="318">
        <v>207934.647</v>
      </c>
      <c r="F17" s="318">
        <v>377.36500000000001</v>
      </c>
      <c r="G17" s="319">
        <v>153863.432</v>
      </c>
      <c r="H17" s="318">
        <v>38886.781999999999</v>
      </c>
      <c r="I17" s="318">
        <v>102.59</v>
      </c>
      <c r="J17" s="319">
        <v>30211.645</v>
      </c>
      <c r="K17" s="318">
        <v>7919.57</v>
      </c>
      <c r="L17" s="318">
        <v>36.359000000000002</v>
      </c>
      <c r="M17" s="320">
        <v>5306.6289999999999</v>
      </c>
      <c r="N17" s="321">
        <v>73997.623000000007</v>
      </c>
      <c r="O17" s="322">
        <v>366.25299999999999</v>
      </c>
      <c r="P17" s="323">
        <v>31315.460999999999</v>
      </c>
      <c r="Q17" s="322">
        <v>16379.123</v>
      </c>
      <c r="R17" s="324">
        <v>102.59</v>
      </c>
      <c r="S17" s="323">
        <v>7867.0079999999998</v>
      </c>
      <c r="T17" s="321">
        <v>2339.6849999999999</v>
      </c>
      <c r="U17" s="325">
        <v>0</v>
      </c>
      <c r="V17" s="322">
        <v>444.32799999999997</v>
      </c>
      <c r="W17" s="326">
        <v>126845.56</v>
      </c>
      <c r="X17" s="324">
        <v>0</v>
      </c>
      <c r="Y17" s="322">
        <v>117396.5</v>
      </c>
      <c r="Z17" s="321">
        <v>21744.855</v>
      </c>
      <c r="AA17" s="325">
        <v>0</v>
      </c>
      <c r="AB17" s="327">
        <v>20839.449000000001</v>
      </c>
      <c r="AC17" s="322">
        <v>5348.1360000000004</v>
      </c>
      <c r="AD17" s="324">
        <v>0</v>
      </c>
      <c r="AE17" s="322">
        <v>4158.5829999999996</v>
      </c>
      <c r="AF17" s="321">
        <v>7091.4639999999999</v>
      </c>
      <c r="AG17" s="325">
        <v>11.112</v>
      </c>
      <c r="AH17" s="327">
        <v>5151.4709999999995</v>
      </c>
      <c r="AI17" s="321">
        <v>762.80399999999997</v>
      </c>
      <c r="AJ17" s="322">
        <v>0</v>
      </c>
      <c r="AK17" s="323">
        <v>1505.1880000000001</v>
      </c>
      <c r="AL17" s="322">
        <v>231.749</v>
      </c>
      <c r="AM17" s="324">
        <v>36.359000000000002</v>
      </c>
      <c r="AN17" s="322">
        <v>703.71799999999996</v>
      </c>
      <c r="AO17" s="303"/>
    </row>
    <row r="18" spans="2:41" x14ac:dyDescent="0.2">
      <c r="B18" s="260"/>
      <c r="C18" s="190"/>
      <c r="D18" s="260"/>
      <c r="E18" s="234"/>
      <c r="F18" s="260"/>
      <c r="G18" s="328"/>
      <c r="H18" s="328"/>
      <c r="I18" s="328"/>
      <c r="J18" s="328"/>
      <c r="K18" s="328"/>
      <c r="L18" s="328"/>
      <c r="M18" s="328"/>
      <c r="N18" s="234"/>
      <c r="O18" s="260"/>
      <c r="P18" s="232"/>
      <c r="Q18" s="234"/>
      <c r="R18" s="260"/>
      <c r="S18" s="232"/>
      <c r="T18" s="260"/>
      <c r="U18" s="260"/>
      <c r="V18" s="260"/>
    </row>
    <row r="19" spans="2:41" x14ac:dyDescent="0.2">
      <c r="D19" s="260"/>
      <c r="E19" s="260"/>
      <c r="F19" s="260"/>
      <c r="G19" s="260"/>
      <c r="H19" s="261"/>
      <c r="I19" s="261"/>
      <c r="J19" s="261"/>
      <c r="K19" s="261"/>
      <c r="L19" s="261"/>
      <c r="M19" s="265"/>
      <c r="N19" s="329"/>
      <c r="O19" s="329"/>
      <c r="P19" s="329"/>
      <c r="Q19" s="261"/>
      <c r="R19" s="261"/>
      <c r="S19" s="261"/>
      <c r="T19" s="260"/>
      <c r="U19" s="260"/>
      <c r="V19" s="260"/>
    </row>
    <row r="20" spans="2:41" x14ac:dyDescent="0.2">
      <c r="D20" s="260"/>
      <c r="E20" s="260"/>
      <c r="F20" s="260"/>
      <c r="G20" s="260"/>
      <c r="H20" s="232"/>
      <c r="I20" s="260"/>
      <c r="J20" s="260"/>
      <c r="K20" s="260"/>
      <c r="L20" s="260"/>
      <c r="M20" s="260"/>
      <c r="N20" s="329"/>
      <c r="O20" s="329"/>
      <c r="P20" s="329"/>
      <c r="Q20" s="261"/>
      <c r="R20" s="261"/>
      <c r="S20" s="261"/>
      <c r="T20" s="260"/>
      <c r="U20" s="260"/>
      <c r="V20" s="260"/>
    </row>
    <row r="21" spans="2:41" x14ac:dyDescent="0.2"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329"/>
      <c r="O21" s="329"/>
      <c r="P21" s="329"/>
      <c r="Q21" s="261"/>
      <c r="R21" s="261"/>
      <c r="S21" s="261"/>
      <c r="T21" s="260"/>
      <c r="U21" s="260"/>
      <c r="V21" s="260"/>
    </row>
    <row r="22" spans="2:41" x14ac:dyDescent="0.2"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329"/>
      <c r="O22" s="329"/>
      <c r="P22" s="329"/>
      <c r="Q22" s="261"/>
      <c r="R22" s="261"/>
      <c r="S22" s="261"/>
      <c r="T22" s="260"/>
      <c r="U22" s="260"/>
      <c r="V22" s="260"/>
      <c r="AH22" s="190"/>
    </row>
    <row r="23" spans="2:41" x14ac:dyDescent="0.2"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329"/>
      <c r="O23" s="329"/>
      <c r="P23" s="329"/>
      <c r="Q23" s="260"/>
    </row>
    <row r="24" spans="2:41" x14ac:dyDescent="0.2"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</row>
    <row r="25" spans="2:41" x14ac:dyDescent="0.2">
      <c r="Q25" s="260"/>
    </row>
    <row r="26" spans="2:41" x14ac:dyDescent="0.2">
      <c r="N26" s="190"/>
      <c r="Q26" s="260"/>
    </row>
    <row r="27" spans="2:41" x14ac:dyDescent="0.2">
      <c r="C27" s="190"/>
      <c r="Q27" s="260"/>
    </row>
    <row r="28" spans="2:41" x14ac:dyDescent="0.2">
      <c r="Q28" s="260"/>
    </row>
    <row r="30" spans="2:41" x14ac:dyDescent="0.2">
      <c r="C30" s="190"/>
    </row>
    <row r="36" spans="5:7" x14ac:dyDescent="0.2">
      <c r="E36" s="260"/>
      <c r="F36" s="260"/>
      <c r="G36" s="260"/>
    </row>
    <row r="37" spans="5:7" x14ac:dyDescent="0.2">
      <c r="E37" s="260"/>
      <c r="F37" s="260"/>
      <c r="G37" s="260"/>
    </row>
    <row r="38" spans="5:7" x14ac:dyDescent="0.2">
      <c r="E38" s="260"/>
      <c r="F38" s="260"/>
      <c r="G38" s="260"/>
    </row>
  </sheetData>
  <mergeCells count="28">
    <mergeCell ref="B10:B13"/>
    <mergeCell ref="B14:B17"/>
    <mergeCell ref="B7:B9"/>
    <mergeCell ref="C7:C9"/>
    <mergeCell ref="D7:D9"/>
    <mergeCell ref="AF7:AN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E7:M7"/>
    <mergeCell ref="N7:V7"/>
    <mergeCell ref="W7:AE7"/>
    <mergeCell ref="AF8:AH8"/>
    <mergeCell ref="AI8:AK8"/>
    <mergeCell ref="AL8:AN8"/>
    <mergeCell ref="T6:V6"/>
    <mergeCell ref="AL6:AN6"/>
    <mergeCell ref="T2:V2"/>
    <mergeCell ref="AM2:AN2"/>
    <mergeCell ref="B3:AN3"/>
    <mergeCell ref="AL4:AN4"/>
    <mergeCell ref="B5:AN5"/>
  </mergeCells>
  <pageMargins left="0.7" right="0.7" top="0.92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workbookViewId="0">
      <selection activeCell="K2" sqref="K2"/>
    </sheetView>
  </sheetViews>
  <sheetFormatPr defaultColWidth="9.140625" defaultRowHeight="12.75" x14ac:dyDescent="0.2"/>
  <cols>
    <col min="1" max="1" width="5" style="188" customWidth="1"/>
    <col min="2" max="2" width="11.5703125" style="188" customWidth="1"/>
    <col min="3" max="3" width="15.5703125" style="330" customWidth="1"/>
    <col min="4" max="5" width="9.140625" style="188"/>
    <col min="6" max="6" width="10.42578125" style="188" customWidth="1"/>
    <col min="7" max="7" width="14.5703125" style="188" customWidth="1"/>
    <col min="8" max="8" width="9.7109375" style="188" customWidth="1"/>
    <col min="9" max="9" width="10.42578125" style="188" customWidth="1"/>
    <col min="10" max="10" width="10" style="188" customWidth="1"/>
    <col min="11" max="11" width="12.28515625" style="188" customWidth="1"/>
    <col min="12" max="12" width="11.28515625" style="188" customWidth="1"/>
    <col min="13" max="13" width="10.28515625" style="188" customWidth="1"/>
    <col min="14" max="16384" width="9.140625" style="188"/>
  </cols>
  <sheetData>
    <row r="2" spans="2:15" x14ac:dyDescent="0.2">
      <c r="K2" s="331" t="s">
        <v>1278</v>
      </c>
    </row>
    <row r="3" spans="2:15" x14ac:dyDescent="0.2">
      <c r="B3" s="1932" t="s">
        <v>292</v>
      </c>
      <c r="C3" s="1932"/>
      <c r="D3" s="1932"/>
      <c r="E3" s="1932"/>
      <c r="F3" s="1932"/>
      <c r="G3" s="1932"/>
      <c r="H3" s="1932"/>
      <c r="I3" s="1932"/>
      <c r="J3" s="1932"/>
      <c r="K3" s="1932"/>
    </row>
    <row r="4" spans="2:15" ht="13.5" thickBot="1" x14ac:dyDescent="0.25">
      <c r="D4" s="332"/>
      <c r="E4" s="332"/>
      <c r="F4" s="333"/>
      <c r="G4" s="332"/>
    </row>
    <row r="5" spans="2:15" ht="13.5" thickBot="1" x14ac:dyDescent="0.25">
      <c r="B5" s="1933" t="s">
        <v>293</v>
      </c>
      <c r="C5" s="1934"/>
      <c r="D5" s="1937" t="s">
        <v>5</v>
      </c>
      <c r="E5" s="1938"/>
      <c r="F5" s="1938"/>
      <c r="G5" s="1939"/>
      <c r="H5" s="1937" t="s">
        <v>4</v>
      </c>
      <c r="I5" s="1938"/>
      <c r="J5" s="1938"/>
      <c r="K5" s="1939"/>
    </row>
    <row r="6" spans="2:15" ht="26.25" thickBot="1" x14ac:dyDescent="0.25">
      <c r="B6" s="1935"/>
      <c r="C6" s="1936"/>
      <c r="D6" s="334" t="s">
        <v>6</v>
      </c>
      <c r="E6" s="335" t="s">
        <v>7</v>
      </c>
      <c r="F6" s="335" t="s">
        <v>8</v>
      </c>
      <c r="G6" s="336" t="s">
        <v>9</v>
      </c>
      <c r="H6" s="334" t="s">
        <v>6</v>
      </c>
      <c r="I6" s="335" t="s">
        <v>7</v>
      </c>
      <c r="J6" s="335" t="s">
        <v>8</v>
      </c>
      <c r="K6" s="337" t="s">
        <v>9</v>
      </c>
    </row>
    <row r="7" spans="2:15" ht="25.5" x14ac:dyDescent="0.2">
      <c r="B7" s="1929" t="s">
        <v>294</v>
      </c>
      <c r="C7" s="338" t="s">
        <v>272</v>
      </c>
      <c r="D7" s="339">
        <v>0.79179596700207311</v>
      </c>
      <c r="E7" s="340">
        <v>0.18563273712660538</v>
      </c>
      <c r="F7" s="341">
        <v>2.2571295871321565E-2</v>
      </c>
      <c r="G7" s="342">
        <v>0.99999999999999989</v>
      </c>
      <c r="H7" s="339">
        <v>0.7957058135175078</v>
      </c>
      <c r="I7" s="340">
        <v>0.18333213853731714</v>
      </c>
      <c r="J7" s="341">
        <v>2.0962047945175102E-2</v>
      </c>
      <c r="K7" s="343">
        <v>0.99999999999999989</v>
      </c>
    </row>
    <row r="8" spans="2:15" x14ac:dyDescent="0.2">
      <c r="B8" s="1930"/>
      <c r="C8" s="344" t="s">
        <v>273</v>
      </c>
      <c r="D8" s="345">
        <v>0.82395708248813526</v>
      </c>
      <c r="E8" s="346">
        <v>0.14408235514745407</v>
      </c>
      <c r="F8" s="346">
        <v>3.1960562364410715E-2</v>
      </c>
      <c r="G8" s="342">
        <v>1</v>
      </c>
      <c r="H8" s="345">
        <v>0.82421462203057505</v>
      </c>
      <c r="I8" s="346">
        <v>0.14370418438902416</v>
      </c>
      <c r="J8" s="346">
        <v>3.2081193580400874E-2</v>
      </c>
      <c r="K8" s="343">
        <v>1</v>
      </c>
    </row>
    <row r="9" spans="2:15" ht="13.5" thickBot="1" x14ac:dyDescent="0.25">
      <c r="B9" s="1931"/>
      <c r="C9" s="347" t="s">
        <v>274</v>
      </c>
      <c r="D9" s="348">
        <v>0.78095182712092703</v>
      </c>
      <c r="E9" s="349">
        <v>0.15375924273424602</v>
      </c>
      <c r="F9" s="349">
        <v>6.5288930144826951E-2</v>
      </c>
      <c r="G9" s="342">
        <v>1</v>
      </c>
      <c r="H9" s="348">
        <v>0.79089671944346995</v>
      </c>
      <c r="I9" s="349">
        <v>0.14638000266557116</v>
      </c>
      <c r="J9" s="349">
        <v>6.2723277890958773E-2</v>
      </c>
      <c r="K9" s="343">
        <v>1</v>
      </c>
    </row>
    <row r="10" spans="2:15" x14ac:dyDescent="0.2">
      <c r="B10" s="1929" t="s">
        <v>295</v>
      </c>
      <c r="C10" s="350" t="s">
        <v>296</v>
      </c>
      <c r="D10" s="339">
        <v>0.81831644436447448</v>
      </c>
      <c r="E10" s="340">
        <v>0.15121699012459486</v>
      </c>
      <c r="F10" s="340">
        <v>3.0466565510930677E-2</v>
      </c>
      <c r="G10" s="351">
        <v>0.99999999999999989</v>
      </c>
      <c r="H10" s="339">
        <v>0.81903210128570969</v>
      </c>
      <c r="I10" s="340">
        <v>0.15172082045205765</v>
      </c>
      <c r="J10" s="340">
        <v>2.9247078262232839E-2</v>
      </c>
      <c r="K10" s="352">
        <v>0.99999999999999989</v>
      </c>
    </row>
    <row r="11" spans="2:15" x14ac:dyDescent="0.2">
      <c r="B11" s="1930"/>
      <c r="C11" s="353" t="s">
        <v>297</v>
      </c>
      <c r="D11" s="345">
        <v>0.86540358189237576</v>
      </c>
      <c r="E11" s="346">
        <v>0.11475063176136063</v>
      </c>
      <c r="F11" s="354">
        <v>1.9845786346263567E-2</v>
      </c>
      <c r="G11" s="355">
        <v>1</v>
      </c>
      <c r="H11" s="345">
        <v>0.8689992913415282</v>
      </c>
      <c r="I11" s="346">
        <v>0.10866091891785862</v>
      </c>
      <c r="J11" s="354">
        <v>2.2339789740613264E-2</v>
      </c>
      <c r="K11" s="356">
        <v>1</v>
      </c>
    </row>
    <row r="12" spans="2:15" ht="13.5" thickBot="1" x14ac:dyDescent="0.25">
      <c r="B12" s="1931"/>
      <c r="C12" s="357" t="s">
        <v>298</v>
      </c>
      <c r="D12" s="348">
        <v>0.76087620828874625</v>
      </c>
      <c r="E12" s="349">
        <v>0.20111385256735073</v>
      </c>
      <c r="F12" s="358">
        <v>3.8009939143903028E-2</v>
      </c>
      <c r="G12" s="359">
        <v>0.99999999999999989</v>
      </c>
      <c r="H12" s="348">
        <v>0.76279921777265935</v>
      </c>
      <c r="I12" s="349">
        <v>0.20036290893141537</v>
      </c>
      <c r="J12" s="358">
        <v>3.683787329592534E-2</v>
      </c>
      <c r="K12" s="360">
        <v>0.99999999999999989</v>
      </c>
    </row>
    <row r="13" spans="2:15" x14ac:dyDescent="0.2">
      <c r="B13" s="1929" t="s">
        <v>299</v>
      </c>
      <c r="C13" s="361" t="s">
        <v>275</v>
      </c>
      <c r="D13" s="339">
        <v>0.81418378703089589</v>
      </c>
      <c r="E13" s="340">
        <v>0.15405958632951874</v>
      </c>
      <c r="F13" s="362">
        <v>3.1756626639585339E-2</v>
      </c>
      <c r="G13" s="351">
        <v>1</v>
      </c>
      <c r="H13" s="339">
        <v>0.81625905455446535</v>
      </c>
      <c r="I13" s="340">
        <v>0.15265223168886136</v>
      </c>
      <c r="J13" s="362">
        <v>3.1088713756673301E-2</v>
      </c>
      <c r="K13" s="352">
        <v>1</v>
      </c>
      <c r="L13" s="234"/>
      <c r="M13" s="234"/>
      <c r="N13" s="234"/>
      <c r="O13" s="190"/>
    </row>
    <row r="14" spans="2:15" ht="25.5" x14ac:dyDescent="0.2">
      <c r="B14" s="1930"/>
      <c r="C14" s="353" t="s">
        <v>276</v>
      </c>
      <c r="D14" s="345">
        <v>0.69038576943401975</v>
      </c>
      <c r="E14" s="346">
        <v>0.22826408233091799</v>
      </c>
      <c r="F14" s="354">
        <v>8.13501482350623E-2</v>
      </c>
      <c r="G14" s="355">
        <v>0.99999999999999989</v>
      </c>
      <c r="H14" s="345">
        <v>0.73088275739181963</v>
      </c>
      <c r="I14" s="346">
        <v>0.19869691699237282</v>
      </c>
      <c r="J14" s="354">
        <v>7.0420325615807425E-2</v>
      </c>
      <c r="K14" s="356">
        <v>0.99999999999999989</v>
      </c>
      <c r="L14" s="234"/>
      <c r="M14" s="234"/>
      <c r="N14" s="234"/>
    </row>
    <row r="15" spans="2:15" ht="13.5" thickBot="1" x14ac:dyDescent="0.25">
      <c r="B15" s="1931"/>
      <c r="C15" s="363" t="s">
        <v>277</v>
      </c>
      <c r="D15" s="348">
        <v>0.81201451972199568</v>
      </c>
      <c r="E15" s="349">
        <v>0.15956752139138558</v>
      </c>
      <c r="F15" s="358">
        <v>2.8417958886618716E-2</v>
      </c>
      <c r="G15" s="359">
        <v>1</v>
      </c>
      <c r="H15" s="348">
        <v>0.81245139908075392</v>
      </c>
      <c r="I15" s="349">
        <v>0.1595277898700522</v>
      </c>
      <c r="J15" s="358">
        <v>2.8020811049193951E-2</v>
      </c>
      <c r="K15" s="360">
        <v>1</v>
      </c>
      <c r="L15" s="234"/>
      <c r="M15" s="234"/>
      <c r="N15" s="234"/>
    </row>
    <row r="16" spans="2:15" x14ac:dyDescent="0.2">
      <c r="F16" s="364"/>
      <c r="G16" s="365"/>
      <c r="H16" s="366"/>
      <c r="I16" s="366"/>
      <c r="J16" s="366"/>
      <c r="L16" s="234"/>
      <c r="M16" s="234"/>
      <c r="N16" s="234"/>
    </row>
    <row r="17" spans="4:16" ht="12.75" customHeight="1" x14ac:dyDescent="0.2">
      <c r="D17" s="234"/>
      <c r="E17" s="234"/>
      <c r="F17" s="367"/>
      <c r="G17" s="368"/>
      <c r="H17" s="369"/>
      <c r="I17" s="369"/>
      <c r="J17" s="369"/>
      <c r="K17" s="369"/>
      <c r="L17" s="234"/>
      <c r="M17" s="234"/>
      <c r="N17" s="234"/>
    </row>
    <row r="18" spans="4:16" x14ac:dyDescent="0.2">
      <c r="F18" s="190"/>
      <c r="G18" s="190"/>
      <c r="H18" s="190"/>
      <c r="I18" s="190"/>
      <c r="J18" s="190"/>
    </row>
    <row r="21" spans="4:16" x14ac:dyDescent="0.2">
      <c r="H21" s="234"/>
      <c r="I21" s="234"/>
      <c r="J21" s="234"/>
      <c r="P21" s="189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1.06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>
      <selection activeCell="L19" sqref="L19"/>
    </sheetView>
  </sheetViews>
  <sheetFormatPr defaultColWidth="9.140625" defaultRowHeight="12.75" x14ac:dyDescent="0.2"/>
  <cols>
    <col min="1" max="1" width="5.7109375" style="188" customWidth="1"/>
    <col min="2" max="2" width="10.42578125" style="188" customWidth="1"/>
    <col min="3" max="3" width="14.5703125" style="188" customWidth="1"/>
    <col min="4" max="4" width="9.7109375" style="188" customWidth="1"/>
    <col min="5" max="5" width="10.42578125" style="188" customWidth="1"/>
    <col min="6" max="6" width="10" style="188" customWidth="1"/>
    <col min="7" max="7" width="10.42578125" style="188" customWidth="1"/>
    <col min="8" max="8" width="11.28515625" style="188" customWidth="1"/>
    <col min="9" max="9" width="9.5703125" style="188" customWidth="1"/>
    <col min="10" max="16384" width="9.140625" style="188"/>
  </cols>
  <sheetData>
    <row r="2" spans="2:11" x14ac:dyDescent="0.2">
      <c r="H2" s="1943" t="s">
        <v>1279</v>
      </c>
      <c r="I2" s="1943"/>
    </row>
    <row r="4" spans="2:11" x14ac:dyDescent="0.2">
      <c r="B4" s="1944" t="s">
        <v>300</v>
      </c>
      <c r="C4" s="1944"/>
      <c r="D4" s="1944"/>
      <c r="E4" s="1944"/>
      <c r="F4" s="1944"/>
      <c r="G4" s="1944"/>
      <c r="H4" s="1944"/>
      <c r="I4" s="1944"/>
      <c r="K4" s="188" t="s">
        <v>301</v>
      </c>
    </row>
    <row r="5" spans="2:11" x14ac:dyDescent="0.2">
      <c r="B5" s="1944"/>
      <c r="C5" s="1944"/>
      <c r="D5" s="1944"/>
      <c r="E5" s="1944"/>
      <c r="F5" s="1944"/>
      <c r="G5" s="1944"/>
      <c r="H5" s="1944"/>
      <c r="I5" s="1944"/>
    </row>
    <row r="6" spans="2:11" ht="13.5" thickBot="1" x14ac:dyDescent="0.25"/>
    <row r="7" spans="2:11" ht="13.5" thickBot="1" x14ac:dyDescent="0.25">
      <c r="B7" s="1945" t="s">
        <v>302</v>
      </c>
      <c r="C7" s="1946"/>
      <c r="D7" s="1949" t="s">
        <v>5</v>
      </c>
      <c r="E7" s="1950"/>
      <c r="F7" s="1951"/>
      <c r="G7" s="1949" t="s">
        <v>4</v>
      </c>
      <c r="H7" s="1950"/>
      <c r="I7" s="1951"/>
    </row>
    <row r="8" spans="2:11" ht="23.25" thickBot="1" x14ac:dyDescent="0.25">
      <c r="B8" s="1947"/>
      <c r="C8" s="1948"/>
      <c r="D8" s="370" t="s">
        <v>6</v>
      </c>
      <c r="E8" s="371" t="s">
        <v>7</v>
      </c>
      <c r="F8" s="372" t="s">
        <v>8</v>
      </c>
      <c r="G8" s="370" t="s">
        <v>6</v>
      </c>
      <c r="H8" s="371" t="s">
        <v>7</v>
      </c>
      <c r="I8" s="372" t="s">
        <v>8</v>
      </c>
    </row>
    <row r="9" spans="2:11" ht="24" customHeight="1" x14ac:dyDescent="0.2">
      <c r="B9" s="1940" t="s">
        <v>294</v>
      </c>
      <c r="C9" s="373" t="s">
        <v>272</v>
      </c>
      <c r="D9" s="374">
        <v>0.28204801922194794</v>
      </c>
      <c r="E9" s="375">
        <v>0.34367114856064218</v>
      </c>
      <c r="F9" s="376">
        <v>0.21504609749244313</v>
      </c>
      <c r="G9" s="374">
        <v>0.29179045335829007</v>
      </c>
      <c r="H9" s="375">
        <v>0.3518549590102123</v>
      </c>
      <c r="I9" s="376">
        <v>0.20991523656296165</v>
      </c>
      <c r="K9" s="190"/>
    </row>
    <row r="10" spans="2:11" x14ac:dyDescent="0.2">
      <c r="B10" s="1941"/>
      <c r="C10" s="377" t="s">
        <v>273</v>
      </c>
      <c r="D10" s="378">
        <v>0.68449480022755016</v>
      </c>
      <c r="E10" s="379">
        <v>0.62209269017606583</v>
      </c>
      <c r="F10" s="380">
        <v>0.7101421290502884</v>
      </c>
      <c r="G10" s="378">
        <v>0.6743749860633842</v>
      </c>
      <c r="H10" s="379">
        <v>0.61537107178641615</v>
      </c>
      <c r="I10" s="381">
        <v>0.71680885391792437</v>
      </c>
    </row>
    <row r="11" spans="2:11" x14ac:dyDescent="0.2">
      <c r="B11" s="1941"/>
      <c r="C11" s="382" t="s">
        <v>274</v>
      </c>
      <c r="D11" s="383">
        <v>3.3457180550501918E-2</v>
      </c>
      <c r="E11" s="384">
        <v>3.4236161263292042E-2</v>
      </c>
      <c r="F11" s="385">
        <v>7.4811773457268443E-2</v>
      </c>
      <c r="G11" s="383">
        <v>3.3834560578325679E-2</v>
      </c>
      <c r="H11" s="384">
        <v>3.2773969203371688E-2</v>
      </c>
      <c r="I11" s="386">
        <v>7.3275909519113877E-2</v>
      </c>
    </row>
    <row r="12" spans="2:11" ht="13.5" thickBot="1" x14ac:dyDescent="0.25">
      <c r="B12" s="1942"/>
      <c r="C12" s="382" t="s">
        <v>9</v>
      </c>
      <c r="D12" s="387">
        <v>1</v>
      </c>
      <c r="E12" s="388">
        <v>1</v>
      </c>
      <c r="F12" s="389">
        <v>1</v>
      </c>
      <c r="G12" s="390">
        <v>1</v>
      </c>
      <c r="H12" s="391">
        <v>1</v>
      </c>
      <c r="I12" s="392">
        <v>1</v>
      </c>
    </row>
    <row r="13" spans="2:11" x14ac:dyDescent="0.2">
      <c r="B13" s="1940" t="s">
        <v>295</v>
      </c>
      <c r="C13" s="393" t="s">
        <v>296</v>
      </c>
      <c r="D13" s="394">
        <v>0.60867580793314546</v>
      </c>
      <c r="E13" s="395">
        <v>0.58458018321950977</v>
      </c>
      <c r="F13" s="396">
        <v>0.60611295218711125</v>
      </c>
      <c r="G13" s="394">
        <v>0.62077508766718037</v>
      </c>
      <c r="H13" s="395">
        <v>0.60184556247200816</v>
      </c>
      <c r="I13" s="397">
        <v>0.60535139601274501</v>
      </c>
    </row>
    <row r="14" spans="2:11" x14ac:dyDescent="0.2">
      <c r="B14" s="1941"/>
      <c r="C14" s="377" t="s">
        <v>297</v>
      </c>
      <c r="D14" s="398">
        <v>0.17844217984762609</v>
      </c>
      <c r="E14" s="399">
        <v>0.12297381718854346</v>
      </c>
      <c r="F14" s="400">
        <v>0.10944916342288111</v>
      </c>
      <c r="G14" s="378">
        <v>0.17100405625512258</v>
      </c>
      <c r="H14" s="399">
        <v>0.1119094824863629</v>
      </c>
      <c r="I14" s="401">
        <v>0.12004878696854708</v>
      </c>
    </row>
    <row r="15" spans="2:11" x14ac:dyDescent="0.2">
      <c r="B15" s="1941"/>
      <c r="C15" s="377" t="s">
        <v>298</v>
      </c>
      <c r="D15" s="378">
        <v>0.21288201221922851</v>
      </c>
      <c r="E15" s="379">
        <v>0.29244599959194673</v>
      </c>
      <c r="F15" s="380">
        <v>0.28443788439000761</v>
      </c>
      <c r="G15" s="378">
        <v>0.20822085607769697</v>
      </c>
      <c r="H15" s="379">
        <v>0.28624495504162895</v>
      </c>
      <c r="I15" s="381">
        <v>0.27459981701870784</v>
      </c>
    </row>
    <row r="16" spans="2:11" ht="13.5" thickBot="1" x14ac:dyDescent="0.25">
      <c r="B16" s="1942"/>
      <c r="C16" s="402" t="s">
        <v>9</v>
      </c>
      <c r="D16" s="403">
        <v>1</v>
      </c>
      <c r="E16" s="391">
        <v>1</v>
      </c>
      <c r="F16" s="404">
        <v>1</v>
      </c>
      <c r="G16" s="405">
        <v>1</v>
      </c>
      <c r="H16" s="404">
        <v>1</v>
      </c>
      <c r="I16" s="406">
        <v>1</v>
      </c>
    </row>
    <row r="17" spans="2:12" x14ac:dyDescent="0.2">
      <c r="B17" s="1940" t="s">
        <v>299</v>
      </c>
      <c r="C17" s="373" t="s">
        <v>275</v>
      </c>
      <c r="D17" s="407">
        <v>0.57871331620145561</v>
      </c>
      <c r="E17" s="375">
        <v>0.56912608373169871</v>
      </c>
      <c r="F17" s="408">
        <v>0.60372712946817042</v>
      </c>
      <c r="G17" s="407">
        <v>0.57412685052164936</v>
      </c>
      <c r="H17" s="375">
        <v>0.56912608373169871</v>
      </c>
      <c r="I17" s="376">
        <v>0.60372712946817042</v>
      </c>
    </row>
    <row r="18" spans="2:12" ht="33.75" x14ac:dyDescent="0.2">
      <c r="B18" s="1941"/>
      <c r="C18" s="377" t="s">
        <v>303</v>
      </c>
      <c r="D18" s="378">
        <v>8.7187652105539604E-4</v>
      </c>
      <c r="E18" s="379">
        <v>1.4982333809042763E-3</v>
      </c>
      <c r="F18" s="380">
        <v>2.7478106574664552E-3</v>
      </c>
      <c r="G18" s="378">
        <v>1.0419397732553065E-3</v>
      </c>
      <c r="H18" s="379">
        <v>1.4982333809042763E-3</v>
      </c>
      <c r="I18" s="381">
        <v>2.7478106574664552E-3</v>
      </c>
    </row>
    <row r="19" spans="2:12" x14ac:dyDescent="0.2">
      <c r="B19" s="1941"/>
      <c r="C19" s="382" t="s">
        <v>277</v>
      </c>
      <c r="D19" s="383">
        <v>0.42041480727748898</v>
      </c>
      <c r="E19" s="384">
        <v>0.42937568288739703</v>
      </c>
      <c r="F19" s="385">
        <v>0.39352505987436309</v>
      </c>
      <c r="G19" s="383">
        <v>0.4248312097050953</v>
      </c>
      <c r="H19" s="384">
        <v>0.42937568288739703</v>
      </c>
      <c r="I19" s="386">
        <v>0.39352505987436309</v>
      </c>
    </row>
    <row r="20" spans="2:12" ht="13.5" thickBot="1" x14ac:dyDescent="0.25">
      <c r="B20" s="1942"/>
      <c r="C20" s="402" t="s">
        <v>9</v>
      </c>
      <c r="D20" s="405">
        <v>1</v>
      </c>
      <c r="E20" s="404">
        <v>1</v>
      </c>
      <c r="F20" s="392">
        <v>1</v>
      </c>
      <c r="G20" s="404">
        <v>1</v>
      </c>
      <c r="H20" s="404">
        <v>1</v>
      </c>
      <c r="I20" s="406">
        <v>1</v>
      </c>
    </row>
    <row r="23" spans="2:12" x14ac:dyDescent="0.2">
      <c r="D23" s="234"/>
      <c r="E23" s="234"/>
      <c r="F23" s="234"/>
      <c r="L23" s="189"/>
    </row>
  </sheetData>
  <mergeCells count="8">
    <mergeCell ref="B13:B16"/>
    <mergeCell ref="B17:B20"/>
    <mergeCell ref="H2:I2"/>
    <mergeCell ref="B4:I5"/>
    <mergeCell ref="B7:C8"/>
    <mergeCell ref="D7:F7"/>
    <mergeCell ref="G7:I7"/>
    <mergeCell ref="B9:B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workbookViewId="0">
      <selection activeCell="S7" sqref="S7"/>
    </sheetView>
  </sheetViews>
  <sheetFormatPr defaultColWidth="9.140625" defaultRowHeight="12.75" x14ac:dyDescent="0.2"/>
  <cols>
    <col min="1" max="1" width="4.7109375" style="188" customWidth="1"/>
    <col min="2" max="2" width="11.5703125" style="188" customWidth="1"/>
    <col min="3" max="3" width="15.5703125" style="330" customWidth="1"/>
    <col min="4" max="4" width="9.85546875" style="188" customWidth="1"/>
    <col min="5" max="5" width="11.28515625" style="188" customWidth="1"/>
    <col min="6" max="6" width="10.7109375" style="188" customWidth="1"/>
    <col min="7" max="7" width="11" style="188" customWidth="1"/>
    <col min="8" max="8" width="10.7109375" style="188" customWidth="1"/>
    <col min="9" max="9" width="10.140625" style="188" customWidth="1"/>
    <col min="10" max="13" width="10.85546875" style="188" customWidth="1"/>
    <col min="14" max="14" width="9.85546875" style="188" customWidth="1"/>
    <col min="15" max="15" width="10.7109375" style="188" customWidth="1"/>
    <col min="16" max="16" width="9.7109375" style="188" customWidth="1"/>
    <col min="17" max="17" width="10.28515625" style="188" customWidth="1"/>
    <col min="18" max="18" width="10.85546875" style="188" customWidth="1"/>
    <col min="19" max="16384" width="9.140625" style="188"/>
  </cols>
  <sheetData>
    <row r="2" spans="1:18" x14ac:dyDescent="0.2">
      <c r="Q2" s="1955" t="s">
        <v>1280</v>
      </c>
      <c r="R2" s="1955"/>
    </row>
    <row r="3" spans="1:18" ht="13.15" customHeight="1" x14ac:dyDescent="0.2">
      <c r="B3" s="1956" t="s">
        <v>304</v>
      </c>
      <c r="C3" s="1956"/>
      <c r="D3" s="1956"/>
      <c r="E3" s="1956"/>
      <c r="F3" s="1956"/>
      <c r="G3" s="1956"/>
      <c r="H3" s="1956"/>
      <c r="I3" s="1956"/>
      <c r="J3" s="1956"/>
      <c r="K3" s="1956"/>
      <c r="L3" s="1956"/>
      <c r="M3" s="1956"/>
      <c r="N3" s="1956"/>
      <c r="O3" s="1956"/>
      <c r="P3" s="1956"/>
      <c r="Q3" s="1956"/>
      <c r="R3" s="1956"/>
    </row>
    <row r="4" spans="1:18" ht="13.5" thickBot="1" x14ac:dyDescent="0.25">
      <c r="B4" s="409"/>
      <c r="C4" s="409"/>
      <c r="D4" s="410"/>
      <c r="E4" s="410"/>
      <c r="F4" s="410"/>
      <c r="G4" s="410"/>
      <c r="H4" s="410"/>
      <c r="N4" s="190"/>
      <c r="O4" s="190"/>
      <c r="P4" s="190"/>
      <c r="Q4" s="190"/>
      <c r="R4" s="190"/>
    </row>
    <row r="5" spans="1:18" ht="13.9" customHeight="1" thickBot="1" x14ac:dyDescent="0.25">
      <c r="B5" s="1957" t="s">
        <v>260</v>
      </c>
      <c r="C5" s="1892"/>
      <c r="D5" s="1959" t="s">
        <v>305</v>
      </c>
      <c r="E5" s="1960"/>
      <c r="F5" s="1960"/>
      <c r="G5" s="1960"/>
      <c r="H5" s="1960"/>
      <c r="I5" s="1959" t="s">
        <v>306</v>
      </c>
      <c r="J5" s="1960"/>
      <c r="K5" s="1960"/>
      <c r="L5" s="1960"/>
      <c r="M5" s="1960"/>
      <c r="N5" s="1959" t="s">
        <v>307</v>
      </c>
      <c r="O5" s="1960"/>
      <c r="P5" s="1960"/>
      <c r="Q5" s="1960"/>
      <c r="R5" s="1961"/>
    </row>
    <row r="6" spans="1:18" ht="13.5" thickBot="1" x14ac:dyDescent="0.25">
      <c r="B6" s="1958"/>
      <c r="C6" s="1894"/>
      <c r="D6" s="411" t="s">
        <v>308</v>
      </c>
      <c r="E6" s="412" t="s">
        <v>309</v>
      </c>
      <c r="F6" s="413" t="s">
        <v>310</v>
      </c>
      <c r="G6" s="411" t="s">
        <v>249</v>
      </c>
      <c r="H6" s="413" t="s">
        <v>250</v>
      </c>
      <c r="I6" s="411" t="s">
        <v>308</v>
      </c>
      <c r="J6" s="412" t="s">
        <v>309</v>
      </c>
      <c r="K6" s="413" t="s">
        <v>310</v>
      </c>
      <c r="L6" s="411" t="s">
        <v>249</v>
      </c>
      <c r="M6" s="413" t="s">
        <v>250</v>
      </c>
      <c r="N6" s="411" t="s">
        <v>308</v>
      </c>
      <c r="O6" s="412" t="s">
        <v>309</v>
      </c>
      <c r="P6" s="413" t="s">
        <v>310</v>
      </c>
      <c r="Q6" s="411" t="s">
        <v>249</v>
      </c>
      <c r="R6" s="413" t="s">
        <v>250</v>
      </c>
    </row>
    <row r="7" spans="1:18" ht="25.5" x14ac:dyDescent="0.2">
      <c r="A7" s="260"/>
      <c r="B7" s="1952" t="s">
        <v>311</v>
      </c>
      <c r="C7" s="338" t="s">
        <v>272</v>
      </c>
      <c r="D7" s="414">
        <v>113764.53200000001</v>
      </c>
      <c r="E7" s="415">
        <v>113345.41899999999</v>
      </c>
      <c r="F7" s="416">
        <v>127384.561</v>
      </c>
      <c r="G7" s="416">
        <v>125966.095</v>
      </c>
      <c r="H7" s="417">
        <v>132812.071</v>
      </c>
      <c r="I7" s="418">
        <v>2236.8740000000107</v>
      </c>
      <c r="J7" s="414">
        <v>-419.11300000001211</v>
      </c>
      <c r="K7" s="414">
        <v>14039.142000000007</v>
      </c>
      <c r="L7" s="414">
        <v>-1418.4660000000003</v>
      </c>
      <c r="M7" s="414">
        <v>6845.9759999999951</v>
      </c>
      <c r="N7" s="419">
        <v>2.005667508951018E-2</v>
      </c>
      <c r="O7" s="420">
        <v>-3.684039239927714E-3</v>
      </c>
      <c r="P7" s="420">
        <v>0.12386157397327198</v>
      </c>
      <c r="Q7" s="421">
        <v>-1.1135305478660011E-2</v>
      </c>
      <c r="R7" s="421">
        <v>5.4347767151152818E-2</v>
      </c>
    </row>
    <row r="8" spans="1:18" x14ac:dyDescent="0.2">
      <c r="A8" s="260"/>
      <c r="B8" s="1953"/>
      <c r="C8" s="344" t="s">
        <v>273</v>
      </c>
      <c r="D8" s="422">
        <v>284229.94500000001</v>
      </c>
      <c r="E8" s="423">
        <v>285753.04200000002</v>
      </c>
      <c r="F8" s="416">
        <v>288992.022</v>
      </c>
      <c r="G8" s="416">
        <v>293771.364</v>
      </c>
      <c r="H8" s="416">
        <v>296333.08299999998</v>
      </c>
      <c r="I8" s="423">
        <v>4622.3279999999795</v>
      </c>
      <c r="J8" s="422">
        <v>1523.0970000000088</v>
      </c>
      <c r="K8" s="422">
        <v>3238.9799999999814</v>
      </c>
      <c r="L8" s="424">
        <v>4779.3420000000042</v>
      </c>
      <c r="M8" s="424">
        <v>2561.7189999999828</v>
      </c>
      <c r="N8" s="425">
        <v>1.653148097177903E-2</v>
      </c>
      <c r="O8" s="426">
        <v>5.3586788682663568E-3</v>
      </c>
      <c r="P8" s="426">
        <v>1.1334892455842977E-2</v>
      </c>
      <c r="Q8" s="340">
        <v>1.6537972110524227E-2</v>
      </c>
      <c r="R8" s="340">
        <v>8.7201113312051163E-3</v>
      </c>
    </row>
    <row r="9" spans="1:18" ht="13.5" thickBot="1" x14ac:dyDescent="0.25">
      <c r="A9" s="260"/>
      <c r="B9" s="1954"/>
      <c r="C9" s="347" t="s">
        <v>274</v>
      </c>
      <c r="D9" s="427">
        <v>14298.053</v>
      </c>
      <c r="E9" s="428">
        <v>14029.375</v>
      </c>
      <c r="F9" s="427">
        <v>14493.483</v>
      </c>
      <c r="G9" s="427">
        <v>15149.873</v>
      </c>
      <c r="H9" s="427">
        <v>15493.865</v>
      </c>
      <c r="I9" s="429">
        <v>469.29899999999907</v>
      </c>
      <c r="J9" s="416">
        <v>-268.67799999999988</v>
      </c>
      <c r="K9" s="416">
        <v>464.10800000000017</v>
      </c>
      <c r="L9" s="427">
        <v>656.38999999999942</v>
      </c>
      <c r="M9" s="427">
        <v>343.99200000000019</v>
      </c>
      <c r="N9" s="425">
        <v>3.3936463111571662E-2</v>
      </c>
      <c r="O9" s="426">
        <v>-1.8791229826886212E-2</v>
      </c>
      <c r="P9" s="426">
        <v>3.3081160065933098E-2</v>
      </c>
      <c r="Q9" s="340">
        <v>4.5288630759079747E-2</v>
      </c>
      <c r="R9" s="340">
        <v>2.2705932914421145E-2</v>
      </c>
    </row>
    <row r="10" spans="1:18" x14ac:dyDescent="0.2">
      <c r="A10" s="260"/>
      <c r="B10" s="1933" t="s">
        <v>312</v>
      </c>
      <c r="C10" s="350" t="s">
        <v>296</v>
      </c>
      <c r="D10" s="430">
        <v>232292.761</v>
      </c>
      <c r="E10" s="431">
        <v>232946.48699999999</v>
      </c>
      <c r="F10" s="430">
        <v>258129.359</v>
      </c>
      <c r="G10" s="430">
        <v>263032.04399999999</v>
      </c>
      <c r="H10" s="414">
        <v>274506.326</v>
      </c>
      <c r="I10" s="418">
        <v>11270.641000000003</v>
      </c>
      <c r="J10" s="414">
        <v>653.72599999999511</v>
      </c>
      <c r="K10" s="414">
        <v>25182.872000000003</v>
      </c>
      <c r="L10" s="414">
        <v>4902.6849999999977</v>
      </c>
      <c r="M10" s="414">
        <v>11474.282000000007</v>
      </c>
      <c r="N10" s="419">
        <v>5.0993271623672794E-2</v>
      </c>
      <c r="O10" s="420">
        <v>2.8142331994581403E-3</v>
      </c>
      <c r="P10" s="420">
        <v>0.10810582432178942</v>
      </c>
      <c r="Q10" s="421">
        <v>1.8993132044309604E-2</v>
      </c>
      <c r="R10" s="421">
        <v>4.3623133613332706E-2</v>
      </c>
    </row>
    <row r="11" spans="1:18" x14ac:dyDescent="0.2">
      <c r="A11" s="260"/>
      <c r="B11" s="1953"/>
      <c r="C11" s="353" t="s">
        <v>297</v>
      </c>
      <c r="D11" s="424">
        <v>77300.953999999998</v>
      </c>
      <c r="E11" s="423">
        <v>77540.076000000001</v>
      </c>
      <c r="F11" s="422">
        <v>73630.471000000005</v>
      </c>
      <c r="G11" s="422">
        <v>72915.982000000004</v>
      </c>
      <c r="H11" s="422">
        <v>71269.873999999996</v>
      </c>
      <c r="I11" s="423">
        <v>-2451.9919999999984</v>
      </c>
      <c r="J11" s="422">
        <v>239.12200000000303</v>
      </c>
      <c r="K11" s="422">
        <v>-3909.6049999999959</v>
      </c>
      <c r="L11" s="422">
        <v>-714.4890000000014</v>
      </c>
      <c r="M11" s="422">
        <v>-1646.1080000000075</v>
      </c>
      <c r="N11" s="432">
        <v>-3.0744845463138108E-2</v>
      </c>
      <c r="O11" s="433">
        <v>3.0933900246561384E-3</v>
      </c>
      <c r="P11" s="433">
        <v>-5.0420443229898249E-2</v>
      </c>
      <c r="Q11" s="346">
        <v>-9.7037135617399663E-3</v>
      </c>
      <c r="R11" s="346">
        <v>-2.2575407405196948E-2</v>
      </c>
    </row>
    <row r="12" spans="1:18" ht="13.5" thickBot="1" x14ac:dyDescent="0.25">
      <c r="A12" s="260"/>
      <c r="B12" s="1935"/>
      <c r="C12" s="357" t="s">
        <v>298</v>
      </c>
      <c r="D12" s="427">
        <v>102698.815</v>
      </c>
      <c r="E12" s="428">
        <v>102641.273</v>
      </c>
      <c r="F12" s="427">
        <v>99110.236000000004</v>
      </c>
      <c r="G12" s="427">
        <v>98939.305999999997</v>
      </c>
      <c r="H12" s="427">
        <v>98862.819000000003</v>
      </c>
      <c r="I12" s="428">
        <v>-1490.148000000001</v>
      </c>
      <c r="J12" s="427">
        <v>-57.542000000001281</v>
      </c>
      <c r="K12" s="427">
        <v>-3531.0369999999966</v>
      </c>
      <c r="L12" s="427">
        <v>-170.93000000000757</v>
      </c>
      <c r="M12" s="427">
        <v>-76.486999999993714</v>
      </c>
      <c r="N12" s="425">
        <v>-1.4302359454331079E-2</v>
      </c>
      <c r="O12" s="426">
        <v>-5.6029857793394482E-4</v>
      </c>
      <c r="P12" s="426">
        <v>-3.4401726486771034E-2</v>
      </c>
      <c r="Q12" s="340">
        <v>-1.7246452727648388E-3</v>
      </c>
      <c r="R12" s="340">
        <v>-7.7306990610984995E-4</v>
      </c>
    </row>
    <row r="13" spans="1:18" x14ac:dyDescent="0.2">
      <c r="A13" s="260"/>
      <c r="B13" s="1952" t="s">
        <v>313</v>
      </c>
      <c r="C13" s="361" t="s">
        <v>275</v>
      </c>
      <c r="D13" s="417">
        <v>238733.54</v>
      </c>
      <c r="E13" s="431">
        <v>237724.326</v>
      </c>
      <c r="F13" s="416">
        <v>250178.12599999999</v>
      </c>
      <c r="G13" s="416">
        <v>251353.492</v>
      </c>
      <c r="H13" s="416">
        <v>254740.99900000001</v>
      </c>
      <c r="I13" s="429">
        <v>3582.1080000000075</v>
      </c>
      <c r="J13" s="416">
        <v>-1009.2140000000072</v>
      </c>
      <c r="K13" s="416">
        <v>12453.799999999988</v>
      </c>
      <c r="L13" s="416">
        <v>1175.3660000000091</v>
      </c>
      <c r="M13" s="416">
        <v>3387.5070000000123</v>
      </c>
      <c r="N13" s="419">
        <v>1.5233196623697395E-2</v>
      </c>
      <c r="O13" s="420">
        <v>-4.2273657903284436E-3</v>
      </c>
      <c r="P13" s="420">
        <v>5.2387570971596693E-2</v>
      </c>
      <c r="Q13" s="421">
        <v>4.6981165731492013E-3</v>
      </c>
      <c r="R13" s="421">
        <v>1.3477063608887568E-2</v>
      </c>
    </row>
    <row r="14" spans="1:18" ht="25.5" x14ac:dyDescent="0.2">
      <c r="A14" s="260"/>
      <c r="B14" s="1953"/>
      <c r="C14" s="353" t="s">
        <v>276</v>
      </c>
      <c r="D14" s="416">
        <v>338.33300000000003</v>
      </c>
      <c r="E14" s="423">
        <v>898.202</v>
      </c>
      <c r="F14" s="416">
        <v>440.93799999999999</v>
      </c>
      <c r="G14" s="416">
        <v>446.58800000000002</v>
      </c>
      <c r="H14" s="416">
        <v>516.31399999999996</v>
      </c>
      <c r="I14" s="423">
        <v>0.52500000000003411</v>
      </c>
      <c r="J14" s="422">
        <v>559.86899999999991</v>
      </c>
      <c r="K14" s="422">
        <v>-457.26400000000001</v>
      </c>
      <c r="L14" s="422">
        <v>5.6500000000000341</v>
      </c>
      <c r="M14" s="422">
        <v>69.725999999999942</v>
      </c>
      <c r="N14" s="425">
        <v>1.5541372614030281E-3</v>
      </c>
      <c r="O14" s="426">
        <v>1.6547868520067504</v>
      </c>
      <c r="P14" s="426">
        <v>-0.50908815611633018</v>
      </c>
      <c r="Q14" s="340">
        <v>1.2813592840716913E-2</v>
      </c>
      <c r="R14" s="340">
        <v>0.15613048268202445</v>
      </c>
    </row>
    <row r="15" spans="1:18" ht="13.5" thickBot="1" x14ac:dyDescent="0.25">
      <c r="A15" s="260"/>
      <c r="B15" s="1935"/>
      <c r="C15" s="363" t="s">
        <v>277</v>
      </c>
      <c r="D15" s="427">
        <v>173220.65700000001</v>
      </c>
      <c r="E15" s="428">
        <v>174505.30799999999</v>
      </c>
      <c r="F15" s="427">
        <v>180251.00200000001</v>
      </c>
      <c r="G15" s="427">
        <v>183087.25200000001</v>
      </c>
      <c r="H15" s="427">
        <v>189381.70600000001</v>
      </c>
      <c r="I15" s="429">
        <v>3745.8680000000168</v>
      </c>
      <c r="J15" s="416">
        <v>1284.6509999999835</v>
      </c>
      <c r="K15" s="416">
        <v>5745.6940000000177</v>
      </c>
      <c r="L15" s="416">
        <v>2836.25</v>
      </c>
      <c r="M15" s="416">
        <v>6294.4539999999979</v>
      </c>
      <c r="N15" s="425">
        <v>2.2102803739145041E-2</v>
      </c>
      <c r="O15" s="426">
        <v>7.4162690654151217E-3</v>
      </c>
      <c r="P15" s="426">
        <v>3.2925611638128613E-2</v>
      </c>
      <c r="Q15" s="340">
        <v>1.5735002682537098E-2</v>
      </c>
      <c r="R15" s="434">
        <v>3.4379531787390623E-2</v>
      </c>
    </row>
    <row r="16" spans="1:18" ht="13.5" thickBot="1" x14ac:dyDescent="0.25">
      <c r="A16" s="260"/>
      <c r="B16" s="435" t="s">
        <v>9</v>
      </c>
      <c r="C16" s="436"/>
      <c r="D16" s="437">
        <v>412292.53</v>
      </c>
      <c r="E16" s="438">
        <v>413127.83600000001</v>
      </c>
      <c r="F16" s="437">
        <v>430870.06599999999</v>
      </c>
      <c r="G16" s="437">
        <v>434887.33199999999</v>
      </c>
      <c r="H16" s="439">
        <v>444639.01899999997</v>
      </c>
      <c r="I16" s="440">
        <v>7328.5010000000475</v>
      </c>
      <c r="J16" s="439">
        <v>835.3059999999823</v>
      </c>
      <c r="K16" s="439">
        <v>17742.229999999981</v>
      </c>
      <c r="L16" s="439">
        <v>4017.2660000000033</v>
      </c>
      <c r="M16" s="439">
        <v>9751.6869999999763</v>
      </c>
      <c r="N16" s="441">
        <v>1.809667149474169E-2</v>
      </c>
      <c r="O16" s="442">
        <v>2.0260032361003053E-3</v>
      </c>
      <c r="P16" s="442">
        <v>4.2946101554870733E-2</v>
      </c>
      <c r="Q16" s="443">
        <v>9.3236135833116868E-3</v>
      </c>
      <c r="R16" s="443">
        <v>2.2423479100099369E-2</v>
      </c>
    </row>
    <row r="17" spans="3:18" ht="12.75" customHeight="1" x14ac:dyDescent="0.2">
      <c r="D17" s="444"/>
      <c r="E17" s="444"/>
      <c r="F17" s="369"/>
      <c r="G17" s="369"/>
      <c r="H17" s="369"/>
      <c r="N17" s="190"/>
      <c r="O17" s="190"/>
    </row>
    <row r="18" spans="3:18" x14ac:dyDescent="0.2">
      <c r="D18" s="190"/>
      <c r="E18" s="190"/>
      <c r="F18" s="190"/>
      <c r="G18" s="190"/>
      <c r="H18" s="190"/>
      <c r="I18" s="445"/>
      <c r="K18" s="260"/>
      <c r="L18" s="446"/>
      <c r="M18" s="190"/>
      <c r="P18" s="233"/>
      <c r="Q18" s="447"/>
    </row>
    <row r="19" spans="3:18" x14ac:dyDescent="0.2">
      <c r="D19" s="190"/>
      <c r="K19" s="260"/>
      <c r="L19" s="446"/>
      <c r="P19" s="233"/>
      <c r="Q19" s="447"/>
      <c r="R19" s="190"/>
    </row>
    <row r="20" spans="3:18" x14ac:dyDescent="0.2">
      <c r="D20" s="190"/>
      <c r="E20" s="448"/>
      <c r="F20" s="448"/>
      <c r="G20" s="448"/>
      <c r="H20" s="448"/>
      <c r="K20" s="260"/>
      <c r="L20" s="446"/>
      <c r="N20" s="190"/>
      <c r="O20" s="190"/>
      <c r="P20" s="233"/>
      <c r="Q20" s="447"/>
    </row>
    <row r="21" spans="3:18" x14ac:dyDescent="0.2">
      <c r="D21" s="449"/>
      <c r="E21" s="449"/>
      <c r="F21" s="449"/>
      <c r="G21" s="449"/>
      <c r="H21" s="449"/>
      <c r="J21" s="190"/>
      <c r="K21" s="260"/>
      <c r="L21" s="446"/>
      <c r="M21" s="190"/>
      <c r="P21" s="233"/>
      <c r="Q21" s="447"/>
    </row>
    <row r="22" spans="3:18" x14ac:dyDescent="0.2">
      <c r="C22" s="450"/>
      <c r="D22" s="451"/>
      <c r="E22" s="451"/>
      <c r="F22" s="451"/>
      <c r="G22" s="452"/>
      <c r="H22" s="451"/>
      <c r="I22" s="190"/>
      <c r="J22" s="190"/>
      <c r="K22" s="260"/>
      <c r="L22" s="446"/>
      <c r="M22" s="190"/>
      <c r="P22" s="233"/>
      <c r="Q22" s="447"/>
    </row>
    <row r="23" spans="3:18" x14ac:dyDescent="0.2">
      <c r="D23" s="451"/>
      <c r="E23" s="451"/>
      <c r="F23" s="451"/>
      <c r="G23" s="451"/>
      <c r="H23" s="451"/>
      <c r="K23" s="260"/>
      <c r="L23" s="446"/>
      <c r="M23" s="190"/>
      <c r="N23" s="190"/>
      <c r="P23" s="233"/>
      <c r="Q23" s="447"/>
    </row>
    <row r="24" spans="3:18" x14ac:dyDescent="0.2">
      <c r="D24" s="451"/>
      <c r="E24" s="451"/>
      <c r="F24" s="451"/>
      <c r="G24" s="451"/>
      <c r="H24" s="451"/>
      <c r="J24" s="190"/>
      <c r="K24" s="260"/>
      <c r="L24" s="446"/>
      <c r="P24" s="233"/>
      <c r="Q24" s="447"/>
    </row>
    <row r="25" spans="3:18" x14ac:dyDescent="0.2">
      <c r="D25" s="453"/>
      <c r="E25" s="453"/>
      <c r="F25" s="453"/>
      <c r="G25" s="453"/>
      <c r="H25" s="453"/>
      <c r="K25" s="260"/>
      <c r="L25" s="446"/>
      <c r="P25" s="233"/>
      <c r="Q25" s="447"/>
    </row>
    <row r="26" spans="3:18" x14ac:dyDescent="0.2">
      <c r="D26" s="451"/>
      <c r="E26" s="451"/>
      <c r="F26" s="451"/>
      <c r="G26" s="451"/>
      <c r="H26" s="451"/>
      <c r="K26" s="260"/>
      <c r="L26" s="446"/>
      <c r="P26" s="233"/>
      <c r="Q26" s="447"/>
    </row>
    <row r="27" spans="3:18" x14ac:dyDescent="0.2">
      <c r="D27" s="454"/>
      <c r="E27" s="454"/>
      <c r="F27" s="454"/>
      <c r="G27" s="454"/>
      <c r="H27" s="454"/>
      <c r="K27" s="260"/>
      <c r="L27" s="446"/>
      <c r="P27" s="233"/>
      <c r="Q27" s="447"/>
    </row>
    <row r="28" spans="3:18" x14ac:dyDescent="0.2">
      <c r="D28" s="451"/>
      <c r="E28" s="451"/>
      <c r="F28" s="451"/>
      <c r="G28" s="451"/>
      <c r="H28" s="451"/>
      <c r="K28" s="260"/>
    </row>
    <row r="29" spans="3:18" x14ac:dyDescent="0.2">
      <c r="D29" s="453"/>
      <c r="E29" s="453"/>
      <c r="F29" s="453"/>
      <c r="G29" s="453"/>
      <c r="H29" s="453"/>
    </row>
    <row r="30" spans="3:18" x14ac:dyDescent="0.2">
      <c r="D30" s="451"/>
      <c r="E30" s="451"/>
      <c r="F30" s="451"/>
      <c r="G30" s="451"/>
      <c r="H30" s="451"/>
    </row>
    <row r="31" spans="3:18" x14ac:dyDescent="0.2">
      <c r="D31" s="451"/>
      <c r="E31" s="451"/>
      <c r="F31" s="451"/>
      <c r="G31" s="451"/>
      <c r="H31" s="451"/>
    </row>
    <row r="32" spans="3:18" x14ac:dyDescent="0.2">
      <c r="D32" s="451"/>
      <c r="E32" s="451"/>
      <c r="F32" s="451"/>
      <c r="G32" s="451"/>
      <c r="H32" s="451"/>
    </row>
    <row r="33" spans="4:8" x14ac:dyDescent="0.2">
      <c r="D33" s="453"/>
      <c r="E33" s="453"/>
      <c r="F33" s="453"/>
      <c r="G33" s="453"/>
      <c r="H33" s="453"/>
    </row>
    <row r="36" spans="4:8" x14ac:dyDescent="0.2">
      <c r="D36" s="234"/>
      <c r="E36" s="234"/>
      <c r="F36" s="234"/>
      <c r="G36" s="234"/>
      <c r="H36" s="234"/>
    </row>
  </sheetData>
  <mergeCells count="9">
    <mergeCell ref="B7:B9"/>
    <mergeCell ref="B10:B12"/>
    <mergeCell ref="B13:B15"/>
    <mergeCell ref="Q2:R2"/>
    <mergeCell ref="B3:R3"/>
    <mergeCell ref="B5:C6"/>
    <mergeCell ref="D5:H5"/>
    <mergeCell ref="I5:M5"/>
    <mergeCell ref="N5:R5"/>
  </mergeCells>
  <pageMargins left="0.7" right="0.7" top="0.93" bottom="0.75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opLeftCell="C1" workbookViewId="0">
      <selection activeCell="R56" sqref="R56"/>
    </sheetView>
  </sheetViews>
  <sheetFormatPr defaultColWidth="9.140625" defaultRowHeight="12.75" x14ac:dyDescent="0.2"/>
  <cols>
    <col min="1" max="1" width="37.85546875" style="820" customWidth="1"/>
    <col min="2" max="2" width="12.42578125" style="820" bestFit="1" customWidth="1"/>
    <col min="3" max="3" width="7.5703125" style="820" bestFit="1" customWidth="1"/>
    <col min="4" max="4" width="10.140625" style="820" bestFit="1" customWidth="1"/>
    <col min="5" max="5" width="9.140625" style="820" bestFit="1" customWidth="1"/>
    <col min="6" max="7" width="10.140625" style="820" bestFit="1" customWidth="1"/>
    <col min="8" max="8" width="11.140625" style="820" bestFit="1" customWidth="1"/>
    <col min="9" max="9" width="11.28515625" style="820" bestFit="1" customWidth="1"/>
    <col min="10" max="10" width="5.85546875" style="820" customWidth="1"/>
    <col min="11" max="11" width="9.140625" style="820" bestFit="1" customWidth="1"/>
    <col min="12" max="12" width="7.5703125" style="820" bestFit="1" customWidth="1"/>
    <col min="13" max="14" width="9.140625" style="820" bestFit="1" customWidth="1"/>
    <col min="15" max="15" width="10.140625" style="820" bestFit="1" customWidth="1"/>
    <col min="16" max="16" width="11.28515625" style="820" bestFit="1" customWidth="1"/>
    <col min="17" max="17" width="6" style="820" customWidth="1"/>
    <col min="18" max="18" width="9.140625" style="820" bestFit="1" customWidth="1"/>
    <col min="19" max="19" width="6.7109375" style="820" customWidth="1"/>
    <col min="20" max="20" width="9.140625" style="820" bestFit="1" customWidth="1"/>
    <col min="21" max="21" width="10.140625" style="820" bestFit="1" customWidth="1"/>
    <col min="22" max="22" width="11.140625" style="820" bestFit="1" customWidth="1"/>
    <col min="23" max="23" width="12.42578125" style="820" bestFit="1" customWidth="1"/>
    <col min="24" max="24" width="10.140625" style="820" bestFit="1" customWidth="1"/>
    <col min="25" max="25" width="11.28515625" style="820" bestFit="1" customWidth="1"/>
    <col min="26" max="26" width="9.140625" style="820" bestFit="1" customWidth="1"/>
    <col min="27" max="28" width="10.140625" style="820" bestFit="1" customWidth="1"/>
    <col min="29" max="29" width="11.140625" style="820" bestFit="1" customWidth="1"/>
    <col min="30" max="16384" width="9.140625" style="820"/>
  </cols>
  <sheetData>
    <row r="1" spans="1:29" x14ac:dyDescent="0.2">
      <c r="AB1" s="1962" t="s">
        <v>378</v>
      </c>
      <c r="AC1" s="1963"/>
    </row>
    <row r="3" spans="1:29" ht="14.25" x14ac:dyDescent="0.2">
      <c r="A3" s="1964" t="s">
        <v>379</v>
      </c>
      <c r="B3" s="1964"/>
      <c r="C3" s="1964"/>
      <c r="D3" s="1964"/>
      <c r="E3" s="1964"/>
      <c r="F3" s="1964"/>
      <c r="G3" s="1964"/>
      <c r="H3" s="1964"/>
      <c r="I3" s="1964"/>
      <c r="J3" s="1964"/>
      <c r="K3" s="1964"/>
      <c r="L3" s="1964"/>
      <c r="M3" s="1964"/>
      <c r="N3" s="1964"/>
      <c r="O3" s="1964"/>
      <c r="P3" s="1964"/>
      <c r="Q3" s="1964"/>
      <c r="R3" s="1964"/>
      <c r="S3" s="1964"/>
      <c r="T3" s="1964"/>
      <c r="U3" s="1964"/>
      <c r="V3" s="1964"/>
      <c r="W3" s="1964"/>
      <c r="X3" s="1964"/>
      <c r="Y3" s="1964"/>
      <c r="Z3" s="1964"/>
      <c r="AA3" s="1964"/>
      <c r="AB3" s="1964"/>
      <c r="AC3" s="1964"/>
    </row>
    <row r="4" spans="1:29" ht="14.25" x14ac:dyDescent="0.2">
      <c r="A4" s="821"/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</row>
    <row r="5" spans="1:29" ht="13.5" thickBot="1" x14ac:dyDescent="0.25">
      <c r="AA5" s="1965" t="s">
        <v>2</v>
      </c>
      <c r="AB5" s="1965"/>
      <c r="AC5" s="1965"/>
    </row>
    <row r="6" spans="1:29" s="822" customFormat="1" ht="12.75" customHeight="1" x14ac:dyDescent="0.2">
      <c r="A6" s="1966" t="s">
        <v>380</v>
      </c>
      <c r="B6" s="1969" t="s">
        <v>289</v>
      </c>
      <c r="C6" s="1970"/>
      <c r="D6" s="1970"/>
      <c r="E6" s="1970"/>
      <c r="F6" s="1970"/>
      <c r="G6" s="1970"/>
      <c r="H6" s="1971"/>
      <c r="I6" s="1970" t="s">
        <v>381</v>
      </c>
      <c r="J6" s="1970"/>
      <c r="K6" s="1970"/>
      <c r="L6" s="1970"/>
      <c r="M6" s="1970"/>
      <c r="N6" s="1970"/>
      <c r="O6" s="1970"/>
      <c r="P6" s="1969" t="s">
        <v>291</v>
      </c>
      <c r="Q6" s="1970"/>
      <c r="R6" s="1970"/>
      <c r="S6" s="1970"/>
      <c r="T6" s="1970"/>
      <c r="U6" s="1970"/>
      <c r="V6" s="1971"/>
      <c r="W6" s="1975" t="s">
        <v>382</v>
      </c>
      <c r="X6" s="1975"/>
      <c r="Y6" s="1975"/>
      <c r="Z6" s="1975"/>
      <c r="AA6" s="1975"/>
      <c r="AB6" s="1975"/>
      <c r="AC6" s="1976"/>
    </row>
    <row r="7" spans="1:29" s="822" customFormat="1" ht="13.5" thickBot="1" x14ac:dyDescent="0.25">
      <c r="A7" s="1967"/>
      <c r="B7" s="1972"/>
      <c r="C7" s="1973"/>
      <c r="D7" s="1973"/>
      <c r="E7" s="1973"/>
      <c r="F7" s="1973"/>
      <c r="G7" s="1973"/>
      <c r="H7" s="1974"/>
      <c r="I7" s="1973"/>
      <c r="J7" s="1973"/>
      <c r="K7" s="1973"/>
      <c r="L7" s="1973"/>
      <c r="M7" s="1973"/>
      <c r="N7" s="1973"/>
      <c r="O7" s="1973"/>
      <c r="P7" s="1972"/>
      <c r="Q7" s="1973"/>
      <c r="R7" s="1973"/>
      <c r="S7" s="1973"/>
      <c r="T7" s="1973"/>
      <c r="U7" s="1973"/>
      <c r="V7" s="1974"/>
      <c r="W7" s="1977"/>
      <c r="X7" s="1977"/>
      <c r="Y7" s="1977"/>
      <c r="Z7" s="1977"/>
      <c r="AA7" s="1977"/>
      <c r="AB7" s="1977"/>
      <c r="AC7" s="1978"/>
    </row>
    <row r="8" spans="1:29" ht="13.5" thickBot="1" x14ac:dyDescent="0.25">
      <c r="A8" s="1968"/>
      <c r="B8" s="823" t="s">
        <v>383</v>
      </c>
      <c r="C8" s="824" t="s">
        <v>384</v>
      </c>
      <c r="D8" s="824" t="s">
        <v>385</v>
      </c>
      <c r="E8" s="824" t="s">
        <v>386</v>
      </c>
      <c r="F8" s="824" t="s">
        <v>387</v>
      </c>
      <c r="G8" s="825" t="s">
        <v>388</v>
      </c>
      <c r="H8" s="826" t="s">
        <v>389</v>
      </c>
      <c r="I8" s="827" t="s">
        <v>383</v>
      </c>
      <c r="J8" s="824" t="s">
        <v>384</v>
      </c>
      <c r="K8" s="824" t="s">
        <v>385</v>
      </c>
      <c r="L8" s="824" t="s">
        <v>386</v>
      </c>
      <c r="M8" s="824" t="s">
        <v>387</v>
      </c>
      <c r="N8" s="825" t="s">
        <v>388</v>
      </c>
      <c r="O8" s="826" t="s">
        <v>389</v>
      </c>
      <c r="P8" s="823" t="s">
        <v>383</v>
      </c>
      <c r="Q8" s="824" t="s">
        <v>384</v>
      </c>
      <c r="R8" s="824" t="s">
        <v>385</v>
      </c>
      <c r="S8" s="824" t="s">
        <v>386</v>
      </c>
      <c r="T8" s="824" t="s">
        <v>387</v>
      </c>
      <c r="U8" s="825" t="s">
        <v>388</v>
      </c>
      <c r="V8" s="826" t="s">
        <v>389</v>
      </c>
      <c r="W8" s="827" t="s">
        <v>383</v>
      </c>
      <c r="X8" s="824" t="s">
        <v>384</v>
      </c>
      <c r="Y8" s="824" t="s">
        <v>385</v>
      </c>
      <c r="Z8" s="824" t="s">
        <v>386</v>
      </c>
      <c r="AA8" s="824" t="s">
        <v>387</v>
      </c>
      <c r="AB8" s="825" t="s">
        <v>388</v>
      </c>
      <c r="AC8" s="826" t="s">
        <v>389</v>
      </c>
    </row>
    <row r="9" spans="1:29" x14ac:dyDescent="0.2">
      <c r="A9" s="828" t="s">
        <v>364</v>
      </c>
      <c r="B9" s="829">
        <v>2963.6379999999999</v>
      </c>
      <c r="C9" s="830">
        <v>14.856999999999999</v>
      </c>
      <c r="D9" s="830">
        <v>42.987000000000002</v>
      </c>
      <c r="E9" s="830">
        <v>2.1190000000000002</v>
      </c>
      <c r="F9" s="830">
        <v>2.3540000000000001</v>
      </c>
      <c r="G9" s="831">
        <v>254.16399999999999</v>
      </c>
      <c r="H9" s="832">
        <v>3278</v>
      </c>
      <c r="I9" s="833">
        <v>619.52700000000004</v>
      </c>
      <c r="J9" s="830">
        <v>4.8499999999999996</v>
      </c>
      <c r="K9" s="830">
        <v>44.911000000000001</v>
      </c>
      <c r="L9" s="830">
        <v>2.202</v>
      </c>
      <c r="M9" s="830">
        <v>0.16500000000000001</v>
      </c>
      <c r="N9" s="831">
        <v>6.8239999999999998</v>
      </c>
      <c r="O9" s="832">
        <v>676.27700000000004</v>
      </c>
      <c r="P9" s="829">
        <v>1240.982</v>
      </c>
      <c r="Q9" s="830">
        <v>3.3410000000000002</v>
      </c>
      <c r="R9" s="830">
        <v>81.213999999999999</v>
      </c>
      <c r="S9" s="830">
        <v>15.273</v>
      </c>
      <c r="T9" s="830">
        <v>0.16500000000000001</v>
      </c>
      <c r="U9" s="831">
        <v>64.671999999999997</v>
      </c>
      <c r="V9" s="832">
        <v>1390.374</v>
      </c>
      <c r="W9" s="833">
        <v>4824.1469999999999</v>
      </c>
      <c r="X9" s="830">
        <v>23.047999999999998</v>
      </c>
      <c r="Y9" s="830">
        <v>169.11199999999999</v>
      </c>
      <c r="Z9" s="830">
        <v>19.594000000000001</v>
      </c>
      <c r="AA9" s="830">
        <v>2.6840000000000002</v>
      </c>
      <c r="AB9" s="831">
        <v>325.66000000000003</v>
      </c>
      <c r="AC9" s="832">
        <v>5344.6509999999998</v>
      </c>
    </row>
    <row r="10" spans="1:29" x14ac:dyDescent="0.2">
      <c r="A10" s="834" t="s">
        <v>390</v>
      </c>
      <c r="B10" s="835">
        <v>1456.405</v>
      </c>
      <c r="C10" s="836">
        <v>4.3819999999999997</v>
      </c>
      <c r="D10" s="836">
        <v>23.727</v>
      </c>
      <c r="E10" s="836">
        <v>0.308</v>
      </c>
      <c r="F10" s="836">
        <v>0.27600000000000002</v>
      </c>
      <c r="G10" s="837">
        <v>198.316</v>
      </c>
      <c r="H10" s="838">
        <v>1683.106</v>
      </c>
      <c r="I10" s="839">
        <v>1409.049</v>
      </c>
      <c r="J10" s="836">
        <v>1.387</v>
      </c>
      <c r="K10" s="836">
        <v>1.3220000000000001</v>
      </c>
      <c r="L10" s="836">
        <v>0.15</v>
      </c>
      <c r="M10" s="836">
        <v>1.4E-2</v>
      </c>
      <c r="N10" s="837">
        <v>0</v>
      </c>
      <c r="O10" s="838">
        <v>1411.7719999999999</v>
      </c>
      <c r="P10" s="835">
        <v>417.98</v>
      </c>
      <c r="Q10" s="836">
        <v>2.758</v>
      </c>
      <c r="R10" s="836">
        <v>0</v>
      </c>
      <c r="S10" s="836">
        <v>0</v>
      </c>
      <c r="T10" s="836">
        <v>0.01</v>
      </c>
      <c r="U10" s="837">
        <v>0.76200000000000001</v>
      </c>
      <c r="V10" s="838">
        <v>421.51</v>
      </c>
      <c r="W10" s="839">
        <v>3283.4340000000002</v>
      </c>
      <c r="X10" s="836">
        <v>8.5269999999999992</v>
      </c>
      <c r="Y10" s="836">
        <v>25.048999999999999</v>
      </c>
      <c r="Z10" s="836">
        <v>0.45800000000000002</v>
      </c>
      <c r="AA10" s="836">
        <v>0.3</v>
      </c>
      <c r="AB10" s="837">
        <v>199.078</v>
      </c>
      <c r="AC10" s="838">
        <v>3516.3879999999999</v>
      </c>
    </row>
    <row r="11" spans="1:29" x14ac:dyDescent="0.2">
      <c r="A11" s="834" t="s">
        <v>391</v>
      </c>
      <c r="B11" s="835">
        <v>8077.7550000000001</v>
      </c>
      <c r="C11" s="836">
        <v>30.163</v>
      </c>
      <c r="D11" s="836">
        <v>580.35699999999997</v>
      </c>
      <c r="E11" s="836">
        <v>39.072000000000003</v>
      </c>
      <c r="F11" s="836">
        <v>5.7809999999999997</v>
      </c>
      <c r="G11" s="837">
        <v>1160.252</v>
      </c>
      <c r="H11" s="838">
        <v>9854.3080000000009</v>
      </c>
      <c r="I11" s="839">
        <v>1027.7470000000001</v>
      </c>
      <c r="J11" s="836">
        <v>4.266</v>
      </c>
      <c r="K11" s="836">
        <v>31.475000000000001</v>
      </c>
      <c r="L11" s="836">
        <v>10.294</v>
      </c>
      <c r="M11" s="836">
        <v>4.532</v>
      </c>
      <c r="N11" s="837">
        <v>53.31</v>
      </c>
      <c r="O11" s="838">
        <v>1121.33</v>
      </c>
      <c r="P11" s="835">
        <v>2852.8389999999999</v>
      </c>
      <c r="Q11" s="836">
        <v>9.07</v>
      </c>
      <c r="R11" s="836">
        <v>88.715000000000003</v>
      </c>
      <c r="S11" s="836">
        <v>18.111000000000001</v>
      </c>
      <c r="T11" s="836">
        <v>8.5909999999999993</v>
      </c>
      <c r="U11" s="837">
        <v>131.63300000000001</v>
      </c>
      <c r="V11" s="838">
        <v>3090.848</v>
      </c>
      <c r="W11" s="839">
        <v>11958.341</v>
      </c>
      <c r="X11" s="836">
        <v>43.499000000000002</v>
      </c>
      <c r="Y11" s="836">
        <v>700.54700000000003</v>
      </c>
      <c r="Z11" s="836">
        <v>67.477000000000004</v>
      </c>
      <c r="AA11" s="836">
        <v>18.904</v>
      </c>
      <c r="AB11" s="837">
        <v>1345.1949999999999</v>
      </c>
      <c r="AC11" s="838">
        <v>14066.486000000001</v>
      </c>
    </row>
    <row r="12" spans="1:29" ht="25.5" x14ac:dyDescent="0.2">
      <c r="A12" s="834" t="s">
        <v>392</v>
      </c>
      <c r="B12" s="835">
        <v>1791.288</v>
      </c>
      <c r="C12" s="836">
        <v>9.6579999999999995</v>
      </c>
      <c r="D12" s="836">
        <v>159.41</v>
      </c>
      <c r="E12" s="836">
        <v>7.9009999999999998</v>
      </c>
      <c r="F12" s="836">
        <v>2.0209999999999999</v>
      </c>
      <c r="G12" s="837">
        <v>703.10599999999999</v>
      </c>
      <c r="H12" s="838">
        <v>2665.4830000000002</v>
      </c>
      <c r="I12" s="839">
        <v>324.60899999999998</v>
      </c>
      <c r="J12" s="836">
        <v>2.94</v>
      </c>
      <c r="K12" s="836">
        <v>76.77</v>
      </c>
      <c r="L12" s="836">
        <v>0.22900000000000001</v>
      </c>
      <c r="M12" s="836">
        <v>2.3540000000000001</v>
      </c>
      <c r="N12" s="837">
        <v>4.5250000000000004</v>
      </c>
      <c r="O12" s="838">
        <v>411.19799999999998</v>
      </c>
      <c r="P12" s="835">
        <v>1565.5709999999999</v>
      </c>
      <c r="Q12" s="836">
        <v>7.9989999999999997</v>
      </c>
      <c r="R12" s="836">
        <v>4.6459999999999999</v>
      </c>
      <c r="S12" s="836">
        <v>0</v>
      </c>
      <c r="T12" s="836">
        <v>0.83599999999999997</v>
      </c>
      <c r="U12" s="837">
        <v>101.596</v>
      </c>
      <c r="V12" s="838">
        <v>1680.6479999999999</v>
      </c>
      <c r="W12" s="839">
        <v>3681.4679999999998</v>
      </c>
      <c r="X12" s="836">
        <v>20.597000000000001</v>
      </c>
      <c r="Y12" s="836">
        <v>240.82599999999999</v>
      </c>
      <c r="Z12" s="836">
        <v>8.1300000000000008</v>
      </c>
      <c r="AA12" s="836">
        <v>5.2110000000000003</v>
      </c>
      <c r="AB12" s="837">
        <v>809.22699999999998</v>
      </c>
      <c r="AC12" s="838">
        <v>4757.3289999999997</v>
      </c>
    </row>
    <row r="13" spans="1:29" ht="38.25" x14ac:dyDescent="0.2">
      <c r="A13" s="834" t="s">
        <v>393</v>
      </c>
      <c r="B13" s="835">
        <v>5054.2460000000001</v>
      </c>
      <c r="C13" s="836">
        <v>10.336</v>
      </c>
      <c r="D13" s="836">
        <v>109.76300000000001</v>
      </c>
      <c r="E13" s="836">
        <v>14.246</v>
      </c>
      <c r="F13" s="836">
        <v>2.5569999999999999</v>
      </c>
      <c r="G13" s="837">
        <v>557.56700000000001</v>
      </c>
      <c r="H13" s="838">
        <v>5734.4690000000001</v>
      </c>
      <c r="I13" s="839">
        <v>713.87599999999998</v>
      </c>
      <c r="J13" s="836">
        <v>19.266999999999999</v>
      </c>
      <c r="K13" s="836">
        <v>19.126000000000001</v>
      </c>
      <c r="L13" s="836">
        <v>2.1739999999999999</v>
      </c>
      <c r="M13" s="836">
        <v>3.7999999999999999E-2</v>
      </c>
      <c r="N13" s="837">
        <v>68.566000000000003</v>
      </c>
      <c r="O13" s="838">
        <v>820.87300000000005</v>
      </c>
      <c r="P13" s="835">
        <v>1026.4829999999999</v>
      </c>
      <c r="Q13" s="836">
        <v>5.9770000000000003</v>
      </c>
      <c r="R13" s="836">
        <v>127.321</v>
      </c>
      <c r="S13" s="836">
        <v>3.8180000000000001</v>
      </c>
      <c r="T13" s="836">
        <v>7.1360000000000001</v>
      </c>
      <c r="U13" s="837">
        <v>360.14800000000002</v>
      </c>
      <c r="V13" s="838">
        <v>1527.0650000000001</v>
      </c>
      <c r="W13" s="839">
        <v>6794.6049999999996</v>
      </c>
      <c r="X13" s="836">
        <v>35.58</v>
      </c>
      <c r="Y13" s="836">
        <v>256.20999999999998</v>
      </c>
      <c r="Z13" s="836">
        <v>20.238</v>
      </c>
      <c r="AA13" s="836">
        <v>9.7309999999999999</v>
      </c>
      <c r="AB13" s="837">
        <v>986.28099999999995</v>
      </c>
      <c r="AC13" s="838">
        <v>8082.4070000000002</v>
      </c>
    </row>
    <row r="14" spans="1:29" ht="25.5" x14ac:dyDescent="0.2">
      <c r="A14" s="834" t="s">
        <v>394</v>
      </c>
      <c r="B14" s="835">
        <v>4510.4539999999997</v>
      </c>
      <c r="C14" s="836">
        <v>15.05</v>
      </c>
      <c r="D14" s="836">
        <v>268.803</v>
      </c>
      <c r="E14" s="836">
        <v>2.3460000000000001</v>
      </c>
      <c r="F14" s="836">
        <v>37.484000000000002</v>
      </c>
      <c r="G14" s="837">
        <v>1708.259</v>
      </c>
      <c r="H14" s="838">
        <v>6540.05</v>
      </c>
      <c r="I14" s="839">
        <v>978.68799999999999</v>
      </c>
      <c r="J14" s="836">
        <v>9.56</v>
      </c>
      <c r="K14" s="836">
        <v>312.98099999999999</v>
      </c>
      <c r="L14" s="836">
        <v>5.92</v>
      </c>
      <c r="M14" s="836">
        <v>0.17799999999999999</v>
      </c>
      <c r="N14" s="837">
        <v>43.645000000000003</v>
      </c>
      <c r="O14" s="838">
        <v>1345.0519999999999</v>
      </c>
      <c r="P14" s="835">
        <v>5486.6559999999999</v>
      </c>
      <c r="Q14" s="836">
        <v>12.797000000000001</v>
      </c>
      <c r="R14" s="836">
        <v>74.495000000000005</v>
      </c>
      <c r="S14" s="836">
        <v>2.1709999999999998</v>
      </c>
      <c r="T14" s="836">
        <v>7.2999999999999995E-2</v>
      </c>
      <c r="U14" s="837">
        <v>1350.184</v>
      </c>
      <c r="V14" s="838">
        <v>6924.2049999999999</v>
      </c>
      <c r="W14" s="839">
        <v>10975.798000000001</v>
      </c>
      <c r="X14" s="836">
        <v>37.406999999999996</v>
      </c>
      <c r="Y14" s="836">
        <v>656.279</v>
      </c>
      <c r="Z14" s="836">
        <v>10.436999999999999</v>
      </c>
      <c r="AA14" s="836">
        <v>37.734999999999999</v>
      </c>
      <c r="AB14" s="837">
        <v>3102.0880000000002</v>
      </c>
      <c r="AC14" s="838">
        <v>14809.307000000001</v>
      </c>
    </row>
    <row r="15" spans="1:29" x14ac:dyDescent="0.2">
      <c r="A15" s="834" t="s">
        <v>395</v>
      </c>
      <c r="B15" s="835">
        <v>3166.0880000000002</v>
      </c>
      <c r="C15" s="836">
        <v>11.358000000000001</v>
      </c>
      <c r="D15" s="836">
        <v>280.87799999999999</v>
      </c>
      <c r="E15" s="836">
        <v>4.8</v>
      </c>
      <c r="F15" s="836">
        <v>4.5549999999999997</v>
      </c>
      <c r="G15" s="837">
        <v>1379.4829999999999</v>
      </c>
      <c r="H15" s="838">
        <v>4842.3620000000001</v>
      </c>
      <c r="I15" s="839">
        <v>796.70399999999995</v>
      </c>
      <c r="J15" s="836">
        <v>13.134</v>
      </c>
      <c r="K15" s="836">
        <v>20.513000000000002</v>
      </c>
      <c r="L15" s="836">
        <v>1.0720000000000001</v>
      </c>
      <c r="M15" s="836">
        <v>9.2999999999999999E-2</v>
      </c>
      <c r="N15" s="837">
        <v>5.8959999999999999</v>
      </c>
      <c r="O15" s="838">
        <v>836.34</v>
      </c>
      <c r="P15" s="835">
        <v>3741.58</v>
      </c>
      <c r="Q15" s="836">
        <v>15.817</v>
      </c>
      <c r="R15" s="836">
        <v>71.915000000000006</v>
      </c>
      <c r="S15" s="836">
        <v>1.4019999999999999</v>
      </c>
      <c r="T15" s="836">
        <v>9.5000000000000001E-2</v>
      </c>
      <c r="U15" s="837">
        <v>131.41300000000001</v>
      </c>
      <c r="V15" s="838">
        <v>3960.82</v>
      </c>
      <c r="W15" s="839">
        <v>7704.3720000000003</v>
      </c>
      <c r="X15" s="836">
        <v>40.308999999999997</v>
      </c>
      <c r="Y15" s="836">
        <v>373.30599999999998</v>
      </c>
      <c r="Z15" s="836">
        <v>7.274</v>
      </c>
      <c r="AA15" s="836">
        <v>4.7430000000000003</v>
      </c>
      <c r="AB15" s="837">
        <v>1516.7919999999999</v>
      </c>
      <c r="AC15" s="838">
        <v>9639.5220000000008</v>
      </c>
    </row>
    <row r="16" spans="1:29" ht="25.5" x14ac:dyDescent="0.2">
      <c r="A16" s="834" t="s">
        <v>396</v>
      </c>
      <c r="B16" s="835">
        <v>2425.9780000000001</v>
      </c>
      <c r="C16" s="836">
        <v>9.1999999999999993</v>
      </c>
      <c r="D16" s="836">
        <v>1093.0730000000001</v>
      </c>
      <c r="E16" s="836">
        <v>153.51</v>
      </c>
      <c r="F16" s="836">
        <v>1.2949999999999999</v>
      </c>
      <c r="G16" s="837">
        <v>1564.8409999999999</v>
      </c>
      <c r="H16" s="838">
        <v>5094.3869999999997</v>
      </c>
      <c r="I16" s="839">
        <v>1550.307</v>
      </c>
      <c r="J16" s="836">
        <v>4.6689999999999996</v>
      </c>
      <c r="K16" s="836">
        <v>3.355</v>
      </c>
      <c r="L16" s="836">
        <v>4.1000000000000002E-2</v>
      </c>
      <c r="M16" s="836">
        <v>0</v>
      </c>
      <c r="N16" s="837">
        <v>314.18599999999998</v>
      </c>
      <c r="O16" s="838">
        <v>1872.5170000000001</v>
      </c>
      <c r="P16" s="835">
        <v>2752.8130000000001</v>
      </c>
      <c r="Q16" s="836">
        <v>4.7089999999999996</v>
      </c>
      <c r="R16" s="836">
        <v>0</v>
      </c>
      <c r="S16" s="836">
        <v>0</v>
      </c>
      <c r="T16" s="836">
        <v>0.105</v>
      </c>
      <c r="U16" s="837">
        <v>787.279</v>
      </c>
      <c r="V16" s="838">
        <v>3544.9059999999999</v>
      </c>
      <c r="W16" s="839">
        <v>6729.098</v>
      </c>
      <c r="X16" s="836">
        <v>18.577999999999999</v>
      </c>
      <c r="Y16" s="836">
        <v>1096.4280000000001</v>
      </c>
      <c r="Z16" s="836">
        <v>153.55099999999999</v>
      </c>
      <c r="AA16" s="836">
        <v>1.4</v>
      </c>
      <c r="AB16" s="837">
        <v>2666.306</v>
      </c>
      <c r="AC16" s="838">
        <v>10511.81</v>
      </c>
    </row>
    <row r="17" spans="1:29" ht="38.25" x14ac:dyDescent="0.2">
      <c r="A17" s="834" t="s">
        <v>397</v>
      </c>
      <c r="B17" s="835">
        <v>706.35500000000002</v>
      </c>
      <c r="C17" s="836">
        <v>1.7</v>
      </c>
      <c r="D17" s="836">
        <v>75.945999999999998</v>
      </c>
      <c r="E17" s="836">
        <v>2.677</v>
      </c>
      <c r="F17" s="836">
        <v>5.2839999999999998</v>
      </c>
      <c r="G17" s="837">
        <v>81.328999999999994</v>
      </c>
      <c r="H17" s="838">
        <v>870.61400000000003</v>
      </c>
      <c r="I17" s="839">
        <v>23.268999999999998</v>
      </c>
      <c r="J17" s="836">
        <v>0.51200000000000001</v>
      </c>
      <c r="K17" s="836">
        <v>57.371000000000002</v>
      </c>
      <c r="L17" s="836">
        <v>1.3129999999999999</v>
      </c>
      <c r="M17" s="836">
        <v>2.1659999999999999</v>
      </c>
      <c r="N17" s="837">
        <v>0</v>
      </c>
      <c r="O17" s="838">
        <v>83.317999999999998</v>
      </c>
      <c r="P17" s="835">
        <v>171.608</v>
      </c>
      <c r="Q17" s="836">
        <v>0.54300000000000004</v>
      </c>
      <c r="R17" s="836">
        <v>6.6520000000000001</v>
      </c>
      <c r="S17" s="836">
        <v>0.151</v>
      </c>
      <c r="T17" s="836">
        <v>8.0000000000000002E-3</v>
      </c>
      <c r="U17" s="837">
        <v>0.185</v>
      </c>
      <c r="V17" s="838">
        <v>178.99600000000001</v>
      </c>
      <c r="W17" s="839">
        <v>901.23199999999997</v>
      </c>
      <c r="X17" s="836">
        <v>2.7549999999999999</v>
      </c>
      <c r="Y17" s="836">
        <v>139.96899999999999</v>
      </c>
      <c r="Z17" s="836">
        <v>4.141</v>
      </c>
      <c r="AA17" s="836">
        <v>7.4580000000000002</v>
      </c>
      <c r="AB17" s="837">
        <v>81.513999999999996</v>
      </c>
      <c r="AC17" s="838">
        <v>1132.9280000000001</v>
      </c>
    </row>
    <row r="18" spans="1:29" x14ac:dyDescent="0.2">
      <c r="A18" s="834" t="s">
        <v>366</v>
      </c>
      <c r="B18" s="835">
        <v>14760.563</v>
      </c>
      <c r="C18" s="836">
        <v>122.864</v>
      </c>
      <c r="D18" s="836">
        <v>989.38800000000003</v>
      </c>
      <c r="E18" s="836">
        <v>78.564999999999998</v>
      </c>
      <c r="F18" s="836">
        <v>14.781000000000001</v>
      </c>
      <c r="G18" s="837">
        <v>7697.0709999999999</v>
      </c>
      <c r="H18" s="838">
        <v>23584.667000000001</v>
      </c>
      <c r="I18" s="839">
        <v>3634.0430000000001</v>
      </c>
      <c r="J18" s="836">
        <v>42.814</v>
      </c>
      <c r="K18" s="836">
        <v>58.029000000000003</v>
      </c>
      <c r="L18" s="836">
        <v>5.984</v>
      </c>
      <c r="M18" s="836">
        <v>0.69199999999999995</v>
      </c>
      <c r="N18" s="837">
        <v>2125.6990000000001</v>
      </c>
      <c r="O18" s="838">
        <v>5861.277</v>
      </c>
      <c r="P18" s="835">
        <v>3236.28</v>
      </c>
      <c r="Q18" s="836">
        <v>15.157999999999999</v>
      </c>
      <c r="R18" s="836">
        <v>28.553000000000001</v>
      </c>
      <c r="S18" s="836">
        <v>3.798</v>
      </c>
      <c r="T18" s="836">
        <v>0.59499999999999997</v>
      </c>
      <c r="U18" s="837">
        <v>1896.5250000000001</v>
      </c>
      <c r="V18" s="838">
        <v>5177.1109999999999</v>
      </c>
      <c r="W18" s="839">
        <v>21630.885999999999</v>
      </c>
      <c r="X18" s="836">
        <v>180.83600000000001</v>
      </c>
      <c r="Y18" s="836">
        <v>1075.97</v>
      </c>
      <c r="Z18" s="836">
        <v>88.346999999999994</v>
      </c>
      <c r="AA18" s="836">
        <v>16.068000000000001</v>
      </c>
      <c r="AB18" s="837">
        <v>11719.295</v>
      </c>
      <c r="AC18" s="838">
        <v>34623.055</v>
      </c>
    </row>
    <row r="19" spans="1:29" ht="25.5" x14ac:dyDescent="0.2">
      <c r="A19" s="834" t="s">
        <v>398</v>
      </c>
      <c r="B19" s="835">
        <v>34531.18</v>
      </c>
      <c r="C19" s="836">
        <v>95.795000000000002</v>
      </c>
      <c r="D19" s="836">
        <v>1426.481</v>
      </c>
      <c r="E19" s="836">
        <v>109.509</v>
      </c>
      <c r="F19" s="836">
        <v>88.971999999999994</v>
      </c>
      <c r="G19" s="837">
        <v>13122.191999999999</v>
      </c>
      <c r="H19" s="838">
        <v>49264.62</v>
      </c>
      <c r="I19" s="839">
        <v>6996.3869999999997</v>
      </c>
      <c r="J19" s="836">
        <v>42.764000000000003</v>
      </c>
      <c r="K19" s="836">
        <v>455.74799999999999</v>
      </c>
      <c r="L19" s="836">
        <v>29.282</v>
      </c>
      <c r="M19" s="836">
        <v>1.569</v>
      </c>
      <c r="N19" s="837">
        <v>769.01900000000001</v>
      </c>
      <c r="O19" s="838">
        <v>8265.4869999999992</v>
      </c>
      <c r="P19" s="835">
        <v>9258.9079999999994</v>
      </c>
      <c r="Q19" s="836">
        <v>26.297999999999998</v>
      </c>
      <c r="R19" s="836">
        <v>273.08999999999997</v>
      </c>
      <c r="S19" s="836">
        <v>51.447000000000003</v>
      </c>
      <c r="T19" s="836">
        <v>8.3680000000000003</v>
      </c>
      <c r="U19" s="837">
        <v>6623.259</v>
      </c>
      <c r="V19" s="838">
        <v>16189.923000000001</v>
      </c>
      <c r="W19" s="839">
        <v>50786.474999999999</v>
      </c>
      <c r="X19" s="836">
        <v>164.857</v>
      </c>
      <c r="Y19" s="836">
        <v>2155.319</v>
      </c>
      <c r="Z19" s="836">
        <v>190.238</v>
      </c>
      <c r="AA19" s="836">
        <v>98.909000000000006</v>
      </c>
      <c r="AB19" s="837">
        <v>20514.47</v>
      </c>
      <c r="AC19" s="838">
        <v>73720.03</v>
      </c>
    </row>
    <row r="20" spans="1:29" x14ac:dyDescent="0.2">
      <c r="A20" s="834" t="s">
        <v>399</v>
      </c>
      <c r="B20" s="835">
        <v>5111.2</v>
      </c>
      <c r="C20" s="836">
        <v>21.742999999999999</v>
      </c>
      <c r="D20" s="836">
        <v>234.27500000000001</v>
      </c>
      <c r="E20" s="836">
        <v>11.012</v>
      </c>
      <c r="F20" s="836">
        <v>29.937000000000001</v>
      </c>
      <c r="G20" s="837">
        <v>4147.4459999999999</v>
      </c>
      <c r="H20" s="838">
        <v>9544.6010000000006</v>
      </c>
      <c r="I20" s="839">
        <v>1728.951</v>
      </c>
      <c r="J20" s="836">
        <v>24.539000000000001</v>
      </c>
      <c r="K20" s="836">
        <v>100.22</v>
      </c>
      <c r="L20" s="836">
        <v>5.6470000000000002</v>
      </c>
      <c r="M20" s="836">
        <v>0.36</v>
      </c>
      <c r="N20" s="837">
        <v>33.5</v>
      </c>
      <c r="O20" s="838">
        <v>1887.57</v>
      </c>
      <c r="P20" s="835">
        <v>3076.2849999999999</v>
      </c>
      <c r="Q20" s="836">
        <v>9.202</v>
      </c>
      <c r="R20" s="836">
        <v>21.268000000000001</v>
      </c>
      <c r="S20" s="836">
        <v>2.036</v>
      </c>
      <c r="T20" s="836">
        <v>1.0109999999999999</v>
      </c>
      <c r="U20" s="837">
        <v>336.34199999999998</v>
      </c>
      <c r="V20" s="838">
        <v>3444.1080000000002</v>
      </c>
      <c r="W20" s="839">
        <v>9916.4359999999997</v>
      </c>
      <c r="X20" s="836">
        <v>55.484000000000002</v>
      </c>
      <c r="Y20" s="836">
        <v>355.76299999999998</v>
      </c>
      <c r="Z20" s="836">
        <v>18.695</v>
      </c>
      <c r="AA20" s="836">
        <v>31.308</v>
      </c>
      <c r="AB20" s="837">
        <v>4517.2879999999996</v>
      </c>
      <c r="AC20" s="838">
        <v>14876.279</v>
      </c>
    </row>
    <row r="21" spans="1:29" ht="25.5" x14ac:dyDescent="0.2">
      <c r="A21" s="834" t="s">
        <v>369</v>
      </c>
      <c r="B21" s="835">
        <v>3091.4760000000001</v>
      </c>
      <c r="C21" s="836">
        <v>24.922999999999998</v>
      </c>
      <c r="D21" s="836">
        <v>293.43200000000002</v>
      </c>
      <c r="E21" s="836">
        <v>27.213000000000001</v>
      </c>
      <c r="F21" s="836">
        <v>8.0210000000000008</v>
      </c>
      <c r="G21" s="837">
        <v>137.90600000000001</v>
      </c>
      <c r="H21" s="838">
        <v>3555.7579999999998</v>
      </c>
      <c r="I21" s="839">
        <v>1271.912</v>
      </c>
      <c r="J21" s="836">
        <v>9.5640000000000001</v>
      </c>
      <c r="K21" s="836">
        <v>155.274</v>
      </c>
      <c r="L21" s="836">
        <v>2.0790000000000002</v>
      </c>
      <c r="M21" s="836">
        <v>9.9000000000000005E-2</v>
      </c>
      <c r="N21" s="837">
        <v>27.297999999999998</v>
      </c>
      <c r="O21" s="838">
        <v>1464.1469999999999</v>
      </c>
      <c r="P21" s="835">
        <v>1371.5619999999999</v>
      </c>
      <c r="Q21" s="836">
        <v>6.94</v>
      </c>
      <c r="R21" s="836">
        <v>93.206000000000003</v>
      </c>
      <c r="S21" s="836">
        <v>2.1629999999999998</v>
      </c>
      <c r="T21" s="836">
        <v>0.316</v>
      </c>
      <c r="U21" s="837">
        <v>37.902000000000001</v>
      </c>
      <c r="V21" s="838">
        <v>1509.9259999999999</v>
      </c>
      <c r="W21" s="839">
        <v>5734.95</v>
      </c>
      <c r="X21" s="836">
        <v>41.427</v>
      </c>
      <c r="Y21" s="836">
        <v>541.91200000000003</v>
      </c>
      <c r="Z21" s="836">
        <v>31.454999999999998</v>
      </c>
      <c r="AA21" s="836">
        <v>8.4359999999999999</v>
      </c>
      <c r="AB21" s="837">
        <v>203.10599999999999</v>
      </c>
      <c r="AC21" s="838">
        <v>6529.8310000000001</v>
      </c>
    </row>
    <row r="22" spans="1:29" x14ac:dyDescent="0.2">
      <c r="A22" s="834" t="s">
        <v>400</v>
      </c>
      <c r="B22" s="835">
        <v>1163.04</v>
      </c>
      <c r="C22" s="836">
        <v>6.1239999999999997</v>
      </c>
      <c r="D22" s="836">
        <v>26.759</v>
      </c>
      <c r="E22" s="836">
        <v>1.19</v>
      </c>
      <c r="F22" s="836">
        <v>7.2949999999999999</v>
      </c>
      <c r="G22" s="837">
        <v>433.89400000000001</v>
      </c>
      <c r="H22" s="838">
        <v>1637.1120000000001</v>
      </c>
      <c r="I22" s="839">
        <v>542.61400000000003</v>
      </c>
      <c r="J22" s="836">
        <v>2.39</v>
      </c>
      <c r="K22" s="836">
        <v>0</v>
      </c>
      <c r="L22" s="836">
        <v>0</v>
      </c>
      <c r="M22" s="836">
        <v>0</v>
      </c>
      <c r="N22" s="837">
        <v>60.56</v>
      </c>
      <c r="O22" s="838">
        <v>605.56399999999996</v>
      </c>
      <c r="P22" s="835">
        <v>306.40800000000002</v>
      </c>
      <c r="Q22" s="836">
        <v>0.876</v>
      </c>
      <c r="R22" s="836">
        <v>122.128</v>
      </c>
      <c r="S22" s="836">
        <v>1.7190000000000001</v>
      </c>
      <c r="T22" s="836">
        <v>7.3999999999999996E-2</v>
      </c>
      <c r="U22" s="837">
        <v>450.702</v>
      </c>
      <c r="V22" s="838">
        <v>880.18799999999999</v>
      </c>
      <c r="W22" s="839">
        <v>2012.0619999999999</v>
      </c>
      <c r="X22" s="836">
        <v>9.39</v>
      </c>
      <c r="Y22" s="836">
        <v>148.887</v>
      </c>
      <c r="Z22" s="836">
        <v>2.9089999999999998</v>
      </c>
      <c r="AA22" s="836">
        <v>7.3689999999999998</v>
      </c>
      <c r="AB22" s="837">
        <v>945.15599999999995</v>
      </c>
      <c r="AC22" s="838">
        <v>3122.864</v>
      </c>
    </row>
    <row r="23" spans="1:29" ht="25.5" x14ac:dyDescent="0.2">
      <c r="A23" s="834" t="s">
        <v>401</v>
      </c>
      <c r="B23" s="835">
        <v>31340.19</v>
      </c>
      <c r="C23" s="836">
        <v>23.01</v>
      </c>
      <c r="D23" s="836">
        <v>1.1180000000000001</v>
      </c>
      <c r="E23" s="836">
        <v>43.417999999999999</v>
      </c>
      <c r="F23" s="836">
        <v>10491.406000000001</v>
      </c>
      <c r="G23" s="837">
        <v>544.47400000000005</v>
      </c>
      <c r="H23" s="838">
        <v>42400.197999999997</v>
      </c>
      <c r="I23" s="839">
        <v>135.69300000000001</v>
      </c>
      <c r="J23" s="836">
        <v>0.66300000000000003</v>
      </c>
      <c r="K23" s="836">
        <v>0</v>
      </c>
      <c r="L23" s="836">
        <v>0</v>
      </c>
      <c r="M23" s="836">
        <v>9.2929999999999993</v>
      </c>
      <c r="N23" s="837">
        <v>2021.567</v>
      </c>
      <c r="O23" s="838">
        <v>2167.2159999999999</v>
      </c>
      <c r="P23" s="835">
        <v>58831.894</v>
      </c>
      <c r="Q23" s="836">
        <v>26.515999999999998</v>
      </c>
      <c r="R23" s="836">
        <v>2.0950000000000002</v>
      </c>
      <c r="S23" s="836">
        <v>0</v>
      </c>
      <c r="T23" s="836">
        <v>1796.066</v>
      </c>
      <c r="U23" s="837">
        <v>64.283000000000001</v>
      </c>
      <c r="V23" s="838">
        <v>60720.853999999999</v>
      </c>
      <c r="W23" s="839">
        <v>90307.777000000002</v>
      </c>
      <c r="X23" s="836">
        <v>50.189</v>
      </c>
      <c r="Y23" s="836">
        <v>3.2130000000000001</v>
      </c>
      <c r="Z23" s="836">
        <v>43.417999999999999</v>
      </c>
      <c r="AA23" s="836">
        <v>12296.764999999999</v>
      </c>
      <c r="AB23" s="837">
        <v>2630.3240000000001</v>
      </c>
      <c r="AC23" s="838">
        <v>105288.268</v>
      </c>
    </row>
    <row r="24" spans="1:29" x14ac:dyDescent="0.2">
      <c r="A24" s="834" t="s">
        <v>402</v>
      </c>
      <c r="B24" s="835">
        <v>3098.1039999999998</v>
      </c>
      <c r="C24" s="836">
        <v>6.18</v>
      </c>
      <c r="D24" s="836">
        <v>485.73</v>
      </c>
      <c r="E24" s="836">
        <v>15.76</v>
      </c>
      <c r="F24" s="836">
        <v>1.7090000000000001</v>
      </c>
      <c r="G24" s="837">
        <v>102.751</v>
      </c>
      <c r="H24" s="838">
        <v>3694.4740000000002</v>
      </c>
      <c r="I24" s="839">
        <v>2148.9560000000001</v>
      </c>
      <c r="J24" s="836">
        <v>7.2960000000000003</v>
      </c>
      <c r="K24" s="836">
        <v>0</v>
      </c>
      <c r="L24" s="836">
        <v>0</v>
      </c>
      <c r="M24" s="836">
        <v>0</v>
      </c>
      <c r="N24" s="837">
        <v>12.34</v>
      </c>
      <c r="O24" s="838">
        <v>2168.5920000000001</v>
      </c>
      <c r="P24" s="835">
        <v>3020.3110000000001</v>
      </c>
      <c r="Q24" s="836">
        <v>3.3860000000000001</v>
      </c>
      <c r="R24" s="836">
        <v>0</v>
      </c>
      <c r="S24" s="836">
        <v>0</v>
      </c>
      <c r="T24" s="836">
        <v>3.2000000000000001E-2</v>
      </c>
      <c r="U24" s="837">
        <v>839.78200000000004</v>
      </c>
      <c r="V24" s="838">
        <v>3863.511</v>
      </c>
      <c r="W24" s="839">
        <v>8267.3709999999992</v>
      </c>
      <c r="X24" s="836">
        <v>16.861999999999998</v>
      </c>
      <c r="Y24" s="836">
        <v>485.73</v>
      </c>
      <c r="Z24" s="836">
        <v>15.76</v>
      </c>
      <c r="AA24" s="836">
        <v>1.7410000000000001</v>
      </c>
      <c r="AB24" s="837">
        <v>954.87300000000005</v>
      </c>
      <c r="AC24" s="838">
        <v>9726.5769999999993</v>
      </c>
    </row>
    <row r="25" spans="1:29" x14ac:dyDescent="0.2">
      <c r="A25" s="834" t="s">
        <v>403</v>
      </c>
      <c r="B25" s="835">
        <v>3226.4580000000001</v>
      </c>
      <c r="C25" s="836">
        <v>9.3670000000000009</v>
      </c>
      <c r="D25" s="836">
        <v>190.703</v>
      </c>
      <c r="E25" s="836">
        <v>10.365</v>
      </c>
      <c r="F25" s="836">
        <v>17.792999999999999</v>
      </c>
      <c r="G25" s="837">
        <v>745.18299999999999</v>
      </c>
      <c r="H25" s="838">
        <v>4189.5039999999999</v>
      </c>
      <c r="I25" s="839">
        <v>474.26</v>
      </c>
      <c r="J25" s="836">
        <v>3.528</v>
      </c>
      <c r="K25" s="836">
        <v>2.8849999999999998</v>
      </c>
      <c r="L25" s="836">
        <v>0.18</v>
      </c>
      <c r="M25" s="836">
        <v>3.4000000000000002E-2</v>
      </c>
      <c r="N25" s="837">
        <v>35.874000000000002</v>
      </c>
      <c r="O25" s="838">
        <v>516.58100000000002</v>
      </c>
      <c r="P25" s="835">
        <v>650.95600000000002</v>
      </c>
      <c r="Q25" s="836">
        <v>1.2689999999999999</v>
      </c>
      <c r="R25" s="836">
        <v>30.614999999999998</v>
      </c>
      <c r="S25" s="836">
        <v>0.52300000000000002</v>
      </c>
      <c r="T25" s="836">
        <v>0.108</v>
      </c>
      <c r="U25" s="837">
        <v>54.74</v>
      </c>
      <c r="V25" s="838">
        <v>737.68799999999999</v>
      </c>
      <c r="W25" s="839">
        <v>4351.674</v>
      </c>
      <c r="X25" s="836">
        <v>14.164</v>
      </c>
      <c r="Y25" s="836">
        <v>224.203</v>
      </c>
      <c r="Z25" s="836">
        <v>11.068</v>
      </c>
      <c r="AA25" s="836">
        <v>17.934999999999999</v>
      </c>
      <c r="AB25" s="837">
        <v>835.79700000000003</v>
      </c>
      <c r="AC25" s="838">
        <v>5443.7730000000001</v>
      </c>
    </row>
    <row r="26" spans="1:29" ht="25.5" x14ac:dyDescent="0.2">
      <c r="A26" s="834" t="s">
        <v>404</v>
      </c>
      <c r="B26" s="835">
        <v>1257.8610000000001</v>
      </c>
      <c r="C26" s="836">
        <v>4.8319999999999999</v>
      </c>
      <c r="D26" s="836">
        <v>38.049999999999997</v>
      </c>
      <c r="E26" s="836">
        <v>4.2640000000000002</v>
      </c>
      <c r="F26" s="836">
        <v>23.628</v>
      </c>
      <c r="G26" s="837">
        <v>284.15800000000002</v>
      </c>
      <c r="H26" s="838">
        <v>1608.529</v>
      </c>
      <c r="I26" s="839">
        <v>146.136</v>
      </c>
      <c r="J26" s="836">
        <v>2.64</v>
      </c>
      <c r="K26" s="836">
        <v>44.746000000000002</v>
      </c>
      <c r="L26" s="836">
        <v>0.79700000000000004</v>
      </c>
      <c r="M26" s="836">
        <v>7.8E-2</v>
      </c>
      <c r="N26" s="837">
        <v>39.631999999999998</v>
      </c>
      <c r="O26" s="838">
        <v>233.232</v>
      </c>
      <c r="P26" s="835">
        <v>527.02200000000005</v>
      </c>
      <c r="Q26" s="836">
        <v>2.6960000000000002</v>
      </c>
      <c r="R26" s="836">
        <v>5.2309999999999999</v>
      </c>
      <c r="S26" s="836">
        <v>0.36399999999999999</v>
      </c>
      <c r="T26" s="836">
        <v>0.30299999999999999</v>
      </c>
      <c r="U26" s="837">
        <v>55.201999999999998</v>
      </c>
      <c r="V26" s="838">
        <v>590.45399999999995</v>
      </c>
      <c r="W26" s="839">
        <v>1931.019</v>
      </c>
      <c r="X26" s="836">
        <v>10.167999999999999</v>
      </c>
      <c r="Y26" s="836">
        <v>88.027000000000001</v>
      </c>
      <c r="Z26" s="836">
        <v>5.4249999999999998</v>
      </c>
      <c r="AA26" s="836">
        <v>24.009</v>
      </c>
      <c r="AB26" s="837">
        <v>378.99200000000002</v>
      </c>
      <c r="AC26" s="838">
        <v>2432.2150000000001</v>
      </c>
    </row>
    <row r="27" spans="1:29" ht="25.5" x14ac:dyDescent="0.2">
      <c r="A27" s="834" t="s">
        <v>405</v>
      </c>
      <c r="B27" s="835">
        <v>782</v>
      </c>
      <c r="C27" s="836">
        <v>238.833</v>
      </c>
      <c r="D27" s="836">
        <v>0</v>
      </c>
      <c r="E27" s="836">
        <v>1.792</v>
      </c>
      <c r="F27" s="836">
        <v>44622.641000000003</v>
      </c>
      <c r="G27" s="837">
        <v>4.1859999999999999</v>
      </c>
      <c r="H27" s="838">
        <v>45647.66</v>
      </c>
      <c r="I27" s="839">
        <v>1150.2139999999999</v>
      </c>
      <c r="J27" s="836">
        <v>49.185000000000002</v>
      </c>
      <c r="K27" s="836">
        <v>0</v>
      </c>
      <c r="L27" s="836">
        <v>0</v>
      </c>
      <c r="M27" s="836">
        <v>8769.116</v>
      </c>
      <c r="N27" s="837">
        <v>0</v>
      </c>
      <c r="O27" s="838">
        <v>9968.5149999999994</v>
      </c>
      <c r="P27" s="835">
        <v>100.367</v>
      </c>
      <c r="Q27" s="836">
        <v>494.416</v>
      </c>
      <c r="R27" s="836">
        <v>0</v>
      </c>
      <c r="S27" s="836">
        <v>0</v>
      </c>
      <c r="T27" s="836">
        <v>22667.886999999999</v>
      </c>
      <c r="U27" s="837">
        <v>389.61399999999998</v>
      </c>
      <c r="V27" s="838">
        <v>23652.284</v>
      </c>
      <c r="W27" s="839">
        <v>2032.5809999999999</v>
      </c>
      <c r="X27" s="836">
        <v>782.43399999999997</v>
      </c>
      <c r="Y27" s="836">
        <v>0</v>
      </c>
      <c r="Z27" s="836">
        <v>1.792</v>
      </c>
      <c r="AA27" s="836">
        <v>76059.644</v>
      </c>
      <c r="AB27" s="837">
        <v>393.8</v>
      </c>
      <c r="AC27" s="838">
        <v>79268.459000000003</v>
      </c>
    </row>
    <row r="28" spans="1:29" x14ac:dyDescent="0.2">
      <c r="A28" s="834" t="s">
        <v>406</v>
      </c>
      <c r="B28" s="835">
        <v>480.14499999999998</v>
      </c>
      <c r="C28" s="836">
        <v>2.206</v>
      </c>
      <c r="D28" s="836">
        <v>62.898000000000003</v>
      </c>
      <c r="E28" s="836">
        <v>6.0000000000000001E-3</v>
      </c>
      <c r="F28" s="836">
        <v>0.45300000000000001</v>
      </c>
      <c r="G28" s="837">
        <v>60.423999999999999</v>
      </c>
      <c r="H28" s="838">
        <v>606.12599999999998</v>
      </c>
      <c r="I28" s="839">
        <v>389.01299999999998</v>
      </c>
      <c r="J28" s="836">
        <v>5.7670000000000003</v>
      </c>
      <c r="K28" s="836">
        <v>1.575</v>
      </c>
      <c r="L28" s="836">
        <v>0.03</v>
      </c>
      <c r="M28" s="836">
        <v>0.188</v>
      </c>
      <c r="N28" s="837">
        <v>127.199</v>
      </c>
      <c r="O28" s="838">
        <v>523.74199999999996</v>
      </c>
      <c r="P28" s="835">
        <v>63.706000000000003</v>
      </c>
      <c r="Q28" s="836">
        <v>0.36</v>
      </c>
      <c r="R28" s="836">
        <v>0</v>
      </c>
      <c r="S28" s="836">
        <v>0</v>
      </c>
      <c r="T28" s="836">
        <v>1E-3</v>
      </c>
      <c r="U28" s="837">
        <v>12.74</v>
      </c>
      <c r="V28" s="838">
        <v>76.807000000000002</v>
      </c>
      <c r="W28" s="839">
        <v>932.86400000000003</v>
      </c>
      <c r="X28" s="836">
        <v>8.3330000000000002</v>
      </c>
      <c r="Y28" s="836">
        <v>64.472999999999999</v>
      </c>
      <c r="Z28" s="836">
        <v>3.5999999999999997E-2</v>
      </c>
      <c r="AA28" s="836">
        <v>0.64200000000000002</v>
      </c>
      <c r="AB28" s="837">
        <v>200.363</v>
      </c>
      <c r="AC28" s="838">
        <v>1206.675</v>
      </c>
    </row>
    <row r="29" spans="1:29" ht="25.5" x14ac:dyDescent="0.2">
      <c r="A29" s="834" t="s">
        <v>407</v>
      </c>
      <c r="B29" s="835">
        <v>1698.2329999999999</v>
      </c>
      <c r="C29" s="836">
        <v>6.9</v>
      </c>
      <c r="D29" s="836">
        <v>8.6110000000000007</v>
      </c>
      <c r="E29" s="836">
        <v>0.13300000000000001</v>
      </c>
      <c r="F29" s="836">
        <v>47.689</v>
      </c>
      <c r="G29" s="837">
        <v>296.82100000000003</v>
      </c>
      <c r="H29" s="838">
        <v>2058.2539999999999</v>
      </c>
      <c r="I29" s="839">
        <v>343.065</v>
      </c>
      <c r="J29" s="836">
        <v>1.343</v>
      </c>
      <c r="K29" s="836">
        <v>5.306</v>
      </c>
      <c r="L29" s="836">
        <v>0.20499999999999999</v>
      </c>
      <c r="M29" s="836">
        <v>1E-3</v>
      </c>
      <c r="N29" s="837">
        <v>25.215</v>
      </c>
      <c r="O29" s="838">
        <v>374.93</v>
      </c>
      <c r="P29" s="835">
        <v>347.57600000000002</v>
      </c>
      <c r="Q29" s="836">
        <v>0.76700000000000002</v>
      </c>
      <c r="R29" s="836">
        <v>1.431</v>
      </c>
      <c r="S29" s="836">
        <v>6.0000000000000001E-3</v>
      </c>
      <c r="T29" s="836">
        <v>0</v>
      </c>
      <c r="U29" s="837">
        <v>0.308</v>
      </c>
      <c r="V29" s="838">
        <v>350.08199999999999</v>
      </c>
      <c r="W29" s="839">
        <v>2388.8739999999998</v>
      </c>
      <c r="X29" s="836">
        <v>9.01</v>
      </c>
      <c r="Y29" s="836">
        <v>15.348000000000001</v>
      </c>
      <c r="Z29" s="836">
        <v>0.34399999999999997</v>
      </c>
      <c r="AA29" s="836">
        <v>47.69</v>
      </c>
      <c r="AB29" s="837">
        <v>322.34399999999999</v>
      </c>
      <c r="AC29" s="838">
        <v>2783.2660000000001</v>
      </c>
    </row>
    <row r="30" spans="1:29" x14ac:dyDescent="0.2">
      <c r="A30" s="834" t="s">
        <v>408</v>
      </c>
      <c r="B30" s="835">
        <v>596.18499999999995</v>
      </c>
      <c r="C30" s="836">
        <v>15.891999999999999</v>
      </c>
      <c r="D30" s="836">
        <v>109.473</v>
      </c>
      <c r="E30" s="836">
        <v>0.75600000000000001</v>
      </c>
      <c r="F30" s="836">
        <v>1.7450000000000001</v>
      </c>
      <c r="G30" s="837">
        <v>617.73699999999997</v>
      </c>
      <c r="H30" s="838">
        <v>1341.0319999999999</v>
      </c>
      <c r="I30" s="839">
        <v>36.953000000000003</v>
      </c>
      <c r="J30" s="836">
        <v>0.22900000000000001</v>
      </c>
      <c r="K30" s="836">
        <v>2.3809999999999998</v>
      </c>
      <c r="L30" s="836">
        <v>0.51700000000000002</v>
      </c>
      <c r="M30" s="836">
        <v>9.4E-2</v>
      </c>
      <c r="N30" s="837">
        <v>82.638000000000005</v>
      </c>
      <c r="O30" s="838">
        <v>122.295</v>
      </c>
      <c r="P30" s="835">
        <v>83.489000000000004</v>
      </c>
      <c r="Q30" s="836">
        <v>1.1739999999999999</v>
      </c>
      <c r="R30" s="836">
        <v>3.4020000000000001</v>
      </c>
      <c r="S30" s="836">
        <v>6.2E-2</v>
      </c>
      <c r="T30" s="836">
        <v>1.9E-2</v>
      </c>
      <c r="U30" s="837">
        <v>61.878999999999998</v>
      </c>
      <c r="V30" s="838">
        <v>149.96299999999999</v>
      </c>
      <c r="W30" s="839">
        <v>716.62699999999995</v>
      </c>
      <c r="X30" s="836">
        <v>17.295000000000002</v>
      </c>
      <c r="Y30" s="836">
        <v>115.256</v>
      </c>
      <c r="Z30" s="836">
        <v>1.335</v>
      </c>
      <c r="AA30" s="836">
        <v>1.8580000000000001</v>
      </c>
      <c r="AB30" s="837">
        <v>762.25400000000002</v>
      </c>
      <c r="AC30" s="838">
        <v>1613.29</v>
      </c>
    </row>
    <row r="31" spans="1:29" x14ac:dyDescent="0.2">
      <c r="A31" s="834" t="s">
        <v>409</v>
      </c>
      <c r="B31" s="835">
        <v>177.119</v>
      </c>
      <c r="C31" s="836">
        <v>0.71699999999999997</v>
      </c>
      <c r="D31" s="836">
        <v>135.64400000000001</v>
      </c>
      <c r="E31" s="836">
        <v>9.0210000000000008</v>
      </c>
      <c r="F31" s="836">
        <v>43.838999999999999</v>
      </c>
      <c r="G31" s="837">
        <v>32.844999999999999</v>
      </c>
      <c r="H31" s="838">
        <v>390.16399999999999</v>
      </c>
      <c r="I31" s="839">
        <v>37.137</v>
      </c>
      <c r="J31" s="836">
        <v>0.19</v>
      </c>
      <c r="K31" s="836">
        <v>0.04</v>
      </c>
      <c r="L31" s="836">
        <v>8.9999999999999993E-3</v>
      </c>
      <c r="M31" s="836">
        <v>2.1000000000000001E-2</v>
      </c>
      <c r="N31" s="837">
        <v>8.31</v>
      </c>
      <c r="O31" s="838">
        <v>45.698</v>
      </c>
      <c r="P31" s="835">
        <v>8.6850000000000005</v>
      </c>
      <c r="Q31" s="836">
        <v>6.3E-2</v>
      </c>
      <c r="R31" s="836">
        <v>0</v>
      </c>
      <c r="S31" s="836">
        <v>0</v>
      </c>
      <c r="T31" s="836">
        <v>10.387</v>
      </c>
      <c r="U31" s="837">
        <v>2.1890000000000001</v>
      </c>
      <c r="V31" s="838">
        <v>21.324000000000002</v>
      </c>
      <c r="W31" s="839">
        <v>222.941</v>
      </c>
      <c r="X31" s="836">
        <v>0.97</v>
      </c>
      <c r="Y31" s="836">
        <v>135.684</v>
      </c>
      <c r="Z31" s="836">
        <v>9.0299999999999994</v>
      </c>
      <c r="AA31" s="836">
        <v>54.247</v>
      </c>
      <c r="AB31" s="837">
        <v>43.344000000000001</v>
      </c>
      <c r="AC31" s="838">
        <v>457.18599999999998</v>
      </c>
    </row>
    <row r="32" spans="1:29" ht="25.5" x14ac:dyDescent="0.2">
      <c r="A32" s="834" t="s">
        <v>410</v>
      </c>
      <c r="B32" s="835">
        <v>0.20100000000000001</v>
      </c>
      <c r="C32" s="836">
        <v>2E-3</v>
      </c>
      <c r="D32" s="836">
        <v>0</v>
      </c>
      <c r="E32" s="836">
        <v>0</v>
      </c>
      <c r="F32" s="836">
        <v>1E-3</v>
      </c>
      <c r="G32" s="837">
        <v>0</v>
      </c>
      <c r="H32" s="838">
        <v>0.20399999999999999</v>
      </c>
      <c r="I32" s="839">
        <v>0</v>
      </c>
      <c r="J32" s="836">
        <v>0</v>
      </c>
      <c r="K32" s="836">
        <v>0</v>
      </c>
      <c r="L32" s="836">
        <v>0</v>
      </c>
      <c r="M32" s="836">
        <v>0</v>
      </c>
      <c r="N32" s="837">
        <v>0</v>
      </c>
      <c r="O32" s="838">
        <v>0</v>
      </c>
      <c r="P32" s="835">
        <v>0</v>
      </c>
      <c r="Q32" s="836">
        <v>0</v>
      </c>
      <c r="R32" s="836">
        <v>0</v>
      </c>
      <c r="S32" s="836">
        <v>0</v>
      </c>
      <c r="T32" s="836">
        <v>0</v>
      </c>
      <c r="U32" s="837">
        <v>0</v>
      </c>
      <c r="V32" s="838">
        <v>0</v>
      </c>
      <c r="W32" s="839">
        <v>0.20100000000000001</v>
      </c>
      <c r="X32" s="836">
        <v>2E-3</v>
      </c>
      <c r="Y32" s="836">
        <v>0</v>
      </c>
      <c r="Z32" s="836">
        <v>0</v>
      </c>
      <c r="AA32" s="836">
        <v>1E-3</v>
      </c>
      <c r="AB32" s="837">
        <v>0</v>
      </c>
      <c r="AC32" s="838">
        <v>0.20399999999999999</v>
      </c>
    </row>
    <row r="33" spans="1:29" ht="25.5" x14ac:dyDescent="0.2">
      <c r="A33" s="834" t="s">
        <v>411</v>
      </c>
      <c r="B33" s="835">
        <v>0</v>
      </c>
      <c r="C33" s="836">
        <v>0</v>
      </c>
      <c r="D33" s="836">
        <v>0</v>
      </c>
      <c r="E33" s="836">
        <v>0</v>
      </c>
      <c r="F33" s="836">
        <v>36.457999999999998</v>
      </c>
      <c r="G33" s="837">
        <v>0</v>
      </c>
      <c r="H33" s="838">
        <v>36.457999999999998</v>
      </c>
      <c r="I33" s="839">
        <v>0</v>
      </c>
      <c r="J33" s="836">
        <v>0</v>
      </c>
      <c r="K33" s="836">
        <v>0</v>
      </c>
      <c r="L33" s="836">
        <v>0</v>
      </c>
      <c r="M33" s="836">
        <v>1E-3</v>
      </c>
      <c r="N33" s="837">
        <v>0</v>
      </c>
      <c r="O33" s="838">
        <v>1E-3</v>
      </c>
      <c r="P33" s="835">
        <v>470.36</v>
      </c>
      <c r="Q33" s="836">
        <v>2.0049999999999999</v>
      </c>
      <c r="R33" s="836">
        <v>40.113</v>
      </c>
      <c r="S33" s="836">
        <v>0.32700000000000001</v>
      </c>
      <c r="T33" s="836">
        <v>6.0000000000000001E-3</v>
      </c>
      <c r="U33" s="837">
        <v>2269.4450000000002</v>
      </c>
      <c r="V33" s="838">
        <v>2781.9290000000001</v>
      </c>
      <c r="W33" s="839">
        <v>470.36</v>
      </c>
      <c r="X33" s="836">
        <v>2.0049999999999999</v>
      </c>
      <c r="Y33" s="836">
        <v>40.113</v>
      </c>
      <c r="Z33" s="836">
        <v>0.32700000000000001</v>
      </c>
      <c r="AA33" s="836">
        <v>36.465000000000003</v>
      </c>
      <c r="AB33" s="837">
        <v>2269.4450000000002</v>
      </c>
      <c r="AC33" s="838">
        <v>2818.3879999999999</v>
      </c>
    </row>
    <row r="34" spans="1:29" ht="25.5" x14ac:dyDescent="0.2">
      <c r="A34" s="834" t="s">
        <v>412</v>
      </c>
      <c r="B34" s="835">
        <v>6334.8389999999999</v>
      </c>
      <c r="C34" s="836">
        <v>48.713000000000001</v>
      </c>
      <c r="D34" s="836">
        <v>23.745000000000001</v>
      </c>
      <c r="E34" s="836">
        <v>0.58699999999999997</v>
      </c>
      <c r="F34" s="836">
        <v>0.54500000000000004</v>
      </c>
      <c r="G34" s="837">
        <v>0</v>
      </c>
      <c r="H34" s="838">
        <v>6407.8419999999996</v>
      </c>
      <c r="I34" s="839">
        <v>47570.576000000001</v>
      </c>
      <c r="J34" s="836">
        <v>416.38900000000001</v>
      </c>
      <c r="K34" s="836">
        <v>357.15199999999999</v>
      </c>
      <c r="L34" s="836">
        <v>20.562000000000001</v>
      </c>
      <c r="M34" s="836">
        <v>1.042</v>
      </c>
      <c r="N34" s="837">
        <v>144.495</v>
      </c>
      <c r="O34" s="838">
        <v>48489.654000000002</v>
      </c>
      <c r="P34" s="835">
        <v>8135.2709999999997</v>
      </c>
      <c r="Q34" s="836">
        <v>68.516999999999996</v>
      </c>
      <c r="R34" s="836">
        <v>64.290999999999997</v>
      </c>
      <c r="S34" s="836">
        <v>3.1230000000000002</v>
      </c>
      <c r="T34" s="836">
        <v>6.3E-2</v>
      </c>
      <c r="U34" s="837">
        <v>6.5419999999999998</v>
      </c>
      <c r="V34" s="838">
        <v>8274.6839999999993</v>
      </c>
      <c r="W34" s="839">
        <v>62040.686000000002</v>
      </c>
      <c r="X34" s="836">
        <v>533.61900000000003</v>
      </c>
      <c r="Y34" s="836">
        <v>445.18799999999999</v>
      </c>
      <c r="Z34" s="836">
        <v>24.271999999999998</v>
      </c>
      <c r="AA34" s="836">
        <v>1.65</v>
      </c>
      <c r="AB34" s="837">
        <v>151.03700000000001</v>
      </c>
      <c r="AC34" s="838">
        <v>63172.18</v>
      </c>
    </row>
    <row r="35" spans="1:29" ht="25.5" x14ac:dyDescent="0.2">
      <c r="A35" s="834" t="s">
        <v>413</v>
      </c>
      <c r="B35" s="835">
        <v>52.978999999999999</v>
      </c>
      <c r="C35" s="836">
        <v>0.433</v>
      </c>
      <c r="D35" s="836">
        <v>0</v>
      </c>
      <c r="E35" s="836">
        <v>0</v>
      </c>
      <c r="F35" s="836">
        <v>0</v>
      </c>
      <c r="G35" s="837">
        <v>0</v>
      </c>
      <c r="H35" s="838">
        <v>53.411999999999999</v>
      </c>
      <c r="I35" s="839">
        <v>604.58699999999999</v>
      </c>
      <c r="J35" s="836">
        <v>6.9909999999999997</v>
      </c>
      <c r="K35" s="836">
        <v>14.058999999999999</v>
      </c>
      <c r="L35" s="836">
        <v>0.59</v>
      </c>
      <c r="M35" s="836">
        <v>4.0000000000000001E-3</v>
      </c>
      <c r="N35" s="837">
        <v>3.5419999999999998</v>
      </c>
      <c r="O35" s="838">
        <v>629.18299999999999</v>
      </c>
      <c r="P35" s="835">
        <v>117.872</v>
      </c>
      <c r="Q35" s="836">
        <v>1.9410000000000001</v>
      </c>
      <c r="R35" s="836">
        <v>0</v>
      </c>
      <c r="S35" s="836">
        <v>0</v>
      </c>
      <c r="T35" s="836">
        <v>0</v>
      </c>
      <c r="U35" s="837">
        <v>0</v>
      </c>
      <c r="V35" s="838">
        <v>119.813</v>
      </c>
      <c r="W35" s="839">
        <v>775.43799999999999</v>
      </c>
      <c r="X35" s="836">
        <v>9.3650000000000002</v>
      </c>
      <c r="Y35" s="836">
        <v>14.058999999999999</v>
      </c>
      <c r="Z35" s="836">
        <v>0.59</v>
      </c>
      <c r="AA35" s="836">
        <v>4.0000000000000001E-3</v>
      </c>
      <c r="AB35" s="837">
        <v>3.5419999999999998</v>
      </c>
      <c r="AC35" s="838">
        <v>802.40800000000002</v>
      </c>
    </row>
    <row r="36" spans="1:29" x14ac:dyDescent="0.2">
      <c r="A36" s="834" t="s">
        <v>356</v>
      </c>
      <c r="B36" s="835">
        <v>79562.285999999993</v>
      </c>
      <c r="C36" s="836">
        <v>1346.135</v>
      </c>
      <c r="D36" s="836">
        <v>2113.1480000000001</v>
      </c>
      <c r="E36" s="836">
        <v>163.36699999999999</v>
      </c>
      <c r="F36" s="836">
        <v>16.759</v>
      </c>
      <c r="G36" s="837">
        <v>0.15</v>
      </c>
      <c r="H36" s="838">
        <v>83038.478000000003</v>
      </c>
      <c r="I36" s="839">
        <v>20999.187000000002</v>
      </c>
      <c r="J36" s="836">
        <v>304.17599999999999</v>
      </c>
      <c r="K36" s="836">
        <v>395.03300000000002</v>
      </c>
      <c r="L36" s="836">
        <v>20.218</v>
      </c>
      <c r="M36" s="836">
        <v>1.579</v>
      </c>
      <c r="N36" s="837">
        <v>0.17</v>
      </c>
      <c r="O36" s="838">
        <v>21700.145</v>
      </c>
      <c r="P36" s="835">
        <v>865.69500000000005</v>
      </c>
      <c r="Q36" s="836">
        <v>11.048999999999999</v>
      </c>
      <c r="R36" s="836">
        <v>26.695</v>
      </c>
      <c r="S36" s="836">
        <v>1.2649999999999999</v>
      </c>
      <c r="T36" s="836">
        <v>0.129</v>
      </c>
      <c r="U36" s="837">
        <v>0</v>
      </c>
      <c r="V36" s="838">
        <v>903.56799999999998</v>
      </c>
      <c r="W36" s="839">
        <v>101427.16800000001</v>
      </c>
      <c r="X36" s="836">
        <v>1661.36</v>
      </c>
      <c r="Y36" s="836">
        <v>2534.8760000000002</v>
      </c>
      <c r="Z36" s="836">
        <v>184.85</v>
      </c>
      <c r="AA36" s="836">
        <v>18.466999999999999</v>
      </c>
      <c r="AB36" s="837">
        <v>0.32</v>
      </c>
      <c r="AC36" s="838">
        <v>105642.19100000001</v>
      </c>
    </row>
    <row r="37" spans="1:29" x14ac:dyDescent="0.2">
      <c r="A37" s="834" t="s">
        <v>414</v>
      </c>
      <c r="B37" s="835">
        <v>6607.893</v>
      </c>
      <c r="C37" s="836">
        <v>10.351000000000001</v>
      </c>
      <c r="D37" s="836">
        <v>214.02</v>
      </c>
      <c r="E37" s="836">
        <v>12.084</v>
      </c>
      <c r="F37" s="836">
        <v>12.201000000000001</v>
      </c>
      <c r="G37" s="837">
        <v>6711.9650000000001</v>
      </c>
      <c r="H37" s="838">
        <v>13556.43</v>
      </c>
      <c r="I37" s="839">
        <v>2E-3</v>
      </c>
      <c r="J37" s="836">
        <v>0</v>
      </c>
      <c r="K37" s="836">
        <v>0</v>
      </c>
      <c r="L37" s="836">
        <v>0</v>
      </c>
      <c r="M37" s="836">
        <v>0</v>
      </c>
      <c r="N37" s="837">
        <v>0</v>
      </c>
      <c r="O37" s="838">
        <v>2E-3</v>
      </c>
      <c r="P37" s="835">
        <v>0</v>
      </c>
      <c r="Q37" s="836">
        <v>0</v>
      </c>
      <c r="R37" s="836">
        <v>0</v>
      </c>
      <c r="S37" s="836">
        <v>0</v>
      </c>
      <c r="T37" s="836">
        <v>0</v>
      </c>
      <c r="U37" s="837">
        <v>0</v>
      </c>
      <c r="V37" s="838">
        <v>0</v>
      </c>
      <c r="W37" s="839">
        <v>6607.8950000000004</v>
      </c>
      <c r="X37" s="836">
        <v>10.351000000000001</v>
      </c>
      <c r="Y37" s="836">
        <v>214.02</v>
      </c>
      <c r="Z37" s="836">
        <v>12.084</v>
      </c>
      <c r="AA37" s="836">
        <v>12.201000000000001</v>
      </c>
      <c r="AB37" s="837">
        <v>6711.9650000000001</v>
      </c>
      <c r="AC37" s="838">
        <v>13556.432000000001</v>
      </c>
    </row>
    <row r="38" spans="1:29" ht="25.5" x14ac:dyDescent="0.2">
      <c r="A38" s="834" t="s">
        <v>415</v>
      </c>
      <c r="B38" s="835">
        <v>10291.450000000001</v>
      </c>
      <c r="C38" s="836">
        <v>25.666</v>
      </c>
      <c r="D38" s="836">
        <v>348.02600000000001</v>
      </c>
      <c r="E38" s="836">
        <v>29.702000000000002</v>
      </c>
      <c r="F38" s="836">
        <v>131.09100000000001</v>
      </c>
      <c r="G38" s="837">
        <v>10395.724</v>
      </c>
      <c r="H38" s="838">
        <v>21191.956999999999</v>
      </c>
      <c r="I38" s="839">
        <v>0</v>
      </c>
      <c r="J38" s="836">
        <v>0</v>
      </c>
      <c r="K38" s="836">
        <v>0</v>
      </c>
      <c r="L38" s="836">
        <v>0</v>
      </c>
      <c r="M38" s="836">
        <v>0</v>
      </c>
      <c r="N38" s="837">
        <v>0</v>
      </c>
      <c r="O38" s="838">
        <v>0</v>
      </c>
      <c r="P38" s="835">
        <v>0.42299999999999999</v>
      </c>
      <c r="Q38" s="836">
        <v>0</v>
      </c>
      <c r="R38" s="836">
        <v>0.214</v>
      </c>
      <c r="S38" s="836">
        <v>0</v>
      </c>
      <c r="T38" s="836">
        <v>911.471</v>
      </c>
      <c r="U38" s="837">
        <v>13.496</v>
      </c>
      <c r="V38" s="838">
        <v>925.60400000000004</v>
      </c>
      <c r="W38" s="839">
        <v>10291.873</v>
      </c>
      <c r="X38" s="836">
        <v>25.666</v>
      </c>
      <c r="Y38" s="836">
        <v>348.24</v>
      </c>
      <c r="Z38" s="836">
        <v>29.702000000000002</v>
      </c>
      <c r="AA38" s="836">
        <v>1042.5619999999999</v>
      </c>
      <c r="AB38" s="837">
        <v>10409.219999999999</v>
      </c>
      <c r="AC38" s="838">
        <v>22117.561000000002</v>
      </c>
    </row>
    <row r="39" spans="1:29" x14ac:dyDescent="0.2">
      <c r="A39" s="834" t="s">
        <v>359</v>
      </c>
      <c r="B39" s="835">
        <v>62.548999999999999</v>
      </c>
      <c r="C39" s="836">
        <v>0.56299999999999994</v>
      </c>
      <c r="D39" s="836">
        <v>0</v>
      </c>
      <c r="E39" s="836">
        <v>0</v>
      </c>
      <c r="F39" s="836">
        <v>0</v>
      </c>
      <c r="G39" s="837">
        <v>0</v>
      </c>
      <c r="H39" s="838">
        <v>63.112000000000002</v>
      </c>
      <c r="I39" s="839">
        <v>178.76900000000001</v>
      </c>
      <c r="J39" s="836">
        <v>3.3479999999999999</v>
      </c>
      <c r="K39" s="836">
        <v>1.1559999999999999</v>
      </c>
      <c r="L39" s="836">
        <v>9.1999999999999998E-2</v>
      </c>
      <c r="M39" s="836">
        <v>5.3999999999999999E-2</v>
      </c>
      <c r="N39" s="837">
        <v>0</v>
      </c>
      <c r="O39" s="838">
        <v>183.327</v>
      </c>
      <c r="P39" s="835">
        <v>0.96499999999999997</v>
      </c>
      <c r="Q39" s="836">
        <v>5.0000000000000001E-3</v>
      </c>
      <c r="R39" s="836">
        <v>0.189</v>
      </c>
      <c r="S39" s="836">
        <v>1.2999999999999999E-2</v>
      </c>
      <c r="T39" s="836">
        <v>0</v>
      </c>
      <c r="U39" s="837">
        <v>0</v>
      </c>
      <c r="V39" s="838">
        <v>1.159</v>
      </c>
      <c r="W39" s="839">
        <v>242.28299999999999</v>
      </c>
      <c r="X39" s="836">
        <v>3.9159999999999999</v>
      </c>
      <c r="Y39" s="836">
        <v>1.345</v>
      </c>
      <c r="Z39" s="836">
        <v>0.105</v>
      </c>
      <c r="AA39" s="836">
        <v>5.3999999999999999E-2</v>
      </c>
      <c r="AB39" s="837">
        <v>0</v>
      </c>
      <c r="AC39" s="838">
        <v>247.59800000000001</v>
      </c>
    </row>
    <row r="40" spans="1:29" x14ac:dyDescent="0.2">
      <c r="A40" s="834" t="s">
        <v>360</v>
      </c>
      <c r="B40" s="835">
        <v>84.941999999999993</v>
      </c>
      <c r="C40" s="836">
        <v>1.655</v>
      </c>
      <c r="D40" s="836">
        <v>27.073</v>
      </c>
      <c r="E40" s="836">
        <v>1.9490000000000001</v>
      </c>
      <c r="F40" s="836">
        <v>359.37900000000002</v>
      </c>
      <c r="G40" s="837">
        <v>3.4089999999999998</v>
      </c>
      <c r="H40" s="838">
        <v>476.45800000000003</v>
      </c>
      <c r="I40" s="839">
        <v>2134.415</v>
      </c>
      <c r="J40" s="836">
        <v>50.677</v>
      </c>
      <c r="K40" s="836">
        <v>155.88399999999999</v>
      </c>
      <c r="L40" s="836">
        <v>5.95</v>
      </c>
      <c r="M40" s="836">
        <v>1.431</v>
      </c>
      <c r="N40" s="837">
        <v>11.722</v>
      </c>
      <c r="O40" s="838">
        <v>2354.1289999999999</v>
      </c>
      <c r="P40" s="835">
        <v>1037.421</v>
      </c>
      <c r="Q40" s="836">
        <v>20.084</v>
      </c>
      <c r="R40" s="836">
        <v>35.674999999999997</v>
      </c>
      <c r="S40" s="836">
        <v>6.9459999999999997</v>
      </c>
      <c r="T40" s="836">
        <v>8.9359999999999999</v>
      </c>
      <c r="U40" s="837">
        <v>0</v>
      </c>
      <c r="V40" s="838">
        <v>1102.116</v>
      </c>
      <c r="W40" s="839">
        <v>3256.7779999999998</v>
      </c>
      <c r="X40" s="836">
        <v>72.415999999999997</v>
      </c>
      <c r="Y40" s="836">
        <v>218.63200000000001</v>
      </c>
      <c r="Z40" s="836">
        <v>14.845000000000001</v>
      </c>
      <c r="AA40" s="836">
        <v>369.74599999999998</v>
      </c>
      <c r="AB40" s="837">
        <v>15.131</v>
      </c>
      <c r="AC40" s="838">
        <v>3932.703</v>
      </c>
    </row>
    <row r="41" spans="1:29" x14ac:dyDescent="0.2">
      <c r="A41" s="834" t="s">
        <v>416</v>
      </c>
      <c r="B41" s="835">
        <v>383.90800000000002</v>
      </c>
      <c r="C41" s="836">
        <v>6.556</v>
      </c>
      <c r="D41" s="836">
        <v>12.131</v>
      </c>
      <c r="E41" s="836">
        <v>1.1140000000000001</v>
      </c>
      <c r="F41" s="836">
        <v>0.159</v>
      </c>
      <c r="G41" s="837">
        <v>3.5369999999999999</v>
      </c>
      <c r="H41" s="838">
        <v>406.291</v>
      </c>
      <c r="I41" s="839">
        <v>22.239000000000001</v>
      </c>
      <c r="J41" s="836">
        <v>6.0999999999999999E-2</v>
      </c>
      <c r="K41" s="836">
        <v>0</v>
      </c>
      <c r="L41" s="836">
        <v>0</v>
      </c>
      <c r="M41" s="836">
        <v>7.0000000000000007E-2</v>
      </c>
      <c r="N41" s="837">
        <v>0</v>
      </c>
      <c r="O41" s="838">
        <v>22.37</v>
      </c>
      <c r="P41" s="835">
        <v>28.364000000000001</v>
      </c>
      <c r="Q41" s="836">
        <v>0.68</v>
      </c>
      <c r="R41" s="836">
        <v>5.9050000000000002</v>
      </c>
      <c r="S41" s="836">
        <v>0.46300000000000002</v>
      </c>
      <c r="T41" s="836">
        <v>0</v>
      </c>
      <c r="U41" s="837">
        <v>0</v>
      </c>
      <c r="V41" s="838">
        <v>34.948999999999998</v>
      </c>
      <c r="W41" s="839">
        <v>434.51100000000002</v>
      </c>
      <c r="X41" s="836">
        <v>7.2969999999999997</v>
      </c>
      <c r="Y41" s="836">
        <v>18.036000000000001</v>
      </c>
      <c r="Z41" s="836">
        <v>1.577</v>
      </c>
      <c r="AA41" s="836">
        <v>0.22900000000000001</v>
      </c>
      <c r="AB41" s="837">
        <v>3.5369999999999999</v>
      </c>
      <c r="AC41" s="838">
        <v>463.61</v>
      </c>
    </row>
    <row r="42" spans="1:29" x14ac:dyDescent="0.2">
      <c r="A42" s="834" t="s">
        <v>417</v>
      </c>
      <c r="B42" s="835">
        <v>49.561</v>
      </c>
      <c r="C42" s="836">
        <v>0.104</v>
      </c>
      <c r="D42" s="836">
        <v>0.51500000000000001</v>
      </c>
      <c r="E42" s="836">
        <v>1.6E-2</v>
      </c>
      <c r="F42" s="836">
        <v>0.73199999999999998</v>
      </c>
      <c r="G42" s="837">
        <v>10.678000000000001</v>
      </c>
      <c r="H42" s="838">
        <v>61.59</v>
      </c>
      <c r="I42" s="839">
        <v>5.68</v>
      </c>
      <c r="J42" s="836">
        <v>4.9000000000000002E-2</v>
      </c>
      <c r="K42" s="836">
        <v>0</v>
      </c>
      <c r="L42" s="836">
        <v>0</v>
      </c>
      <c r="M42" s="836">
        <v>0</v>
      </c>
      <c r="N42" s="837">
        <v>0</v>
      </c>
      <c r="O42" s="838">
        <v>5.7290000000000001</v>
      </c>
      <c r="P42" s="835">
        <v>144.191</v>
      </c>
      <c r="Q42" s="836">
        <v>0.39600000000000002</v>
      </c>
      <c r="R42" s="836">
        <v>1.294</v>
      </c>
      <c r="S42" s="836">
        <v>0.04</v>
      </c>
      <c r="T42" s="836">
        <v>0</v>
      </c>
      <c r="U42" s="837">
        <v>0.05</v>
      </c>
      <c r="V42" s="838">
        <v>145.93100000000001</v>
      </c>
      <c r="W42" s="839">
        <v>199.43199999999999</v>
      </c>
      <c r="X42" s="836">
        <v>0.54900000000000004</v>
      </c>
      <c r="Y42" s="836">
        <v>1.8089999999999999</v>
      </c>
      <c r="Z42" s="836">
        <v>5.6000000000000001E-2</v>
      </c>
      <c r="AA42" s="836">
        <v>0.73199999999999998</v>
      </c>
      <c r="AB42" s="837">
        <v>10.728</v>
      </c>
      <c r="AC42" s="838">
        <v>213.25</v>
      </c>
    </row>
    <row r="43" spans="1:29" x14ac:dyDescent="0.2">
      <c r="A43" s="834" t="s">
        <v>409</v>
      </c>
      <c r="B43" s="835">
        <v>14.794</v>
      </c>
      <c r="C43" s="836">
        <v>6.7000000000000004E-2</v>
      </c>
      <c r="D43" s="836">
        <v>0.44800000000000001</v>
      </c>
      <c r="E43" s="836">
        <v>8.0000000000000002E-3</v>
      </c>
      <c r="F43" s="836">
        <v>0.749</v>
      </c>
      <c r="G43" s="837">
        <v>11.231999999999999</v>
      </c>
      <c r="H43" s="838">
        <v>27.29</v>
      </c>
      <c r="I43" s="839">
        <v>33.320999999999998</v>
      </c>
      <c r="J43" s="836">
        <v>0.307</v>
      </c>
      <c r="K43" s="836">
        <v>8.2000000000000003E-2</v>
      </c>
      <c r="L43" s="836">
        <v>2.7E-2</v>
      </c>
      <c r="M43" s="836">
        <v>3.1E-2</v>
      </c>
      <c r="N43" s="837">
        <v>0</v>
      </c>
      <c r="O43" s="838">
        <v>33.741</v>
      </c>
      <c r="P43" s="835">
        <v>80.2</v>
      </c>
      <c r="Q43" s="836">
        <v>0.183</v>
      </c>
      <c r="R43" s="836">
        <v>0</v>
      </c>
      <c r="S43" s="836">
        <v>0</v>
      </c>
      <c r="T43" s="836">
        <v>0</v>
      </c>
      <c r="U43" s="837">
        <v>0</v>
      </c>
      <c r="V43" s="838">
        <v>80.382999999999996</v>
      </c>
      <c r="W43" s="839">
        <v>128.315</v>
      </c>
      <c r="X43" s="836">
        <v>0.55700000000000005</v>
      </c>
      <c r="Y43" s="836">
        <v>0.53</v>
      </c>
      <c r="Z43" s="836">
        <v>3.5000000000000003E-2</v>
      </c>
      <c r="AA43" s="836">
        <v>0.78</v>
      </c>
      <c r="AB43" s="837">
        <v>11.231999999999999</v>
      </c>
      <c r="AC43" s="838">
        <v>141.41399999999999</v>
      </c>
    </row>
    <row r="44" spans="1:29" ht="13.5" thickBot="1" x14ac:dyDescent="0.25">
      <c r="A44" s="840" t="s">
        <v>371</v>
      </c>
      <c r="B44" s="841">
        <v>205.44200000000001</v>
      </c>
      <c r="C44" s="842">
        <v>0.89700000000000002</v>
      </c>
      <c r="D44" s="842">
        <v>4.3460000000000001</v>
      </c>
      <c r="E44" s="842">
        <v>0.253</v>
      </c>
      <c r="F44" s="842">
        <v>3.613</v>
      </c>
      <c r="G44" s="843">
        <v>18.196999999999999</v>
      </c>
      <c r="H44" s="844">
        <v>232.495</v>
      </c>
      <c r="I44" s="845">
        <v>50.081000000000003</v>
      </c>
      <c r="J44" s="842">
        <v>0.28999999999999998</v>
      </c>
      <c r="K44" s="842">
        <v>0</v>
      </c>
      <c r="L44" s="842">
        <v>0</v>
      </c>
      <c r="M44" s="842">
        <v>0</v>
      </c>
      <c r="N44" s="843">
        <v>0</v>
      </c>
      <c r="O44" s="844">
        <v>50.371000000000002</v>
      </c>
      <c r="P44" s="841">
        <v>206.227</v>
      </c>
      <c r="Q44" s="842">
        <v>0.61499999999999999</v>
      </c>
      <c r="R44" s="842">
        <v>8.4250000000000007</v>
      </c>
      <c r="S44" s="842">
        <v>0.35199999999999998</v>
      </c>
      <c r="T44" s="842">
        <v>0</v>
      </c>
      <c r="U44" s="843">
        <v>0</v>
      </c>
      <c r="V44" s="844">
        <v>215.267</v>
      </c>
      <c r="W44" s="845">
        <v>461.75</v>
      </c>
      <c r="X44" s="842">
        <v>1.802</v>
      </c>
      <c r="Y44" s="842">
        <v>12.771000000000001</v>
      </c>
      <c r="Z44" s="842">
        <v>0.60499999999999998</v>
      </c>
      <c r="AA44" s="842">
        <v>3.613</v>
      </c>
      <c r="AB44" s="843">
        <v>18.196999999999999</v>
      </c>
      <c r="AC44" s="844">
        <v>498.13299999999998</v>
      </c>
    </row>
    <row r="45" spans="1:29" ht="13.5" thickBot="1" x14ac:dyDescent="0.25">
      <c r="A45" s="846" t="s">
        <v>418</v>
      </c>
      <c r="B45" s="847">
        <v>235116.80499999999</v>
      </c>
      <c r="C45" s="848">
        <v>2127.232</v>
      </c>
      <c r="D45" s="848">
        <v>9380.9580000000005</v>
      </c>
      <c r="E45" s="848">
        <v>749.06299999999999</v>
      </c>
      <c r="F45" s="848">
        <v>56023.203000000001</v>
      </c>
      <c r="G45" s="849">
        <v>52989.296999999999</v>
      </c>
      <c r="H45" s="850">
        <v>355637.495</v>
      </c>
      <c r="I45" s="851">
        <v>98077.967000000004</v>
      </c>
      <c r="J45" s="848">
        <v>1035.7850000000001</v>
      </c>
      <c r="K45" s="848">
        <v>2317.3939999999998</v>
      </c>
      <c r="L45" s="848">
        <v>115.56399999999999</v>
      </c>
      <c r="M45" s="848">
        <v>8795.2970000000005</v>
      </c>
      <c r="N45" s="849">
        <v>6025.732</v>
      </c>
      <c r="O45" s="850">
        <v>116252.175</v>
      </c>
      <c r="P45" s="847">
        <v>111226.95</v>
      </c>
      <c r="Q45" s="848">
        <v>757.60699999999997</v>
      </c>
      <c r="R45" s="848">
        <v>1218.778</v>
      </c>
      <c r="S45" s="848">
        <v>115.57299999999999</v>
      </c>
      <c r="T45" s="848">
        <v>25422.791000000001</v>
      </c>
      <c r="U45" s="849">
        <v>16042.871999999999</v>
      </c>
      <c r="V45" s="850">
        <v>154668.99799999999</v>
      </c>
      <c r="W45" s="851">
        <v>444421.72200000001</v>
      </c>
      <c r="X45" s="848">
        <v>3920.6239999999998</v>
      </c>
      <c r="Y45" s="848">
        <v>12917.13</v>
      </c>
      <c r="Z45" s="848">
        <v>980.2</v>
      </c>
      <c r="AA45" s="848">
        <v>90241.290999999997</v>
      </c>
      <c r="AB45" s="849">
        <v>75057.900999999998</v>
      </c>
      <c r="AC45" s="850">
        <v>626558.66799999995</v>
      </c>
    </row>
    <row r="46" spans="1:29" x14ac:dyDescent="0.2">
      <c r="A46" s="852"/>
    </row>
    <row r="47" spans="1:29" x14ac:dyDescent="0.2">
      <c r="A47" s="853" t="s">
        <v>419</v>
      </c>
    </row>
    <row r="48" spans="1:29" x14ac:dyDescent="0.2">
      <c r="A48" s="854" t="s">
        <v>420</v>
      </c>
    </row>
    <row r="49" spans="1:1" x14ac:dyDescent="0.2">
      <c r="A49" s="854" t="s">
        <v>421</v>
      </c>
    </row>
    <row r="50" spans="1:1" x14ac:dyDescent="0.2">
      <c r="A50" s="854" t="s">
        <v>422</v>
      </c>
    </row>
    <row r="51" spans="1:1" x14ac:dyDescent="0.2">
      <c r="A51" s="854" t="s">
        <v>423</v>
      </c>
    </row>
    <row r="52" spans="1:1" x14ac:dyDescent="0.2">
      <c r="A52" s="854" t="s">
        <v>424</v>
      </c>
    </row>
    <row r="53" spans="1:1" x14ac:dyDescent="0.2">
      <c r="A53" s="854" t="s">
        <v>425</v>
      </c>
    </row>
    <row r="54" spans="1:1" x14ac:dyDescent="0.2">
      <c r="A54" s="854" t="s">
        <v>426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3"/>
  <sheetViews>
    <sheetView workbookViewId="0">
      <selection activeCell="K13" sqref="K13"/>
    </sheetView>
  </sheetViews>
  <sheetFormatPr defaultColWidth="6.85546875" defaultRowHeight="12.75" x14ac:dyDescent="0.25"/>
  <cols>
    <col min="1" max="1" width="3.7109375" style="856" customWidth="1"/>
    <col min="2" max="2" width="37.85546875" style="855" customWidth="1"/>
    <col min="3" max="3" width="12.42578125" style="856" bestFit="1" customWidth="1"/>
    <col min="4" max="4" width="12.140625" style="856" customWidth="1"/>
    <col min="5" max="5" width="11.140625" style="856" customWidth="1"/>
    <col min="6" max="6" width="10.5703125" style="856" customWidth="1"/>
    <col min="7" max="7" width="10.140625" style="856" customWidth="1"/>
    <col min="8" max="8" width="11.42578125" style="856" customWidth="1"/>
    <col min="9" max="9" width="18.28515625" style="856" customWidth="1"/>
    <col min="10" max="10" width="13.5703125" style="856" customWidth="1"/>
    <col min="11" max="11" width="18.140625" style="856" customWidth="1"/>
    <col min="12" max="12" width="16.7109375" style="856" customWidth="1"/>
    <col min="13" max="13" width="13.42578125" style="856" customWidth="1"/>
    <col min="14" max="17" width="6.85546875" style="856"/>
    <col min="18" max="18" width="10.28515625" style="856" customWidth="1"/>
    <col min="19" max="22" width="6.85546875" style="856"/>
    <col min="23" max="24" width="8.42578125" style="856" bestFit="1" customWidth="1"/>
    <col min="25" max="28" width="6.85546875" style="856"/>
    <col min="29" max="29" width="11.5703125" style="856" bestFit="1" customWidth="1"/>
    <col min="30" max="16384" width="6.85546875" style="856"/>
  </cols>
  <sheetData>
    <row r="1" spans="2:10" x14ac:dyDescent="0.25">
      <c r="I1" s="857" t="s">
        <v>427</v>
      </c>
    </row>
    <row r="2" spans="2:10" x14ac:dyDescent="0.25">
      <c r="B2" s="856"/>
    </row>
    <row r="3" spans="2:10" ht="33" customHeight="1" x14ac:dyDescent="0.25">
      <c r="B3" s="1979" t="s">
        <v>428</v>
      </c>
      <c r="C3" s="1979"/>
      <c r="D3" s="1979"/>
      <c r="E3" s="1979"/>
      <c r="F3" s="1979"/>
      <c r="G3" s="1979"/>
      <c r="H3" s="1979"/>
      <c r="I3" s="1979"/>
    </row>
    <row r="4" spans="2:10" x14ac:dyDescent="0.25">
      <c r="B4" s="856"/>
    </row>
    <row r="5" spans="2:10" ht="13.5" thickBot="1" x14ac:dyDescent="0.3">
      <c r="B5" s="858"/>
      <c r="C5" s="859"/>
      <c r="D5" s="859"/>
      <c r="E5" s="859"/>
      <c r="F5" s="859"/>
      <c r="G5" s="859"/>
      <c r="H5" s="859"/>
      <c r="I5" s="860" t="s">
        <v>429</v>
      </c>
    </row>
    <row r="6" spans="2:10" ht="26.25" thickBot="1" x14ac:dyDescent="0.3">
      <c r="B6" s="861" t="s">
        <v>380</v>
      </c>
      <c r="C6" s="862" t="s">
        <v>383</v>
      </c>
      <c r="D6" s="863" t="s">
        <v>384</v>
      </c>
      <c r="E6" s="863" t="s">
        <v>385</v>
      </c>
      <c r="F6" s="863" t="s">
        <v>386</v>
      </c>
      <c r="G6" s="863" t="s">
        <v>387</v>
      </c>
      <c r="H6" s="864" t="s">
        <v>388</v>
      </c>
      <c r="I6" s="865" t="s">
        <v>430</v>
      </c>
      <c r="J6" s="866"/>
    </row>
    <row r="7" spans="2:10" x14ac:dyDescent="0.25">
      <c r="B7" s="867" t="s">
        <v>364</v>
      </c>
      <c r="C7" s="833">
        <v>51.436</v>
      </c>
      <c r="D7" s="830">
        <v>1.1739999999999999</v>
      </c>
      <c r="E7" s="830">
        <v>-249.381</v>
      </c>
      <c r="F7" s="830">
        <v>-19.122</v>
      </c>
      <c r="G7" s="830">
        <v>-2.4580000000000002</v>
      </c>
      <c r="H7" s="831">
        <v>6.0220000000000002</v>
      </c>
      <c r="I7" s="832">
        <v>-193.20699999999999</v>
      </c>
      <c r="J7" s="866"/>
    </row>
    <row r="8" spans="2:10" x14ac:dyDescent="0.25">
      <c r="B8" s="868" t="s">
        <v>390</v>
      </c>
      <c r="C8" s="839">
        <v>-128.946</v>
      </c>
      <c r="D8" s="836">
        <v>-4.0750000000000002</v>
      </c>
      <c r="E8" s="836">
        <v>-1.0840000000000001</v>
      </c>
      <c r="F8" s="836">
        <v>4.9000000000000002E-2</v>
      </c>
      <c r="G8" s="836">
        <v>4.2000000000000003E-2</v>
      </c>
      <c r="H8" s="837">
        <v>58.984999999999999</v>
      </c>
      <c r="I8" s="838">
        <v>-75.078000000000003</v>
      </c>
    </row>
    <row r="9" spans="2:10" x14ac:dyDescent="0.25">
      <c r="B9" s="868" t="s">
        <v>431</v>
      </c>
      <c r="C9" s="839">
        <v>315.803</v>
      </c>
      <c r="D9" s="836">
        <v>4.899</v>
      </c>
      <c r="E9" s="836">
        <v>105.706</v>
      </c>
      <c r="F9" s="836">
        <v>-12.01</v>
      </c>
      <c r="G9" s="836">
        <v>0.64400000000000002</v>
      </c>
      <c r="H9" s="837">
        <v>64.254999999999995</v>
      </c>
      <c r="I9" s="838">
        <v>491.30700000000002</v>
      </c>
    </row>
    <row r="10" spans="2:10" ht="25.5" x14ac:dyDescent="0.25">
      <c r="B10" s="868" t="s">
        <v>392</v>
      </c>
      <c r="C10" s="839">
        <v>-46.868000000000002</v>
      </c>
      <c r="D10" s="836">
        <v>-5.7039999999999997</v>
      </c>
      <c r="E10" s="836">
        <v>17.268000000000001</v>
      </c>
      <c r="F10" s="836">
        <v>-0.217</v>
      </c>
      <c r="G10" s="836">
        <v>-9.2989999999999995</v>
      </c>
      <c r="H10" s="837">
        <v>-50.198999999999998</v>
      </c>
      <c r="I10" s="838">
        <v>-94.802000000000007</v>
      </c>
    </row>
    <row r="11" spans="2:10" ht="38.25" x14ac:dyDescent="0.25">
      <c r="B11" s="868" t="s">
        <v>393</v>
      </c>
      <c r="C11" s="839">
        <v>770.25599999999997</v>
      </c>
      <c r="D11" s="836">
        <v>-1.0309999999999999</v>
      </c>
      <c r="E11" s="836">
        <v>-5.33</v>
      </c>
      <c r="F11" s="836">
        <v>3.1549999999999998</v>
      </c>
      <c r="G11" s="836">
        <v>-10.189</v>
      </c>
      <c r="H11" s="837">
        <v>285.14800000000002</v>
      </c>
      <c r="I11" s="838">
        <v>1038.854</v>
      </c>
    </row>
    <row r="12" spans="2:10" ht="25.5" x14ac:dyDescent="0.25">
      <c r="B12" s="868" t="s">
        <v>394</v>
      </c>
      <c r="C12" s="839">
        <v>147.07</v>
      </c>
      <c r="D12" s="836">
        <v>-2.9910000000000001</v>
      </c>
      <c r="E12" s="836">
        <v>3.194</v>
      </c>
      <c r="F12" s="836">
        <v>2.0720000000000001</v>
      </c>
      <c r="G12" s="836">
        <v>-1.1319999999999999</v>
      </c>
      <c r="H12" s="837">
        <v>-265.233</v>
      </c>
      <c r="I12" s="838">
        <v>-119.092</v>
      </c>
    </row>
    <row r="13" spans="2:10" x14ac:dyDescent="0.25">
      <c r="B13" s="868" t="s">
        <v>395</v>
      </c>
      <c r="C13" s="839">
        <v>-101.696</v>
      </c>
      <c r="D13" s="836">
        <v>6.0860000000000003</v>
      </c>
      <c r="E13" s="836">
        <v>-42.552</v>
      </c>
      <c r="F13" s="836">
        <v>0.63700000000000001</v>
      </c>
      <c r="G13" s="836">
        <v>-0.08</v>
      </c>
      <c r="H13" s="837">
        <v>101.767</v>
      </c>
      <c r="I13" s="838">
        <v>-36.475000000000001</v>
      </c>
    </row>
    <row r="14" spans="2:10" ht="25.5" x14ac:dyDescent="0.25">
      <c r="B14" s="868" t="s">
        <v>396</v>
      </c>
      <c r="C14" s="839">
        <v>1039.279</v>
      </c>
      <c r="D14" s="836">
        <v>0.56100000000000005</v>
      </c>
      <c r="E14" s="836">
        <v>-89.766999999999996</v>
      </c>
      <c r="F14" s="836">
        <v>-0.23499999999999999</v>
      </c>
      <c r="G14" s="836">
        <v>-0.34699999999999998</v>
      </c>
      <c r="H14" s="837">
        <v>901.45799999999997</v>
      </c>
      <c r="I14" s="838">
        <v>1851.184</v>
      </c>
    </row>
    <row r="15" spans="2:10" ht="38.25" x14ac:dyDescent="0.25">
      <c r="B15" s="868" t="s">
        <v>397</v>
      </c>
      <c r="C15" s="839">
        <v>76.397000000000006</v>
      </c>
      <c r="D15" s="836">
        <v>0.11</v>
      </c>
      <c r="E15" s="836">
        <v>-10.802</v>
      </c>
      <c r="F15" s="836">
        <v>-0.55300000000000005</v>
      </c>
      <c r="G15" s="836">
        <v>2.851</v>
      </c>
      <c r="H15" s="837">
        <v>10.236000000000001</v>
      </c>
      <c r="I15" s="838">
        <v>78.792000000000002</v>
      </c>
    </row>
    <row r="16" spans="2:10" x14ac:dyDescent="0.25">
      <c r="B16" s="868" t="s">
        <v>366</v>
      </c>
      <c r="C16" s="839">
        <v>682.49699999999996</v>
      </c>
      <c r="D16" s="836">
        <v>31.314</v>
      </c>
      <c r="E16" s="836">
        <v>275.06799999999998</v>
      </c>
      <c r="F16" s="836">
        <v>20.678999999999998</v>
      </c>
      <c r="G16" s="836">
        <v>-9.5790000000000006</v>
      </c>
      <c r="H16" s="837">
        <v>294.52</v>
      </c>
      <c r="I16" s="838">
        <v>1273.82</v>
      </c>
    </row>
    <row r="17" spans="2:9" ht="25.5" x14ac:dyDescent="0.25">
      <c r="B17" s="868" t="s">
        <v>398</v>
      </c>
      <c r="C17" s="839">
        <v>-526.697</v>
      </c>
      <c r="D17" s="836">
        <v>-14.634</v>
      </c>
      <c r="E17" s="836">
        <v>23.632000000000001</v>
      </c>
      <c r="F17" s="836">
        <v>-12.662000000000001</v>
      </c>
      <c r="G17" s="836">
        <v>-3.9359999999999999</v>
      </c>
      <c r="H17" s="837">
        <v>518.44500000000005</v>
      </c>
      <c r="I17" s="838">
        <v>-3.19</v>
      </c>
    </row>
    <row r="18" spans="2:9" x14ac:dyDescent="0.25">
      <c r="B18" s="868" t="s">
        <v>399</v>
      </c>
      <c r="C18" s="839">
        <v>410.67700000000002</v>
      </c>
      <c r="D18" s="836">
        <v>-2.3740000000000001</v>
      </c>
      <c r="E18" s="836">
        <v>-125.092</v>
      </c>
      <c r="F18" s="836">
        <v>0.24</v>
      </c>
      <c r="G18" s="836">
        <v>8.2070000000000007</v>
      </c>
      <c r="H18" s="837">
        <v>239.017</v>
      </c>
      <c r="I18" s="838">
        <v>530.43499999999995</v>
      </c>
    </row>
    <row r="19" spans="2:9" ht="25.5" x14ac:dyDescent="0.25">
      <c r="B19" s="868" t="s">
        <v>369</v>
      </c>
      <c r="C19" s="839">
        <v>-7.3369999999999997</v>
      </c>
      <c r="D19" s="836">
        <v>-12.693</v>
      </c>
      <c r="E19" s="836">
        <v>219.303</v>
      </c>
      <c r="F19" s="836">
        <v>2.5390000000000001</v>
      </c>
      <c r="G19" s="836">
        <v>0.44800000000000001</v>
      </c>
      <c r="H19" s="837">
        <v>-152.661</v>
      </c>
      <c r="I19" s="838">
        <v>47.06</v>
      </c>
    </row>
    <row r="20" spans="2:9" x14ac:dyDescent="0.25">
      <c r="B20" s="868" t="s">
        <v>432</v>
      </c>
      <c r="C20" s="839">
        <v>161.614</v>
      </c>
      <c r="D20" s="836">
        <v>-0.23799999999999999</v>
      </c>
      <c r="E20" s="836">
        <v>-1.3049999999999999</v>
      </c>
      <c r="F20" s="836">
        <v>0.49199999999999999</v>
      </c>
      <c r="G20" s="836">
        <v>-0.43</v>
      </c>
      <c r="H20" s="837">
        <v>-40.268000000000001</v>
      </c>
      <c r="I20" s="838">
        <v>119.373</v>
      </c>
    </row>
    <row r="21" spans="2:9" ht="25.5" x14ac:dyDescent="0.25">
      <c r="B21" s="868" t="s">
        <v>401</v>
      </c>
      <c r="C21" s="839">
        <v>-871.86199999999997</v>
      </c>
      <c r="D21" s="836">
        <v>2.464</v>
      </c>
      <c r="E21" s="836">
        <v>-2.9369999999999998</v>
      </c>
      <c r="F21" s="836">
        <v>-1.603</v>
      </c>
      <c r="G21" s="836">
        <v>26.913</v>
      </c>
      <c r="H21" s="837">
        <v>915.51900000000001</v>
      </c>
      <c r="I21" s="838">
        <v>70.096999999999994</v>
      </c>
    </row>
    <row r="22" spans="2:9" x14ac:dyDescent="0.25">
      <c r="B22" s="868" t="s">
        <v>402</v>
      </c>
      <c r="C22" s="839">
        <v>1270.251</v>
      </c>
      <c r="D22" s="836">
        <v>-7.8460000000000001</v>
      </c>
      <c r="E22" s="836">
        <v>4.7949999999999999</v>
      </c>
      <c r="F22" s="836">
        <v>1.298</v>
      </c>
      <c r="G22" s="836">
        <v>-1.7250000000000001</v>
      </c>
      <c r="H22" s="837">
        <v>-133.56700000000001</v>
      </c>
      <c r="I22" s="838">
        <v>1131.9079999999999</v>
      </c>
    </row>
    <row r="23" spans="2:9" x14ac:dyDescent="0.25">
      <c r="B23" s="868" t="s">
        <v>403</v>
      </c>
      <c r="C23" s="839">
        <v>117.675</v>
      </c>
      <c r="D23" s="836">
        <v>-17.791</v>
      </c>
      <c r="E23" s="836">
        <v>59.44</v>
      </c>
      <c r="F23" s="836">
        <v>4.5960000000000001</v>
      </c>
      <c r="G23" s="836">
        <v>5.3680000000000003</v>
      </c>
      <c r="H23" s="837">
        <v>116.581</v>
      </c>
      <c r="I23" s="838">
        <v>281.27300000000002</v>
      </c>
    </row>
    <row r="24" spans="2:9" ht="25.5" x14ac:dyDescent="0.25">
      <c r="B24" s="868" t="s">
        <v>404</v>
      </c>
      <c r="C24" s="839">
        <v>14.769</v>
      </c>
      <c r="D24" s="836">
        <v>-0.26100000000000001</v>
      </c>
      <c r="E24" s="836">
        <v>0.34100000000000003</v>
      </c>
      <c r="F24" s="836">
        <v>0.9</v>
      </c>
      <c r="G24" s="836">
        <v>1.165</v>
      </c>
      <c r="H24" s="837">
        <v>-349.35399999999998</v>
      </c>
      <c r="I24" s="838">
        <v>-333.34</v>
      </c>
    </row>
    <row r="25" spans="2:9" ht="25.5" x14ac:dyDescent="0.25">
      <c r="B25" s="868" t="s">
        <v>405</v>
      </c>
      <c r="C25" s="839">
        <v>27.606999999999999</v>
      </c>
      <c r="D25" s="836">
        <v>53.256</v>
      </c>
      <c r="E25" s="836">
        <v>0</v>
      </c>
      <c r="F25" s="836">
        <v>0</v>
      </c>
      <c r="G25" s="836">
        <v>4532.3919999999998</v>
      </c>
      <c r="H25" s="837">
        <v>-6.2240000000000002</v>
      </c>
      <c r="I25" s="838">
        <v>4607.0309999999999</v>
      </c>
    </row>
    <row r="26" spans="2:9" x14ac:dyDescent="0.25">
      <c r="B26" s="868" t="s">
        <v>406</v>
      </c>
      <c r="C26" s="839">
        <v>-92.296999999999997</v>
      </c>
      <c r="D26" s="836">
        <v>0.79900000000000004</v>
      </c>
      <c r="E26" s="836">
        <v>63.405000000000001</v>
      </c>
      <c r="F26" s="836">
        <v>-2E-3</v>
      </c>
      <c r="G26" s="836">
        <v>0.13500000000000001</v>
      </c>
      <c r="H26" s="837">
        <v>35.630000000000003</v>
      </c>
      <c r="I26" s="838">
        <v>7.6719999999999997</v>
      </c>
    </row>
    <row r="27" spans="2:9" ht="25.5" x14ac:dyDescent="0.25">
      <c r="B27" s="868" t="s">
        <v>407</v>
      </c>
      <c r="C27" s="839">
        <v>-379.75200000000001</v>
      </c>
      <c r="D27" s="836">
        <v>-3.7949999999999999</v>
      </c>
      <c r="E27" s="836">
        <v>4.9080000000000004</v>
      </c>
      <c r="F27" s="836">
        <v>2.9000000000000001E-2</v>
      </c>
      <c r="G27" s="836">
        <v>46.183</v>
      </c>
      <c r="H27" s="837">
        <v>136.18</v>
      </c>
      <c r="I27" s="838">
        <v>-196.27600000000001</v>
      </c>
    </row>
    <row r="28" spans="2:9" x14ac:dyDescent="0.25">
      <c r="B28" s="868" t="s">
        <v>408</v>
      </c>
      <c r="C28" s="839">
        <v>-19.507000000000001</v>
      </c>
      <c r="D28" s="836">
        <v>2.1560000000000001</v>
      </c>
      <c r="E28" s="836">
        <v>11.042</v>
      </c>
      <c r="F28" s="836">
        <v>0.78100000000000003</v>
      </c>
      <c r="G28" s="836">
        <v>0.127</v>
      </c>
      <c r="H28" s="837">
        <v>91.040999999999997</v>
      </c>
      <c r="I28" s="838">
        <v>84.858999999999995</v>
      </c>
    </row>
    <row r="29" spans="2:9" x14ac:dyDescent="0.25">
      <c r="B29" s="868" t="s">
        <v>409</v>
      </c>
      <c r="C29" s="839">
        <v>32.770000000000003</v>
      </c>
      <c r="D29" s="836">
        <v>-0.48299999999999998</v>
      </c>
      <c r="E29" s="836">
        <v>11.858000000000001</v>
      </c>
      <c r="F29" s="836">
        <v>2.1070000000000002</v>
      </c>
      <c r="G29" s="836">
        <v>5.3659999999999997</v>
      </c>
      <c r="H29" s="837">
        <v>2.798</v>
      </c>
      <c r="I29" s="838">
        <v>52.308999999999997</v>
      </c>
    </row>
    <row r="30" spans="2:9" ht="25.5" x14ac:dyDescent="0.25">
      <c r="B30" s="868" t="s">
        <v>433</v>
      </c>
      <c r="C30" s="839">
        <v>-7.3999999999999996E-2</v>
      </c>
      <c r="D30" s="836">
        <v>0</v>
      </c>
      <c r="E30" s="836">
        <v>0</v>
      </c>
      <c r="F30" s="836">
        <v>0</v>
      </c>
      <c r="G30" s="836">
        <v>0</v>
      </c>
      <c r="H30" s="837">
        <v>0</v>
      </c>
      <c r="I30" s="838">
        <v>-7.3999999999999996E-2</v>
      </c>
    </row>
    <row r="31" spans="2:9" ht="25.5" x14ac:dyDescent="0.25">
      <c r="B31" s="868" t="s">
        <v>411</v>
      </c>
      <c r="C31" s="839">
        <v>-109.298</v>
      </c>
      <c r="D31" s="836">
        <v>0.90700000000000003</v>
      </c>
      <c r="E31" s="836">
        <v>0.13200000000000001</v>
      </c>
      <c r="F31" s="836">
        <v>0.31</v>
      </c>
      <c r="G31" s="836">
        <v>3.71</v>
      </c>
      <c r="H31" s="837">
        <v>892.51199999999994</v>
      </c>
      <c r="I31" s="838">
        <v>787.96299999999997</v>
      </c>
    </row>
    <row r="32" spans="2:9" ht="25.5" x14ac:dyDescent="0.25">
      <c r="B32" s="868" t="s">
        <v>412</v>
      </c>
      <c r="C32" s="839">
        <v>2506.2739999999999</v>
      </c>
      <c r="D32" s="836">
        <v>-13.901</v>
      </c>
      <c r="E32" s="836">
        <v>59.847000000000001</v>
      </c>
      <c r="F32" s="836">
        <v>2.8570000000000002</v>
      </c>
      <c r="G32" s="836">
        <v>-0.84399999999999997</v>
      </c>
      <c r="H32" s="837">
        <v>64.796000000000006</v>
      </c>
      <c r="I32" s="838">
        <v>2616.172</v>
      </c>
    </row>
    <row r="33" spans="2:29" ht="25.5" x14ac:dyDescent="0.25">
      <c r="B33" s="868" t="s">
        <v>413</v>
      </c>
      <c r="C33" s="839">
        <v>15.276</v>
      </c>
      <c r="D33" s="836">
        <v>-1.0669999999999999</v>
      </c>
      <c r="E33" s="836">
        <v>1.2130000000000001</v>
      </c>
      <c r="F33" s="836">
        <v>1.7999999999999999E-2</v>
      </c>
      <c r="G33" s="836">
        <v>-1.0999999999999999E-2</v>
      </c>
      <c r="H33" s="837">
        <v>3.5419999999999998</v>
      </c>
      <c r="I33" s="838">
        <v>18.952999999999999</v>
      </c>
    </row>
    <row r="34" spans="2:29" x14ac:dyDescent="0.25">
      <c r="B34" s="868" t="s">
        <v>356</v>
      </c>
      <c r="C34" s="839">
        <v>2786.3330000000001</v>
      </c>
      <c r="D34" s="836">
        <v>-167.46100000000001</v>
      </c>
      <c r="E34" s="836">
        <v>153.55199999999999</v>
      </c>
      <c r="F34" s="836">
        <v>10.005000000000001</v>
      </c>
      <c r="G34" s="836">
        <v>6.6000000000000003E-2</v>
      </c>
      <c r="H34" s="837">
        <v>-0.41699999999999998</v>
      </c>
      <c r="I34" s="838">
        <v>2772.0729999999999</v>
      </c>
    </row>
    <row r="35" spans="2:29" x14ac:dyDescent="0.25">
      <c r="B35" s="868" t="s">
        <v>414</v>
      </c>
      <c r="C35" s="839">
        <v>33.756</v>
      </c>
      <c r="D35" s="836">
        <v>-3.2000000000000001E-2</v>
      </c>
      <c r="E35" s="836">
        <v>10.263</v>
      </c>
      <c r="F35" s="836">
        <v>0.25600000000000001</v>
      </c>
      <c r="G35" s="836">
        <v>1.6719999999999999</v>
      </c>
      <c r="H35" s="837">
        <v>-66.867000000000004</v>
      </c>
      <c r="I35" s="838">
        <v>-21.207999999999998</v>
      </c>
    </row>
    <row r="36" spans="2:29" ht="25.5" x14ac:dyDescent="0.25">
      <c r="B36" s="868" t="s">
        <v>415</v>
      </c>
      <c r="C36" s="839">
        <v>-60.698</v>
      </c>
      <c r="D36" s="836">
        <v>-7.1820000000000004</v>
      </c>
      <c r="E36" s="836">
        <v>12.715</v>
      </c>
      <c r="F36" s="836">
        <v>-0.99399999999999999</v>
      </c>
      <c r="G36" s="836">
        <v>117.899</v>
      </c>
      <c r="H36" s="837">
        <v>-110.117</v>
      </c>
      <c r="I36" s="838">
        <v>-47.383000000000003</v>
      </c>
    </row>
    <row r="37" spans="2:29" x14ac:dyDescent="0.25">
      <c r="B37" s="868" t="s">
        <v>359</v>
      </c>
      <c r="C37" s="839">
        <v>-21.039000000000001</v>
      </c>
      <c r="D37" s="836">
        <v>-0.42899999999999999</v>
      </c>
      <c r="E37" s="836">
        <v>0</v>
      </c>
      <c r="F37" s="836">
        <v>1.6E-2</v>
      </c>
      <c r="G37" s="836">
        <v>-8.9999999999999993E-3</v>
      </c>
      <c r="H37" s="837">
        <v>0</v>
      </c>
      <c r="I37" s="838">
        <v>-21.477</v>
      </c>
    </row>
    <row r="38" spans="2:29" x14ac:dyDescent="0.25">
      <c r="B38" s="868" t="s">
        <v>360</v>
      </c>
      <c r="C38" s="839">
        <v>-84.448999999999998</v>
      </c>
      <c r="D38" s="836">
        <v>-3.278</v>
      </c>
      <c r="E38" s="836">
        <v>-16.417999999999999</v>
      </c>
      <c r="F38" s="836">
        <v>-0.26900000000000002</v>
      </c>
      <c r="G38" s="836">
        <v>-25.84</v>
      </c>
      <c r="H38" s="837">
        <v>-0.12</v>
      </c>
      <c r="I38" s="838">
        <v>-130.10499999999999</v>
      </c>
    </row>
    <row r="39" spans="2:29" x14ac:dyDescent="0.25">
      <c r="B39" s="868" t="s">
        <v>416</v>
      </c>
      <c r="C39" s="839">
        <v>18.215</v>
      </c>
      <c r="D39" s="836">
        <v>0.60699999999999998</v>
      </c>
      <c r="E39" s="836">
        <v>-2.774</v>
      </c>
      <c r="F39" s="836">
        <v>-0.35799999999999998</v>
      </c>
      <c r="G39" s="836">
        <v>-3.0000000000000001E-3</v>
      </c>
      <c r="H39" s="837">
        <v>-0.31900000000000001</v>
      </c>
      <c r="I39" s="838">
        <v>15.726000000000001</v>
      </c>
    </row>
    <row r="40" spans="2:29" x14ac:dyDescent="0.25">
      <c r="B40" s="868" t="s">
        <v>417</v>
      </c>
      <c r="C40" s="839">
        <v>7.2690000000000001</v>
      </c>
      <c r="D40" s="836">
        <v>-0.125</v>
      </c>
      <c r="E40" s="836">
        <v>-7.4480000000000004</v>
      </c>
      <c r="F40" s="836">
        <v>-0.114</v>
      </c>
      <c r="G40" s="836">
        <v>0.09</v>
      </c>
      <c r="H40" s="837">
        <v>0.309</v>
      </c>
      <c r="I40" s="838">
        <v>9.5000000000000001E-2</v>
      </c>
    </row>
    <row r="41" spans="2:29" x14ac:dyDescent="0.25">
      <c r="B41" s="868" t="s">
        <v>409</v>
      </c>
      <c r="C41" s="839">
        <v>-10.125999999999999</v>
      </c>
      <c r="D41" s="836">
        <v>-6.9000000000000006E-2</v>
      </c>
      <c r="E41" s="836">
        <v>0.34599999999999997</v>
      </c>
      <c r="F41" s="836">
        <v>7.0000000000000001E-3</v>
      </c>
      <c r="G41" s="836">
        <v>-11.397</v>
      </c>
      <c r="H41" s="837">
        <v>0.94</v>
      </c>
      <c r="I41" s="838">
        <v>-20.306000000000001</v>
      </c>
    </row>
    <row r="42" spans="2:29" ht="13.5" thickBot="1" x14ac:dyDescent="0.3">
      <c r="B42" s="869" t="s">
        <v>371</v>
      </c>
      <c r="C42" s="845">
        <v>-2.4020000000000001</v>
      </c>
      <c r="D42" s="842">
        <v>-9.8000000000000004E-2</v>
      </c>
      <c r="E42" s="842">
        <v>-17.532</v>
      </c>
      <c r="F42" s="842">
        <v>-3.5000000000000003E-2</v>
      </c>
      <c r="G42" s="842">
        <v>0.17199999999999999</v>
      </c>
      <c r="H42" s="843">
        <v>0.89700000000000002</v>
      </c>
      <c r="I42" s="844">
        <v>-18.963000000000001</v>
      </c>
      <c r="L42" s="870"/>
      <c r="M42" s="870"/>
      <c r="N42" s="870"/>
      <c r="O42" s="870"/>
      <c r="P42" s="870"/>
      <c r="Q42" s="870"/>
      <c r="R42" s="870"/>
      <c r="V42" s="870"/>
      <c r="W42" s="870"/>
      <c r="X42" s="870"/>
      <c r="Y42" s="870"/>
      <c r="Z42" s="870"/>
      <c r="AA42" s="870"/>
      <c r="AB42" s="870"/>
      <c r="AC42" s="870"/>
    </row>
    <row r="43" spans="2:29" ht="13.5" thickBot="1" x14ac:dyDescent="0.3">
      <c r="B43" s="871" t="s">
        <v>418</v>
      </c>
      <c r="C43" s="851">
        <v>8022.1760000000004</v>
      </c>
      <c r="D43" s="848">
        <v>-163.22499999999999</v>
      </c>
      <c r="E43" s="848">
        <v>465.60599999999999</v>
      </c>
      <c r="F43" s="848">
        <v>4.8689999999999998</v>
      </c>
      <c r="G43" s="848">
        <v>4676.1710000000003</v>
      </c>
      <c r="H43" s="849">
        <v>3565.252</v>
      </c>
      <c r="I43" s="850">
        <v>16565.98</v>
      </c>
      <c r="K43" s="872"/>
    </row>
  </sheetData>
  <mergeCells count="1">
    <mergeCell ref="B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3"/>
  <sheetViews>
    <sheetView workbookViewId="0">
      <selection activeCell="C5" sqref="B5:H7"/>
    </sheetView>
  </sheetViews>
  <sheetFormatPr defaultColWidth="6.85546875" defaultRowHeight="12.75" x14ac:dyDescent="0.25"/>
  <cols>
    <col min="1" max="1" width="4" style="856" customWidth="1"/>
    <col min="2" max="2" width="37.85546875" style="855" customWidth="1"/>
    <col min="3" max="4" width="12.42578125" style="856" bestFit="1" customWidth="1"/>
    <col min="5" max="5" width="12.42578125" style="873" bestFit="1" customWidth="1"/>
    <col min="6" max="6" width="11.28515625" style="856" bestFit="1" customWidth="1"/>
    <col min="7" max="7" width="10.140625" style="856" customWidth="1"/>
    <col min="8" max="8" width="10.140625" style="856" bestFit="1" customWidth="1"/>
    <col min="9" max="9" width="17.7109375" style="856" bestFit="1" customWidth="1"/>
    <col min="10" max="10" width="13.28515625" style="856" bestFit="1" customWidth="1"/>
    <col min="11" max="12" width="12.42578125" style="856" bestFit="1" customWidth="1"/>
    <col min="13" max="13" width="6.85546875" style="856"/>
    <col min="14" max="15" width="11.140625" style="856" bestFit="1" customWidth="1"/>
    <col min="16" max="16" width="10.140625" style="856" bestFit="1" customWidth="1"/>
    <col min="17" max="18" width="6.85546875" style="856"/>
    <col min="19" max="19" width="12.28515625" style="856" customWidth="1"/>
    <col min="20" max="20" width="9.5703125" style="856" customWidth="1"/>
    <col min="21" max="21" width="6.85546875" style="856"/>
    <col min="22" max="22" width="11.28515625" style="856" customWidth="1"/>
    <col min="23" max="16384" width="6.85546875" style="856"/>
  </cols>
  <sheetData>
    <row r="1" spans="2:42" x14ac:dyDescent="0.25">
      <c r="J1" s="857" t="s">
        <v>434</v>
      </c>
    </row>
    <row r="2" spans="2:42" x14ac:dyDescent="0.25">
      <c r="B2" s="856"/>
    </row>
    <row r="3" spans="2:42" ht="14.25" x14ac:dyDescent="0.25">
      <c r="B3" s="1979" t="s">
        <v>435</v>
      </c>
      <c r="C3" s="1979"/>
      <c r="D3" s="1979"/>
      <c r="E3" s="1979"/>
      <c r="F3" s="1979"/>
      <c r="G3" s="1979"/>
      <c r="H3" s="1979"/>
      <c r="I3" s="1979"/>
      <c r="J3" s="1979"/>
    </row>
    <row r="4" spans="2:42" x14ac:dyDescent="0.25">
      <c r="B4" s="856"/>
    </row>
    <row r="5" spans="2:42" ht="13.5" thickBot="1" x14ac:dyDescent="0.3">
      <c r="B5" s="858"/>
      <c r="C5" s="859"/>
      <c r="D5" s="859"/>
      <c r="E5" s="874"/>
      <c r="F5" s="859"/>
      <c r="G5" s="859"/>
      <c r="H5" s="859"/>
      <c r="I5" s="1980" t="s">
        <v>429</v>
      </c>
      <c r="J5" s="1980"/>
    </row>
    <row r="6" spans="2:42" ht="26.25" thickBot="1" x14ac:dyDescent="0.3">
      <c r="B6" s="861" t="s">
        <v>380</v>
      </c>
      <c r="C6" s="875" t="s">
        <v>436</v>
      </c>
      <c r="D6" s="876" t="s">
        <v>437</v>
      </c>
      <c r="E6" s="876" t="s">
        <v>438</v>
      </c>
      <c r="F6" s="876" t="s">
        <v>439</v>
      </c>
      <c r="G6" s="876" t="s">
        <v>440</v>
      </c>
      <c r="H6" s="877" t="s">
        <v>441</v>
      </c>
      <c r="I6" s="861" t="s">
        <v>430</v>
      </c>
      <c r="J6" s="878" t="s">
        <v>442</v>
      </c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6"/>
      <c r="W6" s="866"/>
      <c r="X6" s="866"/>
      <c r="Y6" s="866"/>
      <c r="Z6" s="866"/>
      <c r="AA6" s="866"/>
      <c r="AB6" s="866"/>
      <c r="AC6" s="866"/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66"/>
      <c r="AO6" s="866"/>
      <c r="AP6" s="866"/>
    </row>
    <row r="7" spans="2:42" x14ac:dyDescent="0.25">
      <c r="B7" s="867" t="s">
        <v>364</v>
      </c>
      <c r="C7" s="879">
        <v>5.9710000000000001</v>
      </c>
      <c r="D7" s="880">
        <v>10.478</v>
      </c>
      <c r="E7" s="881">
        <v>41.661000000000001</v>
      </c>
      <c r="F7" s="880">
        <v>2.3199999999999998</v>
      </c>
      <c r="G7" s="880">
        <v>-49.546999999999997</v>
      </c>
      <c r="H7" s="882">
        <v>-204.09</v>
      </c>
      <c r="I7" s="883">
        <v>-193.20699999999999</v>
      </c>
      <c r="J7" s="884">
        <v>-195.47469000000001</v>
      </c>
      <c r="K7" s="866"/>
      <c r="L7" s="866"/>
    </row>
    <row r="8" spans="2:42" x14ac:dyDescent="0.25">
      <c r="B8" s="868" t="s">
        <v>390</v>
      </c>
      <c r="C8" s="885">
        <v>-61.402000000000001</v>
      </c>
      <c r="D8" s="886">
        <v>-10.754</v>
      </c>
      <c r="E8" s="887">
        <v>-1.8720000000000001</v>
      </c>
      <c r="F8" s="886">
        <v>-1.5980000000000001</v>
      </c>
      <c r="G8" s="886">
        <v>0.58099999999999996</v>
      </c>
      <c r="H8" s="888">
        <v>-3.3000000000000002E-2</v>
      </c>
      <c r="I8" s="889">
        <v>-75.078000000000003</v>
      </c>
      <c r="J8" s="890">
        <v>3.9106199999999953</v>
      </c>
    </row>
    <row r="9" spans="2:42" x14ac:dyDescent="0.25">
      <c r="B9" s="868" t="s">
        <v>431</v>
      </c>
      <c r="C9" s="885">
        <v>105.968</v>
      </c>
      <c r="D9" s="886">
        <v>337.714</v>
      </c>
      <c r="E9" s="887">
        <v>-58.485999999999997</v>
      </c>
      <c r="F9" s="886">
        <v>8.4529999999999994</v>
      </c>
      <c r="G9" s="886">
        <v>91.825999999999993</v>
      </c>
      <c r="H9" s="888">
        <v>5.8319999999999999</v>
      </c>
      <c r="I9" s="889">
        <v>491.30700000000002</v>
      </c>
      <c r="J9" s="890">
        <v>57.265340000000087</v>
      </c>
    </row>
    <row r="10" spans="2:42" ht="25.5" x14ac:dyDescent="0.25">
      <c r="B10" s="868" t="s">
        <v>392</v>
      </c>
      <c r="C10" s="885">
        <v>-65.010999999999996</v>
      </c>
      <c r="D10" s="886">
        <v>-2.121</v>
      </c>
      <c r="E10" s="887">
        <v>-46.191000000000003</v>
      </c>
      <c r="F10" s="886">
        <v>-6.4550000000000001</v>
      </c>
      <c r="G10" s="886">
        <v>39.856999999999999</v>
      </c>
      <c r="H10" s="888">
        <v>-14.881</v>
      </c>
      <c r="I10" s="889">
        <v>-94.802000000000007</v>
      </c>
      <c r="J10" s="890">
        <v>14.480029999999999</v>
      </c>
    </row>
    <row r="11" spans="2:42" ht="38.25" x14ac:dyDescent="0.25">
      <c r="B11" s="868" t="s">
        <v>393</v>
      </c>
      <c r="C11" s="885">
        <v>1075.4110000000001</v>
      </c>
      <c r="D11" s="886">
        <v>-21.38</v>
      </c>
      <c r="E11" s="887">
        <v>-9.2149999999999999</v>
      </c>
      <c r="F11" s="886">
        <v>-0.89700000000000002</v>
      </c>
      <c r="G11" s="886">
        <v>-1.7609999999999999</v>
      </c>
      <c r="H11" s="888">
        <v>-3.3039999999999998</v>
      </c>
      <c r="I11" s="889">
        <v>1038.854</v>
      </c>
      <c r="J11" s="890">
        <v>-3.0847100000000793</v>
      </c>
    </row>
    <row r="12" spans="2:42" ht="25.5" x14ac:dyDescent="0.25">
      <c r="B12" s="868" t="s">
        <v>394</v>
      </c>
      <c r="C12" s="885">
        <v>5.2539999999999996</v>
      </c>
      <c r="D12" s="886">
        <v>-284.83300000000003</v>
      </c>
      <c r="E12" s="887">
        <v>155.93</v>
      </c>
      <c r="F12" s="886">
        <v>6.7460000000000004</v>
      </c>
      <c r="G12" s="886">
        <v>4.423</v>
      </c>
      <c r="H12" s="888">
        <v>-6.6120000000000001</v>
      </c>
      <c r="I12" s="889">
        <v>-119.092</v>
      </c>
      <c r="J12" s="890">
        <v>25.01777000000002</v>
      </c>
    </row>
    <row r="13" spans="2:42" x14ac:dyDescent="0.25">
      <c r="B13" s="868" t="s">
        <v>395</v>
      </c>
      <c r="C13" s="885">
        <v>73.608999999999995</v>
      </c>
      <c r="D13" s="886">
        <v>-42.598999999999997</v>
      </c>
      <c r="E13" s="887">
        <v>-24.925999999999998</v>
      </c>
      <c r="F13" s="886">
        <v>-2.4220000000000002</v>
      </c>
      <c r="G13" s="886">
        <v>-11.275</v>
      </c>
      <c r="H13" s="888">
        <v>-28.861999999999998</v>
      </c>
      <c r="I13" s="889">
        <v>-36.475000000000001</v>
      </c>
      <c r="J13" s="890">
        <v>-48.601969999999973</v>
      </c>
    </row>
    <row r="14" spans="2:42" ht="25.5" x14ac:dyDescent="0.25">
      <c r="B14" s="868" t="s">
        <v>396</v>
      </c>
      <c r="C14" s="885">
        <v>1877.8219999999999</v>
      </c>
      <c r="D14" s="886">
        <v>-249.958</v>
      </c>
      <c r="E14" s="887">
        <v>313.60300000000001</v>
      </c>
      <c r="F14" s="886">
        <v>0</v>
      </c>
      <c r="G14" s="886">
        <v>-334.81200000000001</v>
      </c>
      <c r="H14" s="888">
        <v>244.529</v>
      </c>
      <c r="I14" s="889">
        <v>1851.184</v>
      </c>
      <c r="J14" s="890">
        <v>247.19876000000002</v>
      </c>
    </row>
    <row r="15" spans="2:42" ht="38.25" x14ac:dyDescent="0.25">
      <c r="B15" s="868" t="s">
        <v>397</v>
      </c>
      <c r="C15" s="885">
        <v>68.421999999999997</v>
      </c>
      <c r="D15" s="886">
        <v>24.859000000000002</v>
      </c>
      <c r="E15" s="887">
        <v>-4.976</v>
      </c>
      <c r="F15" s="886">
        <v>-4.718</v>
      </c>
      <c r="G15" s="886">
        <v>-0.19</v>
      </c>
      <c r="H15" s="888">
        <v>-4.6050000000000004</v>
      </c>
      <c r="I15" s="889">
        <v>78.792000000000002</v>
      </c>
      <c r="J15" s="890">
        <v>-7.2487500000000002</v>
      </c>
    </row>
    <row r="16" spans="2:42" x14ac:dyDescent="0.25">
      <c r="B16" s="868" t="s">
        <v>366</v>
      </c>
      <c r="C16" s="885">
        <v>1042.153</v>
      </c>
      <c r="D16" s="886">
        <v>-1147.5630000000001</v>
      </c>
      <c r="E16" s="887">
        <v>1104.626</v>
      </c>
      <c r="F16" s="886">
        <v>174.41300000000001</v>
      </c>
      <c r="G16" s="886">
        <v>19.306999999999999</v>
      </c>
      <c r="H16" s="888">
        <v>80.884</v>
      </c>
      <c r="I16" s="889">
        <v>1273.82</v>
      </c>
      <c r="J16" s="890">
        <v>285.00324000000001</v>
      </c>
    </row>
    <row r="17" spans="2:10" ht="25.5" x14ac:dyDescent="0.25">
      <c r="B17" s="868" t="s">
        <v>398</v>
      </c>
      <c r="C17" s="885">
        <v>157.345</v>
      </c>
      <c r="D17" s="886">
        <v>-531.66399999999999</v>
      </c>
      <c r="E17" s="887">
        <v>357.23599999999999</v>
      </c>
      <c r="F17" s="886">
        <v>-168.88800000000001</v>
      </c>
      <c r="G17" s="886">
        <v>12.311999999999999</v>
      </c>
      <c r="H17" s="888">
        <v>170.46899999999999</v>
      </c>
      <c r="I17" s="889">
        <v>-3.19</v>
      </c>
      <c r="J17" s="890">
        <v>77.514219999999739</v>
      </c>
    </row>
    <row r="18" spans="2:10" x14ac:dyDescent="0.25">
      <c r="B18" s="868" t="s">
        <v>399</v>
      </c>
      <c r="C18" s="885">
        <v>375.54899999999998</v>
      </c>
      <c r="D18" s="886">
        <v>158.929</v>
      </c>
      <c r="E18" s="887">
        <v>122.262</v>
      </c>
      <c r="F18" s="886">
        <v>0.55300000000000005</v>
      </c>
      <c r="G18" s="886">
        <v>15.521000000000001</v>
      </c>
      <c r="H18" s="888">
        <v>-142.37899999999999</v>
      </c>
      <c r="I18" s="889">
        <v>530.43499999999995</v>
      </c>
      <c r="J18" s="890">
        <v>-69.546470000000085</v>
      </c>
    </row>
    <row r="19" spans="2:10" ht="25.5" x14ac:dyDescent="0.25">
      <c r="B19" s="868" t="s">
        <v>369</v>
      </c>
      <c r="C19" s="885">
        <v>-357.42700000000002</v>
      </c>
      <c r="D19" s="886">
        <v>341.49799999999999</v>
      </c>
      <c r="E19" s="887">
        <v>-158.72900000000001</v>
      </c>
      <c r="F19" s="886">
        <v>176.02699999999999</v>
      </c>
      <c r="G19" s="886">
        <v>38.851999999999997</v>
      </c>
      <c r="H19" s="888">
        <v>6.8390000000000004</v>
      </c>
      <c r="I19" s="889">
        <v>47.06</v>
      </c>
      <c r="J19" s="890">
        <v>82.096719999999976</v>
      </c>
    </row>
    <row r="20" spans="2:10" x14ac:dyDescent="0.25">
      <c r="B20" s="868" t="s">
        <v>432</v>
      </c>
      <c r="C20" s="885">
        <v>92.238</v>
      </c>
      <c r="D20" s="886">
        <v>25.707000000000001</v>
      </c>
      <c r="E20" s="887">
        <v>2.879</v>
      </c>
      <c r="F20" s="886">
        <v>-1.536</v>
      </c>
      <c r="G20" s="886">
        <v>-0.70799999999999996</v>
      </c>
      <c r="H20" s="888">
        <v>0.79300000000000004</v>
      </c>
      <c r="I20" s="889">
        <v>119.373</v>
      </c>
      <c r="J20" s="890">
        <v>9.8256600000000187</v>
      </c>
    </row>
    <row r="21" spans="2:10" ht="25.5" x14ac:dyDescent="0.25">
      <c r="B21" s="868" t="s">
        <v>401</v>
      </c>
      <c r="C21" s="885">
        <v>81.400999999999996</v>
      </c>
      <c r="D21" s="886">
        <v>-6.0940000000000003</v>
      </c>
      <c r="E21" s="887">
        <v>0.54</v>
      </c>
      <c r="F21" s="886">
        <v>0</v>
      </c>
      <c r="G21" s="886">
        <v>3.4119999999999999</v>
      </c>
      <c r="H21" s="888">
        <v>-9.1620000000000008</v>
      </c>
      <c r="I21" s="889">
        <v>70.096999999999994</v>
      </c>
      <c r="J21" s="890">
        <v>-9.1546399999999988</v>
      </c>
    </row>
    <row r="22" spans="2:10" x14ac:dyDescent="0.25">
      <c r="B22" s="868" t="s">
        <v>402</v>
      </c>
      <c r="C22" s="885">
        <v>821.82100000000003</v>
      </c>
      <c r="D22" s="886">
        <v>317.05900000000003</v>
      </c>
      <c r="E22" s="887">
        <v>-11.663</v>
      </c>
      <c r="F22" s="886">
        <v>-412.78399999999999</v>
      </c>
      <c r="G22" s="886">
        <v>417.59399999999999</v>
      </c>
      <c r="H22" s="888">
        <v>-0.11899999999999999</v>
      </c>
      <c r="I22" s="889">
        <v>1131.9079999999999</v>
      </c>
      <c r="J22" s="890">
        <v>128.61014999999998</v>
      </c>
    </row>
    <row r="23" spans="2:10" x14ac:dyDescent="0.25">
      <c r="B23" s="868" t="s">
        <v>403</v>
      </c>
      <c r="C23" s="885">
        <v>295.14</v>
      </c>
      <c r="D23" s="886">
        <v>-45.387</v>
      </c>
      <c r="E23" s="887">
        <v>-28.628</v>
      </c>
      <c r="F23" s="886">
        <v>29.466999999999999</v>
      </c>
      <c r="G23" s="886">
        <v>27.364999999999998</v>
      </c>
      <c r="H23" s="888">
        <v>3.3159999999999998</v>
      </c>
      <c r="I23" s="889">
        <v>281.27300000000002</v>
      </c>
      <c r="J23" s="890">
        <v>40.205119999999994</v>
      </c>
    </row>
    <row r="24" spans="2:10" ht="25.5" x14ac:dyDescent="0.25">
      <c r="B24" s="868" t="s">
        <v>404</v>
      </c>
      <c r="C24" s="885">
        <v>-406.85300000000001</v>
      </c>
      <c r="D24" s="886">
        <v>73.093999999999994</v>
      </c>
      <c r="E24" s="887">
        <v>0.42299999999999999</v>
      </c>
      <c r="F24" s="886">
        <v>-1.2070000000000001</v>
      </c>
      <c r="G24" s="886">
        <v>-3.5059999999999998</v>
      </c>
      <c r="H24" s="888">
        <v>4.7089999999999996</v>
      </c>
      <c r="I24" s="889">
        <v>-333.34</v>
      </c>
      <c r="J24" s="890">
        <v>2.8936399999999995</v>
      </c>
    </row>
    <row r="25" spans="2:10" ht="25.5" x14ac:dyDescent="0.25">
      <c r="B25" s="868" t="s">
        <v>405</v>
      </c>
      <c r="C25" s="885">
        <v>4607.9799999999996</v>
      </c>
      <c r="D25" s="886">
        <v>-1.081</v>
      </c>
      <c r="E25" s="887">
        <v>0.106</v>
      </c>
      <c r="F25" s="886">
        <v>0</v>
      </c>
      <c r="G25" s="886">
        <v>4.2000000000000003E-2</v>
      </c>
      <c r="H25" s="888">
        <v>-1.6E-2</v>
      </c>
      <c r="I25" s="889">
        <v>4607.0309999999999</v>
      </c>
      <c r="J25" s="890">
        <v>4.6789500000000004</v>
      </c>
    </row>
    <row r="26" spans="2:10" x14ac:dyDescent="0.25">
      <c r="B26" s="868" t="s">
        <v>406</v>
      </c>
      <c r="C26" s="885">
        <v>29.311</v>
      </c>
      <c r="D26" s="886">
        <v>0.104</v>
      </c>
      <c r="E26" s="887">
        <v>-85.117000000000004</v>
      </c>
      <c r="F26" s="886">
        <v>63.662999999999997</v>
      </c>
      <c r="G26" s="886">
        <v>1E-3</v>
      </c>
      <c r="H26" s="888">
        <v>-0.28999999999999998</v>
      </c>
      <c r="I26" s="889">
        <v>7.6719999999999997</v>
      </c>
      <c r="J26" s="890">
        <v>-7.1608000000000027</v>
      </c>
    </row>
    <row r="27" spans="2:10" ht="25.5" x14ac:dyDescent="0.25">
      <c r="B27" s="868" t="s">
        <v>407</v>
      </c>
      <c r="C27" s="885">
        <v>-181.84899999999999</v>
      </c>
      <c r="D27" s="886">
        <v>-16.585999999999999</v>
      </c>
      <c r="E27" s="887">
        <v>-2.746</v>
      </c>
      <c r="F27" s="886">
        <v>1.6759999999999999</v>
      </c>
      <c r="G27" s="886">
        <v>3.23</v>
      </c>
      <c r="H27" s="888">
        <v>-1E-3</v>
      </c>
      <c r="I27" s="889">
        <v>-196.27600000000001</v>
      </c>
      <c r="J27" s="890">
        <v>-11.58264</v>
      </c>
    </row>
    <row r="28" spans="2:10" x14ac:dyDescent="0.25">
      <c r="B28" s="868" t="s">
        <v>408</v>
      </c>
      <c r="C28" s="885">
        <v>61.47</v>
      </c>
      <c r="D28" s="886">
        <v>19.547000000000001</v>
      </c>
      <c r="E28" s="887">
        <v>-7.21</v>
      </c>
      <c r="F28" s="886">
        <v>0</v>
      </c>
      <c r="G28" s="886">
        <v>11.493</v>
      </c>
      <c r="H28" s="888">
        <v>-0.441</v>
      </c>
      <c r="I28" s="889">
        <v>84.858999999999995</v>
      </c>
      <c r="J28" s="890">
        <v>9.5134700000000016</v>
      </c>
    </row>
    <row r="29" spans="2:10" x14ac:dyDescent="0.25">
      <c r="B29" s="868" t="s">
        <v>409</v>
      </c>
      <c r="C29" s="885">
        <v>58.546999999999997</v>
      </c>
      <c r="D29" s="886">
        <v>-18.57</v>
      </c>
      <c r="E29" s="887">
        <v>0.5</v>
      </c>
      <c r="F29" s="886">
        <v>-110.395</v>
      </c>
      <c r="G29" s="886">
        <v>122.265</v>
      </c>
      <c r="H29" s="888">
        <v>-3.7999999999999999E-2</v>
      </c>
      <c r="I29" s="889">
        <v>52.308999999999997</v>
      </c>
      <c r="J29" s="890">
        <v>27.282399999999996</v>
      </c>
    </row>
    <row r="30" spans="2:10" ht="25.5" x14ac:dyDescent="0.25">
      <c r="B30" s="868" t="s">
        <v>410</v>
      </c>
      <c r="C30" s="885">
        <v>-7.3999999999999996E-2</v>
      </c>
      <c r="D30" s="886">
        <v>0</v>
      </c>
      <c r="E30" s="887">
        <v>0</v>
      </c>
      <c r="F30" s="886">
        <v>0</v>
      </c>
      <c r="G30" s="886">
        <v>0</v>
      </c>
      <c r="H30" s="888">
        <v>0</v>
      </c>
      <c r="I30" s="889">
        <v>-7.3999999999999996E-2</v>
      </c>
      <c r="J30" s="890">
        <v>-1.1999999999999999E-4</v>
      </c>
    </row>
    <row r="31" spans="2:10" ht="25.5" x14ac:dyDescent="0.25">
      <c r="B31" s="868" t="s">
        <v>411</v>
      </c>
      <c r="C31" s="885">
        <v>787.82500000000005</v>
      </c>
      <c r="D31" s="886">
        <v>-1E-3</v>
      </c>
      <c r="E31" s="887">
        <v>7.0000000000000001E-3</v>
      </c>
      <c r="F31" s="886">
        <v>0</v>
      </c>
      <c r="G31" s="886">
        <v>2.5000000000000001E-2</v>
      </c>
      <c r="H31" s="888">
        <v>0.107</v>
      </c>
      <c r="I31" s="889">
        <v>787.96299999999997</v>
      </c>
      <c r="J31" s="890">
        <v>2.151670000000002</v>
      </c>
    </row>
    <row r="32" spans="2:10" ht="25.5" x14ac:dyDescent="0.25">
      <c r="B32" s="868" t="s">
        <v>412</v>
      </c>
      <c r="C32" s="885">
        <v>2485.357</v>
      </c>
      <c r="D32" s="886">
        <v>37.619999999999997</v>
      </c>
      <c r="E32" s="887">
        <v>33.33</v>
      </c>
      <c r="F32" s="886">
        <v>41.048000000000002</v>
      </c>
      <c r="G32" s="886">
        <v>10.84</v>
      </c>
      <c r="H32" s="888">
        <v>7.9770000000000003</v>
      </c>
      <c r="I32" s="889">
        <v>2616.172</v>
      </c>
      <c r="J32" s="890">
        <v>59.081400000000023</v>
      </c>
    </row>
    <row r="33" spans="2:10" ht="25.5" x14ac:dyDescent="0.25">
      <c r="B33" s="868" t="s">
        <v>413</v>
      </c>
      <c r="C33" s="885">
        <v>17.663</v>
      </c>
      <c r="D33" s="886">
        <v>-0.59299999999999997</v>
      </c>
      <c r="E33" s="887">
        <v>0.67</v>
      </c>
      <c r="F33" s="886">
        <v>0.25900000000000001</v>
      </c>
      <c r="G33" s="886">
        <v>0.95399999999999996</v>
      </c>
      <c r="H33" s="888">
        <v>0</v>
      </c>
      <c r="I33" s="889">
        <v>18.952999999999999</v>
      </c>
      <c r="J33" s="890">
        <v>0.8167399999999998</v>
      </c>
    </row>
    <row r="34" spans="2:10" x14ac:dyDescent="0.25">
      <c r="B34" s="868" t="s">
        <v>356</v>
      </c>
      <c r="C34" s="885">
        <v>2661.6109999999999</v>
      </c>
      <c r="D34" s="886">
        <v>-112.117</v>
      </c>
      <c r="E34" s="887">
        <v>65.968000000000004</v>
      </c>
      <c r="F34" s="886">
        <v>75.319999999999993</v>
      </c>
      <c r="G34" s="886">
        <v>4.056</v>
      </c>
      <c r="H34" s="888">
        <v>77.234999999999999</v>
      </c>
      <c r="I34" s="889">
        <v>2772.0729999999999</v>
      </c>
      <c r="J34" s="890">
        <v>53.537110000000332</v>
      </c>
    </row>
    <row r="35" spans="2:10" x14ac:dyDescent="0.25">
      <c r="B35" s="868" t="s">
        <v>414</v>
      </c>
      <c r="C35" s="885">
        <v>2.82</v>
      </c>
      <c r="D35" s="886">
        <v>-23.800999999999998</v>
      </c>
      <c r="E35" s="887">
        <v>-11.356999999999999</v>
      </c>
      <c r="F35" s="886">
        <v>1.5920000000000001</v>
      </c>
      <c r="G35" s="886">
        <v>20.573</v>
      </c>
      <c r="H35" s="888">
        <v>-11.035</v>
      </c>
      <c r="I35" s="889">
        <v>-21.207999999999998</v>
      </c>
      <c r="J35" s="890">
        <v>-3.7301000000000348</v>
      </c>
    </row>
    <row r="36" spans="2:10" ht="25.5" x14ac:dyDescent="0.25">
      <c r="B36" s="868" t="s">
        <v>415</v>
      </c>
      <c r="C36" s="885">
        <v>88.46</v>
      </c>
      <c r="D36" s="886">
        <v>-127.401</v>
      </c>
      <c r="E36" s="887">
        <v>-21.541</v>
      </c>
      <c r="F36" s="886">
        <v>0.32</v>
      </c>
      <c r="G36" s="886">
        <v>25.204000000000001</v>
      </c>
      <c r="H36" s="888">
        <v>-12.425000000000001</v>
      </c>
      <c r="I36" s="889">
        <v>-47.383000000000003</v>
      </c>
      <c r="J36" s="890">
        <v>-17.466670000000043</v>
      </c>
    </row>
    <row r="37" spans="2:10" x14ac:dyDescent="0.25">
      <c r="B37" s="868" t="s">
        <v>359</v>
      </c>
      <c r="C37" s="885">
        <v>-24.457000000000001</v>
      </c>
      <c r="D37" s="886">
        <v>1.07</v>
      </c>
      <c r="E37" s="887">
        <v>1.91</v>
      </c>
      <c r="F37" s="886">
        <v>-0.438</v>
      </c>
      <c r="G37" s="886">
        <v>-0.25600000000000001</v>
      </c>
      <c r="H37" s="888">
        <v>0.69399999999999995</v>
      </c>
      <c r="I37" s="889">
        <v>-21.477</v>
      </c>
      <c r="J37" s="890">
        <v>0.61900999999999973</v>
      </c>
    </row>
    <row r="38" spans="2:10" x14ac:dyDescent="0.25">
      <c r="B38" s="868" t="s">
        <v>360</v>
      </c>
      <c r="C38" s="885">
        <v>-135.01400000000001</v>
      </c>
      <c r="D38" s="886">
        <v>25.994</v>
      </c>
      <c r="E38" s="887">
        <v>-7.819</v>
      </c>
      <c r="F38" s="886">
        <v>-4.7859999999999996</v>
      </c>
      <c r="G38" s="886">
        <v>-6.8550000000000004</v>
      </c>
      <c r="H38" s="888">
        <v>-1.625</v>
      </c>
      <c r="I38" s="889">
        <v>-130.10499999999999</v>
      </c>
      <c r="J38" s="890">
        <v>-8.123590000000025</v>
      </c>
    </row>
    <row r="39" spans="2:10" x14ac:dyDescent="0.25">
      <c r="B39" s="868" t="s">
        <v>416</v>
      </c>
      <c r="C39" s="885">
        <v>21.152000000000001</v>
      </c>
      <c r="D39" s="886">
        <v>-1.0489999999999999</v>
      </c>
      <c r="E39" s="887">
        <v>-1.5920000000000001</v>
      </c>
      <c r="F39" s="886">
        <v>0</v>
      </c>
      <c r="G39" s="886">
        <v>-0.40799999999999997</v>
      </c>
      <c r="H39" s="888">
        <v>-2.3769999999999998</v>
      </c>
      <c r="I39" s="889">
        <v>15.726000000000001</v>
      </c>
      <c r="J39" s="890">
        <v>-2.8245200000000006</v>
      </c>
    </row>
    <row r="40" spans="2:10" x14ac:dyDescent="0.25">
      <c r="B40" s="868" t="s">
        <v>417</v>
      </c>
      <c r="C40" s="885">
        <v>-10.358000000000001</v>
      </c>
      <c r="D40" s="886">
        <v>17.905999999999999</v>
      </c>
      <c r="E40" s="887">
        <v>0.01</v>
      </c>
      <c r="F40" s="886">
        <v>-2E-3</v>
      </c>
      <c r="G40" s="886">
        <v>-7.3360000000000003</v>
      </c>
      <c r="H40" s="888">
        <v>-0.125</v>
      </c>
      <c r="I40" s="889">
        <v>9.5000000000000001E-2</v>
      </c>
      <c r="J40" s="890">
        <v>-2.5458799999999999</v>
      </c>
    </row>
    <row r="41" spans="2:10" x14ac:dyDescent="0.25">
      <c r="B41" s="868" t="s">
        <v>409</v>
      </c>
      <c r="C41" s="885">
        <v>-26.369</v>
      </c>
      <c r="D41" s="886">
        <v>5.7649999999999997</v>
      </c>
      <c r="E41" s="887">
        <v>-4.1000000000000002E-2</v>
      </c>
      <c r="F41" s="886">
        <v>0.35399999999999998</v>
      </c>
      <c r="G41" s="886">
        <v>1E-3</v>
      </c>
      <c r="H41" s="888">
        <v>-1.6E-2</v>
      </c>
      <c r="I41" s="889">
        <v>-20.306000000000001</v>
      </c>
      <c r="J41" s="890">
        <v>7.7569999999999709E-2</v>
      </c>
    </row>
    <row r="42" spans="2:10" ht="13.5" thickBot="1" x14ac:dyDescent="0.3">
      <c r="B42" s="869" t="s">
        <v>371</v>
      </c>
      <c r="C42" s="891">
        <v>-1.6140000000000001</v>
      </c>
      <c r="D42" s="892">
        <v>-1.468</v>
      </c>
      <c r="E42" s="893">
        <v>1.577</v>
      </c>
      <c r="F42" s="892">
        <v>-18.529</v>
      </c>
      <c r="G42" s="892">
        <v>1.3520000000000001</v>
      </c>
      <c r="H42" s="894">
        <v>-0.28100000000000003</v>
      </c>
      <c r="I42" s="895">
        <v>-18.963000000000001</v>
      </c>
      <c r="J42" s="896">
        <v>-7.2704699999999995</v>
      </c>
    </row>
    <row r="43" spans="2:10" ht="13.5" thickBot="1" x14ac:dyDescent="0.3">
      <c r="B43" s="871" t="s">
        <v>418</v>
      </c>
      <c r="C43" s="897">
        <v>15629.871999999999</v>
      </c>
      <c r="D43" s="897">
        <v>-1247.6759999999999</v>
      </c>
      <c r="E43" s="898">
        <v>1721.1289999999999</v>
      </c>
      <c r="F43" s="897">
        <v>-152.44399999999999</v>
      </c>
      <c r="G43" s="897">
        <v>454.43200000000002</v>
      </c>
      <c r="H43" s="899">
        <v>160.667</v>
      </c>
      <c r="I43" s="900">
        <v>16565.98</v>
      </c>
      <c r="J43" s="901">
        <v>737.96357000000035</v>
      </c>
    </row>
  </sheetData>
  <mergeCells count="2">
    <mergeCell ref="B3:J3"/>
    <mergeCell ref="I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C5" sqref="B5:I7"/>
    </sheetView>
  </sheetViews>
  <sheetFormatPr defaultColWidth="9.140625" defaultRowHeight="12.75" x14ac:dyDescent="0.2"/>
  <cols>
    <col min="1" max="1" width="37.85546875" style="820" customWidth="1"/>
    <col min="2" max="2" width="9.28515625" style="820" bestFit="1" customWidth="1"/>
    <col min="3" max="3" width="5" style="820" bestFit="1" customWidth="1"/>
    <col min="4" max="4" width="6.7109375" style="820" bestFit="1" customWidth="1"/>
    <col min="5" max="5" width="5" style="820" bestFit="1" customWidth="1"/>
    <col min="6" max="7" width="8" style="820" bestFit="1" customWidth="1"/>
    <col min="8" max="8" width="9.28515625" style="820" bestFit="1" customWidth="1"/>
    <col min="9" max="10" width="8" style="820" bestFit="1" customWidth="1"/>
    <col min="11" max="11" width="5" style="820" bestFit="1" customWidth="1"/>
    <col min="12" max="12" width="6.7109375" style="820" bestFit="1" customWidth="1"/>
    <col min="13" max="13" width="5" style="820" bestFit="1" customWidth="1"/>
    <col min="14" max="14" width="6.140625" style="820" bestFit="1" customWidth="1"/>
    <col min="15" max="15" width="6.7109375" style="820" bestFit="1" customWidth="1"/>
    <col min="16" max="16" width="8" style="820" bestFit="1" customWidth="1"/>
    <col min="17" max="17" width="6.7109375" style="820" bestFit="1" customWidth="1"/>
    <col min="18" max="18" width="8" style="820" bestFit="1" customWidth="1"/>
    <col min="19" max="19" width="5" style="820" bestFit="1" customWidth="1"/>
    <col min="20" max="20" width="6.7109375" style="820" bestFit="1" customWidth="1"/>
    <col min="21" max="21" width="5" style="820" bestFit="1" customWidth="1"/>
    <col min="22" max="22" width="6.7109375" style="820" bestFit="1" customWidth="1"/>
    <col min="23" max="24" width="8" style="820" bestFit="1" customWidth="1"/>
    <col min="25" max="25" width="6.7109375" style="820" bestFit="1" customWidth="1"/>
    <col min="26" max="26" width="9.28515625" style="820" bestFit="1" customWidth="1"/>
    <col min="27" max="27" width="6.7109375" style="820" bestFit="1" customWidth="1"/>
    <col min="28" max="28" width="8" style="820" bestFit="1" customWidth="1"/>
    <col min="29" max="29" width="6.7109375" style="820" bestFit="1" customWidth="1"/>
    <col min="30" max="31" width="8" style="820" bestFit="1" customWidth="1"/>
    <col min="32" max="32" width="9.28515625" style="820" bestFit="1" customWidth="1"/>
    <col min="33" max="33" width="8" style="820" bestFit="1" customWidth="1"/>
    <col min="34" max="16384" width="9.140625" style="820"/>
  </cols>
  <sheetData>
    <row r="1" spans="1:33" x14ac:dyDescent="0.2">
      <c r="AF1" s="1981" t="s">
        <v>443</v>
      </c>
      <c r="AG1" s="1981"/>
    </row>
    <row r="3" spans="1:33" ht="14.25" x14ac:dyDescent="0.2">
      <c r="A3" s="1964" t="s">
        <v>444</v>
      </c>
      <c r="B3" s="1964"/>
      <c r="C3" s="1964"/>
      <c r="D3" s="1964"/>
      <c r="E3" s="1964"/>
      <c r="F3" s="1964"/>
      <c r="G3" s="1964"/>
      <c r="H3" s="1964"/>
      <c r="I3" s="1964"/>
      <c r="J3" s="1964"/>
      <c r="K3" s="1964"/>
      <c r="L3" s="1964"/>
      <c r="M3" s="1964"/>
      <c r="N3" s="1964"/>
      <c r="O3" s="1964"/>
      <c r="P3" s="1964"/>
      <c r="Q3" s="1964"/>
      <c r="R3" s="1964"/>
      <c r="S3" s="1964"/>
      <c r="T3" s="1964"/>
      <c r="U3" s="1964"/>
      <c r="V3" s="1964"/>
      <c r="W3" s="1964"/>
      <c r="X3" s="1964"/>
      <c r="Y3" s="1964"/>
      <c r="Z3" s="1964"/>
      <c r="AA3" s="1964"/>
      <c r="AB3" s="1964"/>
      <c r="AC3" s="1964"/>
      <c r="AD3" s="1964"/>
      <c r="AE3" s="1964"/>
      <c r="AF3" s="1964"/>
      <c r="AG3" s="1964"/>
    </row>
    <row r="4" spans="1:33" ht="14.25" x14ac:dyDescent="0.2">
      <c r="A4" s="821"/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</row>
    <row r="5" spans="1:33" ht="13.5" thickBot="1" x14ac:dyDescent="0.25">
      <c r="AF5" s="1982" t="s">
        <v>2</v>
      </c>
      <c r="AG5" s="1982"/>
    </row>
    <row r="6" spans="1:33" s="822" customFormat="1" ht="12.75" customHeight="1" x14ac:dyDescent="0.2">
      <c r="A6" s="1983" t="s">
        <v>380</v>
      </c>
      <c r="B6" s="1969" t="s">
        <v>289</v>
      </c>
      <c r="C6" s="1970"/>
      <c r="D6" s="1970"/>
      <c r="E6" s="1970"/>
      <c r="F6" s="1970"/>
      <c r="G6" s="1970"/>
      <c r="H6" s="1970"/>
      <c r="I6" s="1970"/>
      <c r="J6" s="1969" t="s">
        <v>381</v>
      </c>
      <c r="K6" s="1970"/>
      <c r="L6" s="1970"/>
      <c r="M6" s="1970"/>
      <c r="N6" s="1970"/>
      <c r="O6" s="1970"/>
      <c r="P6" s="1970"/>
      <c r="Q6" s="1970"/>
      <c r="R6" s="1969" t="s">
        <v>291</v>
      </c>
      <c r="S6" s="1970"/>
      <c r="T6" s="1970"/>
      <c r="U6" s="1970"/>
      <c r="V6" s="1970"/>
      <c r="W6" s="1970"/>
      <c r="X6" s="1970"/>
      <c r="Y6" s="1970"/>
      <c r="Z6" s="1969" t="s">
        <v>382</v>
      </c>
      <c r="AA6" s="1970"/>
      <c r="AB6" s="1970"/>
      <c r="AC6" s="1970"/>
      <c r="AD6" s="1970"/>
      <c r="AE6" s="1970"/>
      <c r="AF6" s="1970"/>
      <c r="AG6" s="1971"/>
    </row>
    <row r="7" spans="1:33" s="822" customFormat="1" ht="13.5" thickBot="1" x14ac:dyDescent="0.25">
      <c r="A7" s="1984"/>
      <c r="B7" s="1972"/>
      <c r="C7" s="1973"/>
      <c r="D7" s="1973"/>
      <c r="E7" s="1973"/>
      <c r="F7" s="1973"/>
      <c r="G7" s="1973"/>
      <c r="H7" s="1973"/>
      <c r="I7" s="1973"/>
      <c r="J7" s="1972"/>
      <c r="K7" s="1973"/>
      <c r="L7" s="1973"/>
      <c r="M7" s="1973"/>
      <c r="N7" s="1973"/>
      <c r="O7" s="1973"/>
      <c r="P7" s="1973"/>
      <c r="Q7" s="1973"/>
      <c r="R7" s="1972"/>
      <c r="S7" s="1973"/>
      <c r="T7" s="1973"/>
      <c r="U7" s="1973"/>
      <c r="V7" s="1973"/>
      <c r="W7" s="1973"/>
      <c r="X7" s="1973"/>
      <c r="Y7" s="1973"/>
      <c r="Z7" s="1972"/>
      <c r="AA7" s="1973"/>
      <c r="AB7" s="1973"/>
      <c r="AC7" s="1973"/>
      <c r="AD7" s="1973"/>
      <c r="AE7" s="1973"/>
      <c r="AF7" s="1973"/>
      <c r="AG7" s="1974"/>
    </row>
    <row r="8" spans="1:33" ht="13.5" thickBot="1" x14ac:dyDescent="0.25">
      <c r="A8" s="1985"/>
      <c r="B8" s="902" t="s">
        <v>383</v>
      </c>
      <c r="C8" s="903" t="s">
        <v>384</v>
      </c>
      <c r="D8" s="903" t="s">
        <v>385</v>
      </c>
      <c r="E8" s="903" t="s">
        <v>386</v>
      </c>
      <c r="F8" s="903" t="s">
        <v>387</v>
      </c>
      <c r="G8" s="903" t="s">
        <v>388</v>
      </c>
      <c r="H8" s="903" t="s">
        <v>389</v>
      </c>
      <c r="I8" s="903" t="s">
        <v>445</v>
      </c>
      <c r="J8" s="902" t="s">
        <v>383</v>
      </c>
      <c r="K8" s="903" t="s">
        <v>384</v>
      </c>
      <c r="L8" s="903" t="s">
        <v>385</v>
      </c>
      <c r="M8" s="903" t="s">
        <v>386</v>
      </c>
      <c r="N8" s="903" t="s">
        <v>387</v>
      </c>
      <c r="O8" s="903" t="s">
        <v>388</v>
      </c>
      <c r="P8" s="903" t="s">
        <v>389</v>
      </c>
      <c r="Q8" s="903" t="s">
        <v>445</v>
      </c>
      <c r="R8" s="902" t="s">
        <v>383</v>
      </c>
      <c r="S8" s="903" t="s">
        <v>384</v>
      </c>
      <c r="T8" s="903" t="s">
        <v>385</v>
      </c>
      <c r="U8" s="903" t="s">
        <v>386</v>
      </c>
      <c r="V8" s="903" t="s">
        <v>387</v>
      </c>
      <c r="W8" s="903" t="s">
        <v>388</v>
      </c>
      <c r="X8" s="903" t="s">
        <v>389</v>
      </c>
      <c r="Y8" s="903" t="s">
        <v>445</v>
      </c>
      <c r="Z8" s="902" t="s">
        <v>383</v>
      </c>
      <c r="AA8" s="903" t="s">
        <v>384</v>
      </c>
      <c r="AB8" s="903" t="s">
        <v>385</v>
      </c>
      <c r="AC8" s="903" t="s">
        <v>386</v>
      </c>
      <c r="AD8" s="903" t="s">
        <v>387</v>
      </c>
      <c r="AE8" s="903" t="s">
        <v>388</v>
      </c>
      <c r="AF8" s="903" t="s">
        <v>389</v>
      </c>
      <c r="AG8" s="904" t="s">
        <v>445</v>
      </c>
    </row>
    <row r="9" spans="1:33" x14ac:dyDescent="0.2">
      <c r="A9" s="828" t="s">
        <v>364</v>
      </c>
      <c r="B9" s="905">
        <v>22.356000000000002</v>
      </c>
      <c r="C9" s="906">
        <v>8.4000000000000005E-2</v>
      </c>
      <c r="D9" s="906">
        <v>0</v>
      </c>
      <c r="E9" s="906">
        <v>1.2999999999999999E-2</v>
      </c>
      <c r="F9" s="906">
        <v>1.6220000000000001</v>
      </c>
      <c r="G9" s="906">
        <v>30.35</v>
      </c>
      <c r="H9" s="906">
        <v>54.411999999999999</v>
      </c>
      <c r="I9" s="906">
        <v>1.0302500000000001</v>
      </c>
      <c r="J9" s="905">
        <v>0.42699999999999999</v>
      </c>
      <c r="K9" s="906">
        <v>0</v>
      </c>
      <c r="L9" s="906">
        <v>0</v>
      </c>
      <c r="M9" s="906">
        <v>0</v>
      </c>
      <c r="N9" s="906">
        <v>0</v>
      </c>
      <c r="O9" s="906">
        <v>0.98</v>
      </c>
      <c r="P9" s="906">
        <v>1.407</v>
      </c>
      <c r="Q9" s="906">
        <v>2.2609999999999998E-2</v>
      </c>
      <c r="R9" s="905">
        <v>34.765999999999998</v>
      </c>
      <c r="S9" s="906">
        <v>2.1999999999999999E-2</v>
      </c>
      <c r="T9" s="906">
        <v>52.509</v>
      </c>
      <c r="U9" s="906">
        <v>9.5890000000000004</v>
      </c>
      <c r="V9" s="906">
        <v>0.155</v>
      </c>
      <c r="W9" s="906">
        <v>0.90400000000000003</v>
      </c>
      <c r="X9" s="906">
        <v>88.355999999999995</v>
      </c>
      <c r="Y9" s="906">
        <v>52.741129999999998</v>
      </c>
      <c r="Z9" s="905">
        <v>57.548999999999999</v>
      </c>
      <c r="AA9" s="906">
        <v>0.106</v>
      </c>
      <c r="AB9" s="906">
        <v>52.509</v>
      </c>
      <c r="AC9" s="906">
        <v>9.6020000000000003</v>
      </c>
      <c r="AD9" s="906">
        <v>1.7769999999999999</v>
      </c>
      <c r="AE9" s="906">
        <v>32.234000000000002</v>
      </c>
      <c r="AF9" s="906">
        <v>144.17500000000001</v>
      </c>
      <c r="AG9" s="907">
        <v>53.793990000000001</v>
      </c>
    </row>
    <row r="10" spans="1:33" x14ac:dyDescent="0.2">
      <c r="A10" s="834" t="s">
        <v>390</v>
      </c>
      <c r="B10" s="908">
        <v>5.0220000000000002</v>
      </c>
      <c r="C10" s="909">
        <v>3.0000000000000001E-3</v>
      </c>
      <c r="D10" s="909">
        <v>0</v>
      </c>
      <c r="E10" s="909">
        <v>0</v>
      </c>
      <c r="F10" s="909">
        <v>0.2</v>
      </c>
      <c r="G10" s="909">
        <v>12.888999999999999</v>
      </c>
      <c r="H10" s="909">
        <v>18.114000000000001</v>
      </c>
      <c r="I10" s="909">
        <v>0.55392999999999992</v>
      </c>
      <c r="J10" s="908">
        <v>0</v>
      </c>
      <c r="K10" s="909">
        <v>0</v>
      </c>
      <c r="L10" s="909">
        <v>0</v>
      </c>
      <c r="M10" s="909">
        <v>0</v>
      </c>
      <c r="N10" s="909">
        <v>0</v>
      </c>
      <c r="O10" s="909">
        <v>0</v>
      </c>
      <c r="P10" s="909">
        <v>0</v>
      </c>
      <c r="Q10" s="909">
        <v>0</v>
      </c>
      <c r="R10" s="908">
        <v>2E-3</v>
      </c>
      <c r="S10" s="909">
        <v>0</v>
      </c>
      <c r="T10" s="909">
        <v>0</v>
      </c>
      <c r="U10" s="909">
        <v>0</v>
      </c>
      <c r="V10" s="909">
        <v>0.01</v>
      </c>
      <c r="W10" s="909">
        <v>2.9000000000000001E-2</v>
      </c>
      <c r="X10" s="909">
        <v>4.1000000000000002E-2</v>
      </c>
      <c r="Y10" s="909">
        <v>7.0800000000000004E-3</v>
      </c>
      <c r="Z10" s="908">
        <v>5.024</v>
      </c>
      <c r="AA10" s="909">
        <v>3.0000000000000001E-3</v>
      </c>
      <c r="AB10" s="909">
        <v>0</v>
      </c>
      <c r="AC10" s="909">
        <v>0</v>
      </c>
      <c r="AD10" s="909">
        <v>0.21</v>
      </c>
      <c r="AE10" s="909">
        <v>12.917999999999999</v>
      </c>
      <c r="AF10" s="909">
        <v>18.155000000000001</v>
      </c>
      <c r="AG10" s="910">
        <v>0.56101000000000001</v>
      </c>
    </row>
    <row r="11" spans="1:33" x14ac:dyDescent="0.2">
      <c r="A11" s="834" t="s">
        <v>431</v>
      </c>
      <c r="B11" s="908">
        <v>300.47899999999998</v>
      </c>
      <c r="C11" s="909">
        <v>5.585</v>
      </c>
      <c r="D11" s="909">
        <v>28.704999999999998</v>
      </c>
      <c r="E11" s="909">
        <v>2.0609999999999999</v>
      </c>
      <c r="F11" s="909">
        <v>2.3980000000000001</v>
      </c>
      <c r="G11" s="909">
        <v>291.13600000000002</v>
      </c>
      <c r="H11" s="909">
        <v>628.303</v>
      </c>
      <c r="I11" s="909">
        <v>32.601959999999998</v>
      </c>
      <c r="J11" s="908">
        <v>0</v>
      </c>
      <c r="K11" s="909">
        <v>0</v>
      </c>
      <c r="L11" s="909">
        <v>0</v>
      </c>
      <c r="M11" s="909">
        <v>0</v>
      </c>
      <c r="N11" s="909">
        <v>4.0990000000000002</v>
      </c>
      <c r="O11" s="909">
        <v>12.907999999999999</v>
      </c>
      <c r="P11" s="909">
        <v>17.007000000000001</v>
      </c>
      <c r="Q11" s="909">
        <v>4.6760600000000005</v>
      </c>
      <c r="R11" s="908">
        <v>22.413</v>
      </c>
      <c r="S11" s="909">
        <v>3.9E-2</v>
      </c>
      <c r="T11" s="909">
        <v>0.5</v>
      </c>
      <c r="U11" s="909">
        <v>6.3E-2</v>
      </c>
      <c r="V11" s="909">
        <v>8.52</v>
      </c>
      <c r="W11" s="909">
        <v>0.55600000000000005</v>
      </c>
      <c r="X11" s="909">
        <v>32.027999999999999</v>
      </c>
      <c r="Y11" s="909">
        <v>9.0503700000000009</v>
      </c>
      <c r="Z11" s="908">
        <v>322.892</v>
      </c>
      <c r="AA11" s="909">
        <v>5.6239999999999997</v>
      </c>
      <c r="AB11" s="909">
        <v>29.204999999999998</v>
      </c>
      <c r="AC11" s="909">
        <v>2.1240000000000001</v>
      </c>
      <c r="AD11" s="909">
        <v>15.016999999999999</v>
      </c>
      <c r="AE11" s="909">
        <v>304.60000000000002</v>
      </c>
      <c r="AF11" s="909">
        <v>677.33799999999997</v>
      </c>
      <c r="AG11" s="910">
        <v>46.328389999999999</v>
      </c>
    </row>
    <row r="12" spans="1:33" ht="25.5" x14ac:dyDescent="0.2">
      <c r="A12" s="834" t="s">
        <v>392</v>
      </c>
      <c r="B12" s="908">
        <v>13.250999999999999</v>
      </c>
      <c r="C12" s="909">
        <v>0.36499999999999999</v>
      </c>
      <c r="D12" s="909">
        <v>2.0720000000000001</v>
      </c>
      <c r="E12" s="909">
        <v>0.505</v>
      </c>
      <c r="F12" s="909">
        <v>1.181</v>
      </c>
      <c r="G12" s="909">
        <v>32.173000000000002</v>
      </c>
      <c r="H12" s="909">
        <v>49.042000000000002</v>
      </c>
      <c r="I12" s="909">
        <v>3.2872399999999997</v>
      </c>
      <c r="J12" s="908">
        <v>8.11</v>
      </c>
      <c r="K12" s="909">
        <v>0.23699999999999999</v>
      </c>
      <c r="L12" s="909">
        <v>0</v>
      </c>
      <c r="M12" s="909">
        <v>1.2999999999999999E-2</v>
      </c>
      <c r="N12" s="909">
        <v>2E-3</v>
      </c>
      <c r="O12" s="909">
        <v>3.4489999999999998</v>
      </c>
      <c r="P12" s="909">
        <v>11.798</v>
      </c>
      <c r="Q12" s="909">
        <v>2.5690000000000001E-2</v>
      </c>
      <c r="R12" s="908">
        <v>0</v>
      </c>
      <c r="S12" s="909">
        <v>0</v>
      </c>
      <c r="T12" s="909">
        <v>0</v>
      </c>
      <c r="U12" s="909">
        <v>0</v>
      </c>
      <c r="V12" s="909">
        <v>0.83599999999999997</v>
      </c>
      <c r="W12" s="909">
        <v>0.123</v>
      </c>
      <c r="X12" s="909">
        <v>0.95899999999999996</v>
      </c>
      <c r="Y12" s="909">
        <v>0.83653</v>
      </c>
      <c r="Z12" s="908">
        <v>21.361000000000001</v>
      </c>
      <c r="AA12" s="909">
        <v>0.60199999999999998</v>
      </c>
      <c r="AB12" s="909">
        <v>2.0720000000000001</v>
      </c>
      <c r="AC12" s="909">
        <v>0.51800000000000002</v>
      </c>
      <c r="AD12" s="909">
        <v>2.0190000000000001</v>
      </c>
      <c r="AE12" s="909">
        <v>35.744999999999997</v>
      </c>
      <c r="AF12" s="909">
        <v>61.798999999999999</v>
      </c>
      <c r="AG12" s="910">
        <v>4.1494600000000004</v>
      </c>
    </row>
    <row r="13" spans="1:33" ht="38.25" x14ac:dyDescent="0.2">
      <c r="A13" s="834" t="s">
        <v>393</v>
      </c>
      <c r="B13" s="908">
        <v>39.884</v>
      </c>
      <c r="C13" s="909">
        <v>0.38200000000000001</v>
      </c>
      <c r="D13" s="909">
        <v>0.113</v>
      </c>
      <c r="E13" s="909">
        <v>8.2000000000000003E-2</v>
      </c>
      <c r="F13" s="909">
        <v>1.256</v>
      </c>
      <c r="G13" s="909">
        <v>21.901</v>
      </c>
      <c r="H13" s="909">
        <v>63.536000000000001</v>
      </c>
      <c r="I13" s="909">
        <v>3.1885100000000004</v>
      </c>
      <c r="J13" s="908">
        <v>0</v>
      </c>
      <c r="K13" s="909">
        <v>0</v>
      </c>
      <c r="L13" s="909">
        <v>0</v>
      </c>
      <c r="M13" s="909">
        <v>0</v>
      </c>
      <c r="N13" s="909">
        <v>4.0000000000000001E-3</v>
      </c>
      <c r="O13" s="909">
        <v>67.947999999999993</v>
      </c>
      <c r="P13" s="909">
        <v>67.951999999999998</v>
      </c>
      <c r="Q13" s="909">
        <v>1.71956</v>
      </c>
      <c r="R13" s="908">
        <v>8.1790000000000003</v>
      </c>
      <c r="S13" s="909">
        <v>0.02</v>
      </c>
      <c r="T13" s="909">
        <v>0.14299999999999999</v>
      </c>
      <c r="U13" s="909">
        <v>2.3E-2</v>
      </c>
      <c r="V13" s="909">
        <v>7.1040000000000001</v>
      </c>
      <c r="W13" s="909">
        <v>3.3290000000000002</v>
      </c>
      <c r="X13" s="909">
        <v>18.774999999999999</v>
      </c>
      <c r="Y13" s="909">
        <v>7.2901300000000004</v>
      </c>
      <c r="Z13" s="908">
        <v>48.063000000000002</v>
      </c>
      <c r="AA13" s="909">
        <v>0.40200000000000002</v>
      </c>
      <c r="AB13" s="909">
        <v>0.25600000000000001</v>
      </c>
      <c r="AC13" s="909">
        <v>0.105</v>
      </c>
      <c r="AD13" s="909">
        <v>8.3640000000000008</v>
      </c>
      <c r="AE13" s="909">
        <v>93.177999999999997</v>
      </c>
      <c r="AF13" s="909">
        <v>150.26300000000001</v>
      </c>
      <c r="AG13" s="910">
        <v>12.1982</v>
      </c>
    </row>
    <row r="14" spans="1:33" ht="25.5" x14ac:dyDescent="0.2">
      <c r="A14" s="834" t="s">
        <v>394</v>
      </c>
      <c r="B14" s="908">
        <v>35.259</v>
      </c>
      <c r="C14" s="909">
        <v>0.60399999999999998</v>
      </c>
      <c r="D14" s="909">
        <v>1.2999999999999999E-2</v>
      </c>
      <c r="E14" s="909">
        <v>2E-3</v>
      </c>
      <c r="F14" s="909">
        <v>1.367</v>
      </c>
      <c r="G14" s="909">
        <v>178.01499999999999</v>
      </c>
      <c r="H14" s="909">
        <v>215.25800000000001</v>
      </c>
      <c r="I14" s="909">
        <v>2.5994999999999999</v>
      </c>
      <c r="J14" s="908">
        <v>0</v>
      </c>
      <c r="K14" s="909">
        <v>0</v>
      </c>
      <c r="L14" s="909">
        <v>0</v>
      </c>
      <c r="M14" s="909">
        <v>0</v>
      </c>
      <c r="N14" s="909">
        <v>2E-3</v>
      </c>
      <c r="O14" s="909">
        <v>14.81</v>
      </c>
      <c r="P14" s="909">
        <v>14.811999999999999</v>
      </c>
      <c r="Q14" s="909">
        <v>0.316</v>
      </c>
      <c r="R14" s="908">
        <v>228.27600000000001</v>
      </c>
      <c r="S14" s="909">
        <v>0.46200000000000002</v>
      </c>
      <c r="T14" s="909">
        <v>0</v>
      </c>
      <c r="U14" s="909">
        <v>0</v>
      </c>
      <c r="V14" s="909">
        <v>5.0000000000000001E-3</v>
      </c>
      <c r="W14" s="909">
        <v>43.459000000000003</v>
      </c>
      <c r="X14" s="909">
        <v>272.202</v>
      </c>
      <c r="Y14" s="909">
        <v>6.1269</v>
      </c>
      <c r="Z14" s="908">
        <v>263.53500000000003</v>
      </c>
      <c r="AA14" s="909">
        <v>1.0660000000000001</v>
      </c>
      <c r="AB14" s="909">
        <v>1.2999999999999999E-2</v>
      </c>
      <c r="AC14" s="909">
        <v>2E-3</v>
      </c>
      <c r="AD14" s="909">
        <v>1.3740000000000001</v>
      </c>
      <c r="AE14" s="909">
        <v>236.28399999999999</v>
      </c>
      <c r="AF14" s="909">
        <v>502.27199999999999</v>
      </c>
      <c r="AG14" s="910">
        <v>9.0423999999999989</v>
      </c>
    </row>
    <row r="15" spans="1:33" x14ac:dyDescent="0.2">
      <c r="A15" s="834" t="s">
        <v>395</v>
      </c>
      <c r="B15" s="908">
        <v>48.71</v>
      </c>
      <c r="C15" s="909">
        <v>0.63700000000000001</v>
      </c>
      <c r="D15" s="909">
        <v>1.2769999999999999</v>
      </c>
      <c r="E15" s="909">
        <v>7.1999999999999995E-2</v>
      </c>
      <c r="F15" s="909">
        <v>1.24</v>
      </c>
      <c r="G15" s="909">
        <v>26.902999999999999</v>
      </c>
      <c r="H15" s="909">
        <v>78.766999999999996</v>
      </c>
      <c r="I15" s="909">
        <v>3.2448800000000002</v>
      </c>
      <c r="J15" s="908">
        <v>0</v>
      </c>
      <c r="K15" s="909">
        <v>0</v>
      </c>
      <c r="L15" s="909">
        <v>0</v>
      </c>
      <c r="M15" s="909">
        <v>0</v>
      </c>
      <c r="N15" s="909">
        <v>2E-3</v>
      </c>
      <c r="O15" s="909">
        <v>4.6070000000000002</v>
      </c>
      <c r="P15" s="909">
        <v>4.609</v>
      </c>
      <c r="Q15" s="909">
        <v>0.13161</v>
      </c>
      <c r="R15" s="908">
        <v>16.497</v>
      </c>
      <c r="S15" s="909">
        <v>2.5000000000000001E-2</v>
      </c>
      <c r="T15" s="909">
        <v>0.35299999999999998</v>
      </c>
      <c r="U15" s="909">
        <v>2E-3</v>
      </c>
      <c r="V15" s="909">
        <v>7.5999999999999998E-2</v>
      </c>
      <c r="W15" s="909">
        <v>0</v>
      </c>
      <c r="X15" s="909">
        <v>16.951000000000001</v>
      </c>
      <c r="Y15" s="909">
        <v>0.31617000000000001</v>
      </c>
      <c r="Z15" s="908">
        <v>65.206999999999994</v>
      </c>
      <c r="AA15" s="909">
        <v>0.66200000000000003</v>
      </c>
      <c r="AB15" s="909">
        <v>1.63</v>
      </c>
      <c r="AC15" s="909">
        <v>7.3999999999999996E-2</v>
      </c>
      <c r="AD15" s="909">
        <v>1.3180000000000001</v>
      </c>
      <c r="AE15" s="909">
        <v>31.51</v>
      </c>
      <c r="AF15" s="909">
        <v>100.327</v>
      </c>
      <c r="AG15" s="910">
        <v>3.6926600000000001</v>
      </c>
    </row>
    <row r="16" spans="1:33" ht="25.5" x14ac:dyDescent="0.2">
      <c r="A16" s="834" t="s">
        <v>396</v>
      </c>
      <c r="B16" s="908">
        <v>126.613</v>
      </c>
      <c r="C16" s="909">
        <v>0.3</v>
      </c>
      <c r="D16" s="909">
        <v>0</v>
      </c>
      <c r="E16" s="909">
        <v>0</v>
      </c>
      <c r="F16" s="909">
        <v>0.71599999999999997</v>
      </c>
      <c r="G16" s="909">
        <v>322.49099999999999</v>
      </c>
      <c r="H16" s="909">
        <v>450.12</v>
      </c>
      <c r="I16" s="909">
        <v>1.0546099999999998</v>
      </c>
      <c r="J16" s="908">
        <v>0.96399999999999997</v>
      </c>
      <c r="K16" s="909">
        <v>1E-3</v>
      </c>
      <c r="L16" s="909">
        <v>0</v>
      </c>
      <c r="M16" s="909">
        <v>0</v>
      </c>
      <c r="N16" s="909">
        <v>0</v>
      </c>
      <c r="O16" s="909">
        <v>0</v>
      </c>
      <c r="P16" s="909">
        <v>0.96499999999999997</v>
      </c>
      <c r="Q16" s="909">
        <v>9.6999999999999994E-4</v>
      </c>
      <c r="R16" s="908">
        <v>352.952</v>
      </c>
      <c r="S16" s="909">
        <v>0.105</v>
      </c>
      <c r="T16" s="909">
        <v>0</v>
      </c>
      <c r="U16" s="909">
        <v>0</v>
      </c>
      <c r="V16" s="909">
        <v>0.105</v>
      </c>
      <c r="W16" s="909">
        <v>0.154</v>
      </c>
      <c r="X16" s="909">
        <v>353.31599999999997</v>
      </c>
      <c r="Y16" s="909">
        <v>97.226849999999999</v>
      </c>
      <c r="Z16" s="908">
        <v>480.529</v>
      </c>
      <c r="AA16" s="909">
        <v>0.40600000000000003</v>
      </c>
      <c r="AB16" s="909">
        <v>0</v>
      </c>
      <c r="AC16" s="909">
        <v>0</v>
      </c>
      <c r="AD16" s="909">
        <v>0.82099999999999995</v>
      </c>
      <c r="AE16" s="909">
        <v>322.64499999999998</v>
      </c>
      <c r="AF16" s="909">
        <v>804.40099999999995</v>
      </c>
      <c r="AG16" s="910">
        <v>98.282429999999991</v>
      </c>
    </row>
    <row r="17" spans="1:33" ht="38.25" x14ac:dyDescent="0.2">
      <c r="A17" s="834" t="s">
        <v>397</v>
      </c>
      <c r="B17" s="908">
        <v>12.24</v>
      </c>
      <c r="C17" s="909">
        <v>9.4E-2</v>
      </c>
      <c r="D17" s="909">
        <v>0</v>
      </c>
      <c r="E17" s="909">
        <v>0</v>
      </c>
      <c r="F17" s="909">
        <v>2.4020000000000001</v>
      </c>
      <c r="G17" s="909">
        <v>1.9390000000000001</v>
      </c>
      <c r="H17" s="909">
        <v>16.675000000000001</v>
      </c>
      <c r="I17" s="909">
        <v>0.80820999999999998</v>
      </c>
      <c r="J17" s="908">
        <v>0</v>
      </c>
      <c r="K17" s="909">
        <v>0</v>
      </c>
      <c r="L17" s="909">
        <v>0</v>
      </c>
      <c r="M17" s="909">
        <v>0</v>
      </c>
      <c r="N17" s="909">
        <v>2.1659999999999999</v>
      </c>
      <c r="O17" s="909">
        <v>0</v>
      </c>
      <c r="P17" s="909">
        <v>2.1659999999999999</v>
      </c>
      <c r="Q17" s="909">
        <v>2.2000000000000001E-4</v>
      </c>
      <c r="R17" s="908">
        <v>0.22</v>
      </c>
      <c r="S17" s="909">
        <v>0</v>
      </c>
      <c r="T17" s="909">
        <v>0</v>
      </c>
      <c r="U17" s="909">
        <v>0</v>
      </c>
      <c r="V17" s="909">
        <v>1E-3</v>
      </c>
      <c r="W17" s="909">
        <v>0.185</v>
      </c>
      <c r="X17" s="909">
        <v>0.40600000000000003</v>
      </c>
      <c r="Y17" s="909">
        <v>6.2E-4</v>
      </c>
      <c r="Z17" s="908">
        <v>12.46</v>
      </c>
      <c r="AA17" s="909">
        <v>9.4E-2</v>
      </c>
      <c r="AB17" s="909">
        <v>0</v>
      </c>
      <c r="AC17" s="909">
        <v>0</v>
      </c>
      <c r="AD17" s="909">
        <v>4.569</v>
      </c>
      <c r="AE17" s="909">
        <v>2.1240000000000001</v>
      </c>
      <c r="AF17" s="909">
        <v>19.247</v>
      </c>
      <c r="AG17" s="910">
        <v>0.80904999999999994</v>
      </c>
    </row>
    <row r="18" spans="1:33" x14ac:dyDescent="0.2">
      <c r="A18" s="834" t="s">
        <v>366</v>
      </c>
      <c r="B18" s="908">
        <v>399.108</v>
      </c>
      <c r="C18" s="909">
        <v>1.238</v>
      </c>
      <c r="D18" s="909">
        <v>4.1559999999999997</v>
      </c>
      <c r="E18" s="909">
        <v>0.17499999999999999</v>
      </c>
      <c r="F18" s="909">
        <v>7.2809999999999997</v>
      </c>
      <c r="G18" s="909">
        <v>470.005</v>
      </c>
      <c r="H18" s="909">
        <v>881.78800000000001</v>
      </c>
      <c r="I18" s="909">
        <v>20.740479999999998</v>
      </c>
      <c r="J18" s="908">
        <v>12.339</v>
      </c>
      <c r="K18" s="909">
        <v>1.4E-2</v>
      </c>
      <c r="L18" s="909">
        <v>0</v>
      </c>
      <c r="M18" s="909">
        <v>0</v>
      </c>
      <c r="N18" s="909">
        <v>4.0000000000000001E-3</v>
      </c>
      <c r="O18" s="909">
        <v>1046.6389999999999</v>
      </c>
      <c r="P18" s="909">
        <v>1058.9960000000001</v>
      </c>
      <c r="Q18" s="909">
        <v>12.046329999999999</v>
      </c>
      <c r="R18" s="908">
        <v>12.257999999999999</v>
      </c>
      <c r="S18" s="909">
        <v>3.7999999999999999E-2</v>
      </c>
      <c r="T18" s="909">
        <v>0.81599999999999995</v>
      </c>
      <c r="U18" s="909">
        <v>3.4000000000000002E-2</v>
      </c>
      <c r="V18" s="909">
        <v>0.53200000000000003</v>
      </c>
      <c r="W18" s="909">
        <v>73.174000000000007</v>
      </c>
      <c r="X18" s="909">
        <v>86.817999999999998</v>
      </c>
      <c r="Y18" s="909">
        <v>1.7559</v>
      </c>
      <c r="Z18" s="908">
        <v>423.70499999999998</v>
      </c>
      <c r="AA18" s="909">
        <v>1.29</v>
      </c>
      <c r="AB18" s="909">
        <v>4.9720000000000004</v>
      </c>
      <c r="AC18" s="909">
        <v>0.20899999999999999</v>
      </c>
      <c r="AD18" s="909">
        <v>7.8170000000000002</v>
      </c>
      <c r="AE18" s="909">
        <v>1589.818</v>
      </c>
      <c r="AF18" s="909">
        <v>2027.6020000000001</v>
      </c>
      <c r="AG18" s="910">
        <v>34.54271</v>
      </c>
    </row>
    <row r="19" spans="1:33" ht="25.5" x14ac:dyDescent="0.2">
      <c r="A19" s="834" t="s">
        <v>398</v>
      </c>
      <c r="B19" s="908">
        <v>459.33300000000003</v>
      </c>
      <c r="C19" s="909">
        <v>4.8810000000000002</v>
      </c>
      <c r="D19" s="909">
        <v>66.244</v>
      </c>
      <c r="E19" s="909">
        <v>9.3930000000000007</v>
      </c>
      <c r="F19" s="909">
        <v>69.433000000000007</v>
      </c>
      <c r="G19" s="909">
        <v>1053.0160000000001</v>
      </c>
      <c r="H19" s="909">
        <v>1652.9069999999999</v>
      </c>
      <c r="I19" s="909">
        <v>74.403289999999998</v>
      </c>
      <c r="J19" s="908">
        <v>21.78</v>
      </c>
      <c r="K19" s="909">
        <v>0.52500000000000002</v>
      </c>
      <c r="L19" s="909">
        <v>0</v>
      </c>
      <c r="M19" s="909">
        <v>8.0000000000000002E-3</v>
      </c>
      <c r="N19" s="909">
        <v>0.35199999999999998</v>
      </c>
      <c r="O19" s="909">
        <v>420.08300000000003</v>
      </c>
      <c r="P19" s="909">
        <v>442.74</v>
      </c>
      <c r="Q19" s="909">
        <v>17.101020000000002</v>
      </c>
      <c r="R19" s="908">
        <v>156.78299999999999</v>
      </c>
      <c r="S19" s="909">
        <v>0.318</v>
      </c>
      <c r="T19" s="909">
        <v>82.751999999999995</v>
      </c>
      <c r="U19" s="909">
        <v>1.3620000000000001</v>
      </c>
      <c r="V19" s="909">
        <v>7.4029999999999996</v>
      </c>
      <c r="W19" s="909">
        <v>375.26600000000002</v>
      </c>
      <c r="X19" s="909">
        <v>622.52200000000005</v>
      </c>
      <c r="Y19" s="909">
        <v>92.042619999999999</v>
      </c>
      <c r="Z19" s="908">
        <v>637.89599999999996</v>
      </c>
      <c r="AA19" s="909">
        <v>5.7240000000000002</v>
      </c>
      <c r="AB19" s="909">
        <v>148.99600000000001</v>
      </c>
      <c r="AC19" s="909">
        <v>10.763</v>
      </c>
      <c r="AD19" s="909">
        <v>77.188000000000002</v>
      </c>
      <c r="AE19" s="909">
        <v>1848.365</v>
      </c>
      <c r="AF19" s="909">
        <v>2718.1689999999999</v>
      </c>
      <c r="AG19" s="910">
        <v>183.54693</v>
      </c>
    </row>
    <row r="20" spans="1:33" x14ac:dyDescent="0.2">
      <c r="A20" s="834" t="s">
        <v>399</v>
      </c>
      <c r="B20" s="908">
        <v>130.30699999999999</v>
      </c>
      <c r="C20" s="909">
        <v>2.2690000000000001</v>
      </c>
      <c r="D20" s="909">
        <v>2.7970000000000002</v>
      </c>
      <c r="E20" s="909">
        <v>0.51900000000000002</v>
      </c>
      <c r="F20" s="909">
        <v>17.484000000000002</v>
      </c>
      <c r="G20" s="909">
        <v>217.53</v>
      </c>
      <c r="H20" s="909">
        <v>370.387</v>
      </c>
      <c r="I20" s="909">
        <v>21.64715</v>
      </c>
      <c r="J20" s="908">
        <v>1.012</v>
      </c>
      <c r="K20" s="909">
        <v>0.05</v>
      </c>
      <c r="L20" s="909">
        <v>0</v>
      </c>
      <c r="M20" s="909">
        <v>0</v>
      </c>
      <c r="N20" s="909">
        <v>4.4999999999999998E-2</v>
      </c>
      <c r="O20" s="909">
        <v>0</v>
      </c>
      <c r="P20" s="909">
        <v>1.107</v>
      </c>
      <c r="Q20" s="909">
        <v>0.35164000000000001</v>
      </c>
      <c r="R20" s="908">
        <v>49.722000000000001</v>
      </c>
      <c r="S20" s="909">
        <v>6.0999999999999999E-2</v>
      </c>
      <c r="T20" s="909">
        <v>0.23499999999999999</v>
      </c>
      <c r="U20" s="909">
        <v>8.9999999999999993E-3</v>
      </c>
      <c r="V20" s="909">
        <v>0.66</v>
      </c>
      <c r="W20" s="909">
        <v>2.0979999999999999</v>
      </c>
      <c r="X20" s="909">
        <v>52.776000000000003</v>
      </c>
      <c r="Y20" s="909">
        <v>1.8211600000000001</v>
      </c>
      <c r="Z20" s="908">
        <v>181.041</v>
      </c>
      <c r="AA20" s="909">
        <v>2.38</v>
      </c>
      <c r="AB20" s="909">
        <v>3.032</v>
      </c>
      <c r="AC20" s="909">
        <v>0.52800000000000002</v>
      </c>
      <c r="AD20" s="909">
        <v>18.189</v>
      </c>
      <c r="AE20" s="909">
        <v>219.62799999999999</v>
      </c>
      <c r="AF20" s="909">
        <v>424.27</v>
      </c>
      <c r="AG20" s="910">
        <v>23.819950000000002</v>
      </c>
    </row>
    <row r="21" spans="1:33" ht="25.5" x14ac:dyDescent="0.2">
      <c r="A21" s="834" t="s">
        <v>369</v>
      </c>
      <c r="B21" s="908">
        <v>12.433999999999999</v>
      </c>
      <c r="C21" s="909">
        <v>3.198</v>
      </c>
      <c r="D21" s="909">
        <v>4.5510000000000002</v>
      </c>
      <c r="E21" s="909">
        <v>0.214</v>
      </c>
      <c r="F21" s="909">
        <v>5.3209999999999997</v>
      </c>
      <c r="G21" s="909">
        <v>14.978</v>
      </c>
      <c r="H21" s="909">
        <v>40.481999999999999</v>
      </c>
      <c r="I21" s="909">
        <v>8.7188099999999995</v>
      </c>
      <c r="J21" s="908">
        <v>0</v>
      </c>
      <c r="K21" s="909">
        <v>0</v>
      </c>
      <c r="L21" s="909">
        <v>0</v>
      </c>
      <c r="M21" s="909">
        <v>1E-3</v>
      </c>
      <c r="N21" s="909">
        <v>1E-3</v>
      </c>
      <c r="O21" s="909">
        <v>0</v>
      </c>
      <c r="P21" s="909">
        <v>1E-3</v>
      </c>
      <c r="Q21" s="909">
        <v>8.9000000000000006E-4</v>
      </c>
      <c r="R21" s="908">
        <v>72.956000000000003</v>
      </c>
      <c r="S21" s="909">
        <v>0.63100000000000001</v>
      </c>
      <c r="T21" s="909">
        <v>2.806</v>
      </c>
      <c r="U21" s="909">
        <v>0.504</v>
      </c>
      <c r="V21" s="909">
        <v>0.31</v>
      </c>
      <c r="W21" s="909">
        <v>6.0000000000000001E-3</v>
      </c>
      <c r="X21" s="909">
        <v>76.709000000000003</v>
      </c>
      <c r="Y21" s="909">
        <v>5.7930200000000003</v>
      </c>
      <c r="Z21" s="908">
        <v>85.39</v>
      </c>
      <c r="AA21" s="909">
        <v>3.8290000000000002</v>
      </c>
      <c r="AB21" s="909">
        <v>7.3570000000000002</v>
      </c>
      <c r="AC21" s="909">
        <v>0.71899999999999997</v>
      </c>
      <c r="AD21" s="909">
        <v>5.6319999999999997</v>
      </c>
      <c r="AE21" s="909">
        <v>14.984</v>
      </c>
      <c r="AF21" s="909">
        <v>117.19199999999999</v>
      </c>
      <c r="AG21" s="910">
        <v>14.51272</v>
      </c>
    </row>
    <row r="22" spans="1:33" x14ac:dyDescent="0.2">
      <c r="A22" s="834" t="s">
        <v>400</v>
      </c>
      <c r="B22" s="908">
        <v>73.350999999999999</v>
      </c>
      <c r="C22" s="909">
        <v>0.17</v>
      </c>
      <c r="D22" s="909">
        <v>0</v>
      </c>
      <c r="E22" s="909">
        <v>3.0000000000000001E-3</v>
      </c>
      <c r="F22" s="909">
        <v>2.722</v>
      </c>
      <c r="G22" s="909">
        <v>16.178999999999998</v>
      </c>
      <c r="H22" s="909">
        <v>92.421999999999997</v>
      </c>
      <c r="I22" s="909">
        <v>1.1190899999999999</v>
      </c>
      <c r="J22" s="908">
        <v>0</v>
      </c>
      <c r="K22" s="909">
        <v>0</v>
      </c>
      <c r="L22" s="909">
        <v>0</v>
      </c>
      <c r="M22" s="909">
        <v>0</v>
      </c>
      <c r="N22" s="909">
        <v>0</v>
      </c>
      <c r="O22" s="909">
        <v>51.008000000000003</v>
      </c>
      <c r="P22" s="909">
        <v>51.008000000000003</v>
      </c>
      <c r="Q22" s="909">
        <v>9.6700000000000008E-2</v>
      </c>
      <c r="R22" s="908">
        <v>27.527000000000001</v>
      </c>
      <c r="S22" s="909">
        <v>8.6999999999999994E-2</v>
      </c>
      <c r="T22" s="909">
        <v>0</v>
      </c>
      <c r="U22" s="909">
        <v>0</v>
      </c>
      <c r="V22" s="909">
        <v>6.4000000000000001E-2</v>
      </c>
      <c r="W22" s="909">
        <v>7.258</v>
      </c>
      <c r="X22" s="909">
        <v>34.936</v>
      </c>
      <c r="Y22" s="909">
        <v>0.75849999999999995</v>
      </c>
      <c r="Z22" s="908">
        <v>100.878</v>
      </c>
      <c r="AA22" s="909">
        <v>0.25700000000000001</v>
      </c>
      <c r="AB22" s="909">
        <v>0</v>
      </c>
      <c r="AC22" s="909">
        <v>3.0000000000000001E-3</v>
      </c>
      <c r="AD22" s="909">
        <v>2.786</v>
      </c>
      <c r="AE22" s="909">
        <v>74.444999999999993</v>
      </c>
      <c r="AF22" s="909">
        <v>178.36600000000001</v>
      </c>
      <c r="AG22" s="910">
        <v>1.9742899999999999</v>
      </c>
    </row>
    <row r="23" spans="1:33" ht="25.5" x14ac:dyDescent="0.2">
      <c r="A23" s="834" t="s">
        <v>401</v>
      </c>
      <c r="B23" s="908">
        <v>27483.909</v>
      </c>
      <c r="C23" s="909">
        <v>0.23300000000000001</v>
      </c>
      <c r="D23" s="909">
        <v>0.38800000000000001</v>
      </c>
      <c r="E23" s="909">
        <v>43.274999999999999</v>
      </c>
      <c r="F23" s="909">
        <v>7518.826</v>
      </c>
      <c r="G23" s="909">
        <v>1.532</v>
      </c>
      <c r="H23" s="909">
        <v>35004.887999999999</v>
      </c>
      <c r="I23" s="909">
        <v>6.3646599999999998</v>
      </c>
      <c r="J23" s="908">
        <v>0</v>
      </c>
      <c r="K23" s="909">
        <v>0</v>
      </c>
      <c r="L23" s="909">
        <v>0</v>
      </c>
      <c r="M23" s="909">
        <v>0</v>
      </c>
      <c r="N23" s="909">
        <v>9.2929999999999993</v>
      </c>
      <c r="O23" s="909">
        <v>1269.99</v>
      </c>
      <c r="P23" s="909">
        <v>1279.2829999999999</v>
      </c>
      <c r="Q23" s="909">
        <v>0.14776</v>
      </c>
      <c r="R23" s="908">
        <v>38683.963000000003</v>
      </c>
      <c r="S23" s="909">
        <v>3.0449999999999999</v>
      </c>
      <c r="T23" s="909">
        <v>2.0950000000000002</v>
      </c>
      <c r="U23" s="909">
        <v>0</v>
      </c>
      <c r="V23" s="909">
        <v>689.58</v>
      </c>
      <c r="W23" s="909">
        <v>21.286000000000001</v>
      </c>
      <c r="X23" s="909">
        <v>39399.968999999997</v>
      </c>
      <c r="Y23" s="909">
        <v>18.24766</v>
      </c>
      <c r="Z23" s="908">
        <v>66167.872000000003</v>
      </c>
      <c r="AA23" s="909">
        <v>3.278</v>
      </c>
      <c r="AB23" s="909">
        <v>2.4830000000000001</v>
      </c>
      <c r="AC23" s="909">
        <v>43.274999999999999</v>
      </c>
      <c r="AD23" s="909">
        <v>8217.6990000000005</v>
      </c>
      <c r="AE23" s="909">
        <v>1292.808</v>
      </c>
      <c r="AF23" s="909">
        <v>75684.14</v>
      </c>
      <c r="AG23" s="910">
        <v>24.760080000000002</v>
      </c>
    </row>
    <row r="24" spans="1:33" x14ac:dyDescent="0.2">
      <c r="A24" s="834" t="s">
        <v>402</v>
      </c>
      <c r="B24" s="908">
        <v>9.9979999999999993</v>
      </c>
      <c r="C24" s="909">
        <v>0.32600000000000001</v>
      </c>
      <c r="D24" s="909">
        <v>0</v>
      </c>
      <c r="E24" s="909">
        <v>1.0999999999999999E-2</v>
      </c>
      <c r="F24" s="909">
        <v>1.075</v>
      </c>
      <c r="G24" s="909">
        <v>3.1829999999999998</v>
      </c>
      <c r="H24" s="909">
        <v>14.582000000000001</v>
      </c>
      <c r="I24" s="909">
        <v>0.55742999999999998</v>
      </c>
      <c r="J24" s="908">
        <v>0</v>
      </c>
      <c r="K24" s="909">
        <v>0</v>
      </c>
      <c r="L24" s="909">
        <v>0</v>
      </c>
      <c r="M24" s="909">
        <v>0</v>
      </c>
      <c r="N24" s="909">
        <v>0</v>
      </c>
      <c r="O24" s="909">
        <v>0</v>
      </c>
      <c r="P24" s="909">
        <v>0</v>
      </c>
      <c r="Q24" s="909">
        <v>0</v>
      </c>
      <c r="R24" s="908">
        <v>2.9000000000000001E-2</v>
      </c>
      <c r="S24" s="909">
        <v>0</v>
      </c>
      <c r="T24" s="909">
        <v>0</v>
      </c>
      <c r="U24" s="909">
        <v>0</v>
      </c>
      <c r="V24" s="909">
        <v>3.2000000000000001E-2</v>
      </c>
      <c r="W24" s="909">
        <v>0.28000000000000003</v>
      </c>
      <c r="X24" s="909">
        <v>0.34100000000000003</v>
      </c>
      <c r="Y24" s="909">
        <v>5.2990000000000002E-2</v>
      </c>
      <c r="Z24" s="908">
        <v>10.026999999999999</v>
      </c>
      <c r="AA24" s="909">
        <v>0.32600000000000001</v>
      </c>
      <c r="AB24" s="909">
        <v>0</v>
      </c>
      <c r="AC24" s="909">
        <v>1.0999999999999999E-2</v>
      </c>
      <c r="AD24" s="909">
        <v>1.107</v>
      </c>
      <c r="AE24" s="909">
        <v>3.4630000000000001</v>
      </c>
      <c r="AF24" s="909">
        <v>14.923</v>
      </c>
      <c r="AG24" s="910">
        <v>0.61041999999999996</v>
      </c>
    </row>
    <row r="25" spans="1:33" x14ac:dyDescent="0.2">
      <c r="A25" s="834" t="s">
        <v>403</v>
      </c>
      <c r="B25" s="908">
        <v>52.64</v>
      </c>
      <c r="C25" s="909">
        <v>0.105</v>
      </c>
      <c r="D25" s="909">
        <v>0.186</v>
      </c>
      <c r="E25" s="909">
        <v>4.3999999999999997E-2</v>
      </c>
      <c r="F25" s="909">
        <v>9.4659999999999993</v>
      </c>
      <c r="G25" s="909">
        <v>70.665999999999997</v>
      </c>
      <c r="H25" s="909">
        <v>133.06299999999999</v>
      </c>
      <c r="I25" s="909">
        <v>4.4090100000000003</v>
      </c>
      <c r="J25" s="908">
        <v>0</v>
      </c>
      <c r="K25" s="909">
        <v>0</v>
      </c>
      <c r="L25" s="909">
        <v>0</v>
      </c>
      <c r="M25" s="909">
        <v>2.1000000000000001E-2</v>
      </c>
      <c r="N25" s="909">
        <v>7.0000000000000001E-3</v>
      </c>
      <c r="O25" s="909">
        <v>14.343999999999999</v>
      </c>
      <c r="P25" s="909">
        <v>14.351000000000001</v>
      </c>
      <c r="Q25" s="909">
        <v>0.63467999999999991</v>
      </c>
      <c r="R25" s="908">
        <v>22.001999999999999</v>
      </c>
      <c r="S25" s="909">
        <v>4.2000000000000003E-2</v>
      </c>
      <c r="T25" s="909">
        <v>0</v>
      </c>
      <c r="U25" s="909">
        <v>0</v>
      </c>
      <c r="V25" s="909">
        <v>0.108</v>
      </c>
      <c r="W25" s="909">
        <v>1.3009999999999999</v>
      </c>
      <c r="X25" s="909">
        <v>23.452999999999999</v>
      </c>
      <c r="Y25" s="909">
        <v>0.24048</v>
      </c>
      <c r="Z25" s="908">
        <v>74.641999999999996</v>
      </c>
      <c r="AA25" s="909">
        <v>0.14699999999999999</v>
      </c>
      <c r="AB25" s="909">
        <v>0.186</v>
      </c>
      <c r="AC25" s="909">
        <v>6.5000000000000002E-2</v>
      </c>
      <c r="AD25" s="909">
        <v>9.5809999999999995</v>
      </c>
      <c r="AE25" s="909">
        <v>86.311000000000007</v>
      </c>
      <c r="AF25" s="909">
        <v>170.86699999999999</v>
      </c>
      <c r="AG25" s="910">
        <v>5.2841700000000005</v>
      </c>
    </row>
    <row r="26" spans="1:33" ht="25.5" x14ac:dyDescent="0.2">
      <c r="A26" s="834" t="s">
        <v>404</v>
      </c>
      <c r="B26" s="908">
        <v>40.743000000000002</v>
      </c>
      <c r="C26" s="909">
        <v>0.36</v>
      </c>
      <c r="D26" s="909">
        <v>0.94699999999999995</v>
      </c>
      <c r="E26" s="909">
        <v>0.122</v>
      </c>
      <c r="F26" s="909">
        <v>12.666</v>
      </c>
      <c r="G26" s="909">
        <v>6.0259999999999998</v>
      </c>
      <c r="H26" s="909">
        <v>60.741999999999997</v>
      </c>
      <c r="I26" s="909">
        <v>8.5783700000000014</v>
      </c>
      <c r="J26" s="908">
        <v>0</v>
      </c>
      <c r="K26" s="909">
        <v>0</v>
      </c>
      <c r="L26" s="909">
        <v>0</v>
      </c>
      <c r="M26" s="909">
        <v>0</v>
      </c>
      <c r="N26" s="909">
        <v>2E-3</v>
      </c>
      <c r="O26" s="909">
        <v>0.57799999999999996</v>
      </c>
      <c r="P26" s="909">
        <v>0.57999999999999996</v>
      </c>
      <c r="Q26" s="909">
        <v>2.3700000000000001E-3</v>
      </c>
      <c r="R26" s="908">
        <v>0.16700000000000001</v>
      </c>
      <c r="S26" s="909">
        <v>0</v>
      </c>
      <c r="T26" s="909">
        <v>3.4000000000000002E-2</v>
      </c>
      <c r="U26" s="909">
        <v>0</v>
      </c>
      <c r="V26" s="909">
        <v>0.29599999999999999</v>
      </c>
      <c r="W26" s="909">
        <v>2.98</v>
      </c>
      <c r="X26" s="909">
        <v>3.4769999999999999</v>
      </c>
      <c r="Y26" s="909">
        <v>0.26783999999999997</v>
      </c>
      <c r="Z26" s="908">
        <v>40.909999999999997</v>
      </c>
      <c r="AA26" s="909">
        <v>0.36</v>
      </c>
      <c r="AB26" s="909">
        <v>0.98099999999999998</v>
      </c>
      <c r="AC26" s="909">
        <v>0.122</v>
      </c>
      <c r="AD26" s="909">
        <v>12.964</v>
      </c>
      <c r="AE26" s="909">
        <v>9.5839999999999996</v>
      </c>
      <c r="AF26" s="909">
        <v>64.799000000000007</v>
      </c>
      <c r="AG26" s="910">
        <v>8.8485800000000001</v>
      </c>
    </row>
    <row r="27" spans="1:33" ht="25.5" x14ac:dyDescent="0.2">
      <c r="A27" s="834" t="s">
        <v>405</v>
      </c>
      <c r="B27" s="908">
        <v>4.577</v>
      </c>
      <c r="C27" s="909">
        <v>189.26400000000001</v>
      </c>
      <c r="D27" s="909">
        <v>0</v>
      </c>
      <c r="E27" s="909">
        <v>1.792</v>
      </c>
      <c r="F27" s="909">
        <v>33375.339</v>
      </c>
      <c r="G27" s="909">
        <v>0</v>
      </c>
      <c r="H27" s="909">
        <v>33569.18</v>
      </c>
      <c r="I27" s="909">
        <v>0.64285999999999999</v>
      </c>
      <c r="J27" s="908">
        <v>897.827</v>
      </c>
      <c r="K27" s="909">
        <v>44.747999999999998</v>
      </c>
      <c r="L27" s="909">
        <v>0</v>
      </c>
      <c r="M27" s="909">
        <v>0</v>
      </c>
      <c r="N27" s="909">
        <v>8337.2900000000009</v>
      </c>
      <c r="O27" s="909">
        <v>0</v>
      </c>
      <c r="P27" s="909">
        <v>9279.8649999999998</v>
      </c>
      <c r="Q27" s="909">
        <v>0.15087999999999999</v>
      </c>
      <c r="R27" s="908">
        <v>4.2000000000000003E-2</v>
      </c>
      <c r="S27" s="909">
        <v>477.53</v>
      </c>
      <c r="T27" s="909">
        <v>0</v>
      </c>
      <c r="U27" s="909">
        <v>0</v>
      </c>
      <c r="V27" s="909">
        <v>19963.419000000002</v>
      </c>
      <c r="W27" s="909">
        <v>2.6120000000000001</v>
      </c>
      <c r="X27" s="909">
        <v>20443.602999999999</v>
      </c>
      <c r="Y27" s="909">
        <v>2.0000000000000002E-5</v>
      </c>
      <c r="Z27" s="908">
        <v>902.44600000000003</v>
      </c>
      <c r="AA27" s="909">
        <v>711.54200000000003</v>
      </c>
      <c r="AB27" s="909">
        <v>0</v>
      </c>
      <c r="AC27" s="909">
        <v>1.792</v>
      </c>
      <c r="AD27" s="909">
        <v>61676.048000000003</v>
      </c>
      <c r="AE27" s="909">
        <v>2.6120000000000001</v>
      </c>
      <c r="AF27" s="909">
        <v>63292.648000000001</v>
      </c>
      <c r="AG27" s="910">
        <v>0.79376000000000002</v>
      </c>
    </row>
    <row r="28" spans="1:33" x14ac:dyDescent="0.2">
      <c r="A28" s="834" t="s">
        <v>406</v>
      </c>
      <c r="B28" s="908">
        <v>10.209</v>
      </c>
      <c r="C28" s="909">
        <v>4.1000000000000002E-2</v>
      </c>
      <c r="D28" s="909">
        <v>0</v>
      </c>
      <c r="E28" s="909">
        <v>0</v>
      </c>
      <c r="F28" s="909">
        <v>0.34499999999999997</v>
      </c>
      <c r="G28" s="909">
        <v>7.827</v>
      </c>
      <c r="H28" s="909">
        <v>18.422000000000001</v>
      </c>
      <c r="I28" s="909">
        <v>0.20795</v>
      </c>
      <c r="J28" s="908">
        <v>0</v>
      </c>
      <c r="K28" s="909">
        <v>0</v>
      </c>
      <c r="L28" s="909">
        <v>0.03</v>
      </c>
      <c r="M28" s="909">
        <v>8.9999999999999993E-3</v>
      </c>
      <c r="N28" s="909">
        <v>0</v>
      </c>
      <c r="O28" s="909">
        <v>0</v>
      </c>
      <c r="P28" s="909">
        <v>0.03</v>
      </c>
      <c r="Q28" s="909">
        <v>2.7420000000000003E-2</v>
      </c>
      <c r="R28" s="908">
        <v>0</v>
      </c>
      <c r="S28" s="909">
        <v>0</v>
      </c>
      <c r="T28" s="909">
        <v>0</v>
      </c>
      <c r="U28" s="909">
        <v>0</v>
      </c>
      <c r="V28" s="909">
        <v>0</v>
      </c>
      <c r="W28" s="909">
        <v>0</v>
      </c>
      <c r="X28" s="909">
        <v>0</v>
      </c>
      <c r="Y28" s="909">
        <v>0</v>
      </c>
      <c r="Z28" s="908">
        <v>10.209</v>
      </c>
      <c r="AA28" s="909">
        <v>4.1000000000000002E-2</v>
      </c>
      <c r="AB28" s="909">
        <v>0.03</v>
      </c>
      <c r="AC28" s="909">
        <v>8.9999999999999993E-3</v>
      </c>
      <c r="AD28" s="909">
        <v>0.34499999999999997</v>
      </c>
      <c r="AE28" s="909">
        <v>7.827</v>
      </c>
      <c r="AF28" s="909">
        <v>18.452000000000002</v>
      </c>
      <c r="AG28" s="910">
        <v>0.23537</v>
      </c>
    </row>
    <row r="29" spans="1:33" ht="25.5" x14ac:dyDescent="0.2">
      <c r="A29" s="834" t="s">
        <v>407</v>
      </c>
      <c r="B29" s="908">
        <v>21.466999999999999</v>
      </c>
      <c r="C29" s="909">
        <v>0.129</v>
      </c>
      <c r="D29" s="909">
        <v>1.4E-2</v>
      </c>
      <c r="E29" s="909">
        <v>1E-3</v>
      </c>
      <c r="F29" s="909">
        <v>47.314999999999998</v>
      </c>
      <c r="G29" s="909">
        <v>6.6239999999999997</v>
      </c>
      <c r="H29" s="909">
        <v>75.549000000000007</v>
      </c>
      <c r="I29" s="909">
        <v>1.4689400000000001</v>
      </c>
      <c r="J29" s="908">
        <v>0</v>
      </c>
      <c r="K29" s="909">
        <v>0</v>
      </c>
      <c r="L29" s="909">
        <v>0</v>
      </c>
      <c r="M29" s="909">
        <v>0</v>
      </c>
      <c r="N29" s="909">
        <v>1E-3</v>
      </c>
      <c r="O29" s="909">
        <v>6.226</v>
      </c>
      <c r="P29" s="909">
        <v>6.2270000000000003</v>
      </c>
      <c r="Q29" s="909">
        <v>6.7000000000000002E-4</v>
      </c>
      <c r="R29" s="908">
        <v>3.9830000000000001</v>
      </c>
      <c r="S29" s="909">
        <v>5.0000000000000001E-3</v>
      </c>
      <c r="T29" s="909">
        <v>0</v>
      </c>
      <c r="U29" s="909">
        <v>0</v>
      </c>
      <c r="V29" s="909">
        <v>0</v>
      </c>
      <c r="W29" s="909">
        <v>0.308</v>
      </c>
      <c r="X29" s="909">
        <v>4.2960000000000003</v>
      </c>
      <c r="Y29" s="909">
        <v>4.5780000000000001E-2</v>
      </c>
      <c r="Z29" s="908">
        <v>25.45</v>
      </c>
      <c r="AA29" s="909">
        <v>0.13400000000000001</v>
      </c>
      <c r="AB29" s="909">
        <v>1.4E-2</v>
      </c>
      <c r="AC29" s="909">
        <v>1E-3</v>
      </c>
      <c r="AD29" s="909">
        <v>47.316000000000003</v>
      </c>
      <c r="AE29" s="909">
        <v>13.157999999999999</v>
      </c>
      <c r="AF29" s="909">
        <v>86.072000000000003</v>
      </c>
      <c r="AG29" s="910">
        <v>1.51539</v>
      </c>
    </row>
    <row r="30" spans="1:33" x14ac:dyDescent="0.2">
      <c r="A30" s="834" t="s">
        <v>408</v>
      </c>
      <c r="B30" s="908">
        <v>121.36199999999999</v>
      </c>
      <c r="C30" s="909">
        <v>6.3810000000000002</v>
      </c>
      <c r="D30" s="909">
        <v>0</v>
      </c>
      <c r="E30" s="909">
        <v>0</v>
      </c>
      <c r="F30" s="909">
        <v>1.01</v>
      </c>
      <c r="G30" s="909">
        <v>18.585000000000001</v>
      </c>
      <c r="H30" s="909">
        <v>147.33799999999999</v>
      </c>
      <c r="I30" s="909">
        <v>55.606879999999997</v>
      </c>
      <c r="J30" s="908">
        <v>0</v>
      </c>
      <c r="K30" s="909">
        <v>0</v>
      </c>
      <c r="L30" s="909">
        <v>0</v>
      </c>
      <c r="M30" s="909">
        <v>0</v>
      </c>
      <c r="N30" s="909">
        <v>1E-3</v>
      </c>
      <c r="O30" s="909">
        <v>0</v>
      </c>
      <c r="P30" s="909">
        <v>1E-3</v>
      </c>
      <c r="Q30" s="909">
        <v>5.0000000000000002E-5</v>
      </c>
      <c r="R30" s="908">
        <v>0</v>
      </c>
      <c r="S30" s="909">
        <v>0</v>
      </c>
      <c r="T30" s="909">
        <v>0</v>
      </c>
      <c r="U30" s="909">
        <v>0</v>
      </c>
      <c r="V30" s="909">
        <v>0</v>
      </c>
      <c r="W30" s="909">
        <v>0</v>
      </c>
      <c r="X30" s="909">
        <v>0</v>
      </c>
      <c r="Y30" s="909">
        <v>0</v>
      </c>
      <c r="Z30" s="908">
        <v>121.36199999999999</v>
      </c>
      <c r="AA30" s="909">
        <v>6.3810000000000002</v>
      </c>
      <c r="AB30" s="909">
        <v>0</v>
      </c>
      <c r="AC30" s="909">
        <v>0</v>
      </c>
      <c r="AD30" s="909">
        <v>1.0109999999999999</v>
      </c>
      <c r="AE30" s="909">
        <v>18.585000000000001</v>
      </c>
      <c r="AF30" s="909">
        <v>147.339</v>
      </c>
      <c r="AG30" s="910">
        <v>55.606929999999998</v>
      </c>
    </row>
    <row r="31" spans="1:33" x14ac:dyDescent="0.2">
      <c r="A31" s="834" t="s">
        <v>409</v>
      </c>
      <c r="B31" s="908">
        <v>3.1589999999999998</v>
      </c>
      <c r="C31" s="909">
        <v>1.0999999999999999E-2</v>
      </c>
      <c r="D31" s="909">
        <v>0</v>
      </c>
      <c r="E31" s="909">
        <v>0</v>
      </c>
      <c r="F31" s="909">
        <v>41.649000000000001</v>
      </c>
      <c r="G31" s="909">
        <v>13.787000000000001</v>
      </c>
      <c r="H31" s="909">
        <v>58.606000000000002</v>
      </c>
      <c r="I31" s="909">
        <v>1.7090399999999999</v>
      </c>
      <c r="J31" s="908">
        <v>0</v>
      </c>
      <c r="K31" s="909">
        <v>0</v>
      </c>
      <c r="L31" s="909">
        <v>0</v>
      </c>
      <c r="M31" s="909">
        <v>0</v>
      </c>
      <c r="N31" s="909">
        <v>1.7999999999999999E-2</v>
      </c>
      <c r="O31" s="909">
        <v>1.931</v>
      </c>
      <c r="P31" s="909">
        <v>1.9490000000000001</v>
      </c>
      <c r="Q31" s="909">
        <v>1.8190000000000001E-2</v>
      </c>
      <c r="R31" s="908">
        <v>0</v>
      </c>
      <c r="S31" s="909">
        <v>0</v>
      </c>
      <c r="T31" s="909">
        <v>0</v>
      </c>
      <c r="U31" s="909">
        <v>0</v>
      </c>
      <c r="V31" s="909">
        <v>10.387</v>
      </c>
      <c r="W31" s="909">
        <v>0.61599999999999999</v>
      </c>
      <c r="X31" s="909">
        <v>11.003</v>
      </c>
      <c r="Y31" s="909">
        <v>0.22788999999999998</v>
      </c>
      <c r="Z31" s="908">
        <v>3.1589999999999998</v>
      </c>
      <c r="AA31" s="909">
        <v>1.0999999999999999E-2</v>
      </c>
      <c r="AB31" s="909">
        <v>0</v>
      </c>
      <c r="AC31" s="909">
        <v>0</v>
      </c>
      <c r="AD31" s="909">
        <v>52.054000000000002</v>
      </c>
      <c r="AE31" s="909">
        <v>16.334</v>
      </c>
      <c r="AF31" s="909">
        <v>71.558000000000007</v>
      </c>
      <c r="AG31" s="910">
        <v>1.95512</v>
      </c>
    </row>
    <row r="32" spans="1:33" ht="25.5" x14ac:dyDescent="0.2">
      <c r="A32" s="834" t="s">
        <v>410</v>
      </c>
      <c r="B32" s="908">
        <v>0</v>
      </c>
      <c r="C32" s="909">
        <v>0</v>
      </c>
      <c r="D32" s="909">
        <v>0</v>
      </c>
      <c r="E32" s="909">
        <v>0</v>
      </c>
      <c r="F32" s="909">
        <v>1E-3</v>
      </c>
      <c r="G32" s="909">
        <v>0</v>
      </c>
      <c r="H32" s="909">
        <v>1E-3</v>
      </c>
      <c r="I32" s="909">
        <v>2.9999999999999997E-4</v>
      </c>
      <c r="J32" s="908">
        <v>0</v>
      </c>
      <c r="K32" s="909">
        <v>0</v>
      </c>
      <c r="L32" s="909">
        <v>0</v>
      </c>
      <c r="M32" s="909">
        <v>0</v>
      </c>
      <c r="N32" s="909">
        <v>0</v>
      </c>
      <c r="O32" s="909">
        <v>0</v>
      </c>
      <c r="P32" s="909">
        <v>0</v>
      </c>
      <c r="Q32" s="909">
        <v>0</v>
      </c>
      <c r="R32" s="908">
        <v>0</v>
      </c>
      <c r="S32" s="909">
        <v>0</v>
      </c>
      <c r="T32" s="909">
        <v>0</v>
      </c>
      <c r="U32" s="909">
        <v>0</v>
      </c>
      <c r="V32" s="909">
        <v>0</v>
      </c>
      <c r="W32" s="909">
        <v>0</v>
      </c>
      <c r="X32" s="909">
        <v>0</v>
      </c>
      <c r="Y32" s="909">
        <v>0</v>
      </c>
      <c r="Z32" s="908">
        <v>0</v>
      </c>
      <c r="AA32" s="909">
        <v>0</v>
      </c>
      <c r="AB32" s="909">
        <v>0</v>
      </c>
      <c r="AC32" s="909">
        <v>0</v>
      </c>
      <c r="AD32" s="909">
        <v>1E-3</v>
      </c>
      <c r="AE32" s="909">
        <v>0</v>
      </c>
      <c r="AF32" s="909">
        <v>1E-3</v>
      </c>
      <c r="AG32" s="910">
        <v>2.9999999999999997E-4</v>
      </c>
    </row>
    <row r="33" spans="1:33" ht="25.5" x14ac:dyDescent="0.2">
      <c r="A33" s="834" t="s">
        <v>411</v>
      </c>
      <c r="B33" s="908">
        <v>0</v>
      </c>
      <c r="C33" s="909">
        <v>0</v>
      </c>
      <c r="D33" s="909">
        <v>0</v>
      </c>
      <c r="E33" s="909">
        <v>0</v>
      </c>
      <c r="F33" s="909">
        <v>0.01</v>
      </c>
      <c r="G33" s="909">
        <v>0</v>
      </c>
      <c r="H33" s="909">
        <v>0.01</v>
      </c>
      <c r="I33" s="909">
        <v>6.11E-3</v>
      </c>
      <c r="J33" s="908">
        <v>0</v>
      </c>
      <c r="K33" s="909">
        <v>0</v>
      </c>
      <c r="L33" s="909">
        <v>0</v>
      </c>
      <c r="M33" s="909">
        <v>0</v>
      </c>
      <c r="N33" s="909">
        <v>1E-3</v>
      </c>
      <c r="O33" s="909">
        <v>0</v>
      </c>
      <c r="P33" s="909">
        <v>1E-3</v>
      </c>
      <c r="Q33" s="909">
        <v>3.8000000000000002E-4</v>
      </c>
      <c r="R33" s="908">
        <v>0</v>
      </c>
      <c r="S33" s="909">
        <v>0</v>
      </c>
      <c r="T33" s="909">
        <v>9.4990000000000006</v>
      </c>
      <c r="U33" s="909">
        <v>0</v>
      </c>
      <c r="V33" s="909">
        <v>6.0000000000000001E-3</v>
      </c>
      <c r="W33" s="909">
        <v>0</v>
      </c>
      <c r="X33" s="909">
        <v>9.5050000000000008</v>
      </c>
      <c r="Y33" s="909">
        <v>9.5021000000000004</v>
      </c>
      <c r="Z33" s="908">
        <v>0</v>
      </c>
      <c r="AA33" s="909">
        <v>0</v>
      </c>
      <c r="AB33" s="909">
        <v>9.4990000000000006</v>
      </c>
      <c r="AC33" s="909">
        <v>0</v>
      </c>
      <c r="AD33" s="909">
        <v>1.7000000000000001E-2</v>
      </c>
      <c r="AE33" s="909">
        <v>0</v>
      </c>
      <c r="AF33" s="909">
        <v>9.516</v>
      </c>
      <c r="AG33" s="910">
        <v>9.5085899999999999</v>
      </c>
    </row>
    <row r="34" spans="1:33" ht="25.5" x14ac:dyDescent="0.2">
      <c r="A34" s="834" t="s">
        <v>412</v>
      </c>
      <c r="B34" s="908">
        <v>11.099</v>
      </c>
      <c r="C34" s="909">
        <v>4.3999999999999997E-2</v>
      </c>
      <c r="D34" s="909">
        <v>0</v>
      </c>
      <c r="E34" s="909">
        <v>0</v>
      </c>
      <c r="F34" s="909">
        <v>4.0000000000000001E-3</v>
      </c>
      <c r="G34" s="909">
        <v>0</v>
      </c>
      <c r="H34" s="909">
        <v>11.147</v>
      </c>
      <c r="I34" s="909">
        <v>6.4579999999999999E-2</v>
      </c>
      <c r="J34" s="908">
        <v>6641.0929999999998</v>
      </c>
      <c r="K34" s="909">
        <v>67.492999999999995</v>
      </c>
      <c r="L34" s="909">
        <v>43.713000000000001</v>
      </c>
      <c r="M34" s="909">
        <v>1.0389999999999999</v>
      </c>
      <c r="N34" s="909">
        <v>0.54500000000000004</v>
      </c>
      <c r="O34" s="909">
        <v>1.496</v>
      </c>
      <c r="P34" s="909">
        <v>6754.34</v>
      </c>
      <c r="Q34" s="909">
        <v>159.99232000000001</v>
      </c>
      <c r="R34" s="908">
        <v>225.465</v>
      </c>
      <c r="S34" s="909">
        <v>3.3180000000000001</v>
      </c>
      <c r="T34" s="909">
        <v>1.7170000000000001</v>
      </c>
      <c r="U34" s="909">
        <v>9.7000000000000003E-2</v>
      </c>
      <c r="V34" s="909">
        <v>1.9E-2</v>
      </c>
      <c r="W34" s="909">
        <v>0</v>
      </c>
      <c r="X34" s="909">
        <v>230.51900000000001</v>
      </c>
      <c r="Y34" s="909">
        <v>2.46977</v>
      </c>
      <c r="Z34" s="908">
        <v>6877.6570000000002</v>
      </c>
      <c r="AA34" s="909">
        <v>70.855000000000004</v>
      </c>
      <c r="AB34" s="909">
        <v>45.43</v>
      </c>
      <c r="AC34" s="909">
        <v>1.1359999999999999</v>
      </c>
      <c r="AD34" s="909">
        <v>0.56799999999999995</v>
      </c>
      <c r="AE34" s="909">
        <v>1.496</v>
      </c>
      <c r="AF34" s="909">
        <v>6996.0060000000003</v>
      </c>
      <c r="AG34" s="910">
        <v>162.52667000000002</v>
      </c>
    </row>
    <row r="35" spans="1:33" ht="25.5" x14ac:dyDescent="0.2">
      <c r="A35" s="834" t="s">
        <v>413</v>
      </c>
      <c r="B35" s="908">
        <v>0</v>
      </c>
      <c r="C35" s="909">
        <v>0</v>
      </c>
      <c r="D35" s="909">
        <v>0</v>
      </c>
      <c r="E35" s="909">
        <v>0</v>
      </c>
      <c r="F35" s="909">
        <v>0</v>
      </c>
      <c r="G35" s="909">
        <v>0</v>
      </c>
      <c r="H35" s="909">
        <v>0</v>
      </c>
      <c r="I35" s="909">
        <v>0</v>
      </c>
      <c r="J35" s="908">
        <v>0</v>
      </c>
      <c r="K35" s="909">
        <v>0</v>
      </c>
      <c r="L35" s="909">
        <v>0</v>
      </c>
      <c r="M35" s="909">
        <v>0</v>
      </c>
      <c r="N35" s="909">
        <v>0</v>
      </c>
      <c r="O35" s="909">
        <v>0</v>
      </c>
      <c r="P35" s="909">
        <v>0</v>
      </c>
      <c r="Q35" s="909">
        <v>0</v>
      </c>
      <c r="R35" s="908">
        <v>0</v>
      </c>
      <c r="S35" s="909">
        <v>0</v>
      </c>
      <c r="T35" s="909">
        <v>0</v>
      </c>
      <c r="U35" s="909">
        <v>0</v>
      </c>
      <c r="V35" s="909">
        <v>0</v>
      </c>
      <c r="W35" s="909">
        <v>0</v>
      </c>
      <c r="X35" s="909">
        <v>0</v>
      </c>
      <c r="Y35" s="909">
        <v>0</v>
      </c>
      <c r="Z35" s="908">
        <v>0</v>
      </c>
      <c r="AA35" s="909">
        <v>0</v>
      </c>
      <c r="AB35" s="909">
        <v>0</v>
      </c>
      <c r="AC35" s="909">
        <v>0</v>
      </c>
      <c r="AD35" s="909">
        <v>0</v>
      </c>
      <c r="AE35" s="909">
        <v>0</v>
      </c>
      <c r="AF35" s="909">
        <v>0</v>
      </c>
      <c r="AG35" s="910">
        <v>0</v>
      </c>
    </row>
    <row r="36" spans="1:33" x14ac:dyDescent="0.2">
      <c r="A36" s="834" t="s">
        <v>356</v>
      </c>
      <c r="B36" s="908">
        <v>39356.703000000001</v>
      </c>
      <c r="C36" s="909">
        <v>725.13800000000003</v>
      </c>
      <c r="D36" s="909">
        <v>1313.415</v>
      </c>
      <c r="E36" s="909">
        <v>110.119</v>
      </c>
      <c r="F36" s="909">
        <v>10.558999999999999</v>
      </c>
      <c r="G36" s="909">
        <v>0</v>
      </c>
      <c r="H36" s="909">
        <v>41405.815000000002</v>
      </c>
      <c r="I36" s="909">
        <v>1385.57906</v>
      </c>
      <c r="J36" s="908">
        <v>1760.3430000000001</v>
      </c>
      <c r="K36" s="909">
        <v>42.624000000000002</v>
      </c>
      <c r="L36" s="909">
        <v>39.436999999999998</v>
      </c>
      <c r="M36" s="909">
        <v>2.7440000000000002</v>
      </c>
      <c r="N36" s="909">
        <v>0.48099999999999998</v>
      </c>
      <c r="O36" s="909">
        <v>0</v>
      </c>
      <c r="P36" s="909">
        <v>1842.885</v>
      </c>
      <c r="Q36" s="909">
        <v>46.65793</v>
      </c>
      <c r="R36" s="908">
        <v>7.51</v>
      </c>
      <c r="S36" s="909">
        <v>3.4000000000000002E-2</v>
      </c>
      <c r="T36" s="909">
        <v>0</v>
      </c>
      <c r="U36" s="909">
        <v>1E-3</v>
      </c>
      <c r="V36" s="909">
        <v>0</v>
      </c>
      <c r="W36" s="909">
        <v>0</v>
      </c>
      <c r="X36" s="909">
        <v>7.5439999999999996</v>
      </c>
      <c r="Y36" s="909">
        <v>0.13270999999999999</v>
      </c>
      <c r="Z36" s="908">
        <v>41124.555999999997</v>
      </c>
      <c r="AA36" s="909">
        <v>767.79600000000005</v>
      </c>
      <c r="AB36" s="909">
        <v>1352.8520000000001</v>
      </c>
      <c r="AC36" s="909">
        <v>112.864</v>
      </c>
      <c r="AD36" s="909">
        <v>11.04</v>
      </c>
      <c r="AE36" s="909">
        <v>0</v>
      </c>
      <c r="AF36" s="909">
        <v>43256.243999999999</v>
      </c>
      <c r="AG36" s="910">
        <v>1432.3697</v>
      </c>
    </row>
    <row r="37" spans="1:33" x14ac:dyDescent="0.2">
      <c r="A37" s="834" t="s">
        <v>414</v>
      </c>
      <c r="B37" s="908">
        <v>2532.6869999999999</v>
      </c>
      <c r="C37" s="909">
        <v>1.5960000000000001</v>
      </c>
      <c r="D37" s="909">
        <v>114.319</v>
      </c>
      <c r="E37" s="909">
        <v>6.8940000000000001</v>
      </c>
      <c r="F37" s="909">
        <v>2.6389999999999998</v>
      </c>
      <c r="G37" s="909">
        <v>3603.9560000000001</v>
      </c>
      <c r="H37" s="909">
        <v>6255.1970000000001</v>
      </c>
      <c r="I37" s="909">
        <v>148.85382000000001</v>
      </c>
      <c r="J37" s="908">
        <v>2E-3</v>
      </c>
      <c r="K37" s="909">
        <v>0</v>
      </c>
      <c r="L37" s="909">
        <v>0</v>
      </c>
      <c r="M37" s="909">
        <v>0</v>
      </c>
      <c r="N37" s="909">
        <v>0</v>
      </c>
      <c r="O37" s="909">
        <v>0</v>
      </c>
      <c r="P37" s="909">
        <v>2E-3</v>
      </c>
      <c r="Q37" s="909">
        <v>1E-4</v>
      </c>
      <c r="R37" s="908">
        <v>0</v>
      </c>
      <c r="S37" s="909">
        <v>0</v>
      </c>
      <c r="T37" s="909">
        <v>0</v>
      </c>
      <c r="U37" s="909">
        <v>0</v>
      </c>
      <c r="V37" s="909">
        <v>0</v>
      </c>
      <c r="W37" s="909">
        <v>0</v>
      </c>
      <c r="X37" s="909">
        <v>0</v>
      </c>
      <c r="Y37" s="909">
        <v>0</v>
      </c>
      <c r="Z37" s="908">
        <v>2532.6889999999999</v>
      </c>
      <c r="AA37" s="909">
        <v>1.5960000000000001</v>
      </c>
      <c r="AB37" s="909">
        <v>114.319</v>
      </c>
      <c r="AC37" s="909">
        <v>6.8940000000000001</v>
      </c>
      <c r="AD37" s="909">
        <v>2.6389999999999998</v>
      </c>
      <c r="AE37" s="909">
        <v>3603.9560000000001</v>
      </c>
      <c r="AF37" s="909">
        <v>6255.1989999999996</v>
      </c>
      <c r="AG37" s="910">
        <v>148.85392000000002</v>
      </c>
    </row>
    <row r="38" spans="1:33" ht="25.5" x14ac:dyDescent="0.2">
      <c r="A38" s="834" t="s">
        <v>415</v>
      </c>
      <c r="B38" s="908">
        <v>5171.3289999999997</v>
      </c>
      <c r="C38" s="909">
        <v>11.068</v>
      </c>
      <c r="D38" s="909">
        <v>162.25399999999999</v>
      </c>
      <c r="E38" s="909">
        <v>15.691000000000001</v>
      </c>
      <c r="F38" s="909">
        <v>110.84</v>
      </c>
      <c r="G38" s="909">
        <v>5739.8609999999999</v>
      </c>
      <c r="H38" s="909">
        <v>11195.352000000001</v>
      </c>
      <c r="I38" s="909">
        <v>186.86510000000001</v>
      </c>
      <c r="J38" s="908">
        <v>0</v>
      </c>
      <c r="K38" s="909">
        <v>0</v>
      </c>
      <c r="L38" s="909">
        <v>0</v>
      </c>
      <c r="M38" s="909">
        <v>0</v>
      </c>
      <c r="N38" s="909">
        <v>0</v>
      </c>
      <c r="O38" s="909">
        <v>0</v>
      </c>
      <c r="P38" s="909">
        <v>0</v>
      </c>
      <c r="Q38" s="909">
        <v>0</v>
      </c>
      <c r="R38" s="908">
        <v>4.9000000000000002E-2</v>
      </c>
      <c r="S38" s="909">
        <v>0</v>
      </c>
      <c r="T38" s="909">
        <v>0</v>
      </c>
      <c r="U38" s="909">
        <v>0</v>
      </c>
      <c r="V38" s="909">
        <v>911.471</v>
      </c>
      <c r="W38" s="909">
        <v>1.1339999999999999</v>
      </c>
      <c r="X38" s="909">
        <v>912.654</v>
      </c>
      <c r="Y38" s="909">
        <v>7.0147700000000004</v>
      </c>
      <c r="Z38" s="908">
        <v>5171.3779999999997</v>
      </c>
      <c r="AA38" s="909">
        <v>11.068</v>
      </c>
      <c r="AB38" s="909">
        <v>162.25399999999999</v>
      </c>
      <c r="AC38" s="909">
        <v>15.691000000000001</v>
      </c>
      <c r="AD38" s="909">
        <v>1022.311</v>
      </c>
      <c r="AE38" s="909">
        <v>5740.9949999999999</v>
      </c>
      <c r="AF38" s="909">
        <v>12108.005999999999</v>
      </c>
      <c r="AG38" s="910">
        <v>193.87986999999998</v>
      </c>
    </row>
    <row r="39" spans="1:33" x14ac:dyDescent="0.2">
      <c r="A39" s="834" t="s">
        <v>359</v>
      </c>
      <c r="B39" s="908">
        <v>0</v>
      </c>
      <c r="C39" s="909">
        <v>0</v>
      </c>
      <c r="D39" s="909">
        <v>0</v>
      </c>
      <c r="E39" s="909">
        <v>0</v>
      </c>
      <c r="F39" s="909">
        <v>0</v>
      </c>
      <c r="G39" s="909">
        <v>0</v>
      </c>
      <c r="H39" s="909">
        <v>0</v>
      </c>
      <c r="I39" s="909">
        <v>0</v>
      </c>
      <c r="J39" s="908">
        <v>21.152000000000001</v>
      </c>
      <c r="K39" s="909">
        <v>0.27800000000000002</v>
      </c>
      <c r="L39" s="909">
        <v>0</v>
      </c>
      <c r="M39" s="909">
        <v>0</v>
      </c>
      <c r="N39" s="909">
        <v>0</v>
      </c>
      <c r="O39" s="909">
        <v>0</v>
      </c>
      <c r="P39" s="909">
        <v>21.43</v>
      </c>
      <c r="Q39" s="909">
        <v>0.47214</v>
      </c>
      <c r="R39" s="908">
        <v>0</v>
      </c>
      <c r="S39" s="909">
        <v>0</v>
      </c>
      <c r="T39" s="909">
        <v>0</v>
      </c>
      <c r="U39" s="909">
        <v>0</v>
      </c>
      <c r="V39" s="909">
        <v>0</v>
      </c>
      <c r="W39" s="909">
        <v>0</v>
      </c>
      <c r="X39" s="909">
        <v>0</v>
      </c>
      <c r="Y39" s="909">
        <v>0</v>
      </c>
      <c r="Z39" s="908">
        <v>21.152000000000001</v>
      </c>
      <c r="AA39" s="909">
        <v>0.27800000000000002</v>
      </c>
      <c r="AB39" s="909">
        <v>0</v>
      </c>
      <c r="AC39" s="909">
        <v>0</v>
      </c>
      <c r="AD39" s="909">
        <v>0</v>
      </c>
      <c r="AE39" s="909">
        <v>0</v>
      </c>
      <c r="AF39" s="909">
        <v>21.43</v>
      </c>
      <c r="AG39" s="910">
        <v>0.47214</v>
      </c>
    </row>
    <row r="40" spans="1:33" x14ac:dyDescent="0.2">
      <c r="A40" s="834" t="s">
        <v>360</v>
      </c>
      <c r="B40" s="908">
        <v>33.488</v>
      </c>
      <c r="C40" s="909">
        <v>0.91200000000000003</v>
      </c>
      <c r="D40" s="909">
        <v>4.1059999999999999</v>
      </c>
      <c r="E40" s="909">
        <v>4.8000000000000001E-2</v>
      </c>
      <c r="F40" s="909">
        <v>72.718000000000004</v>
      </c>
      <c r="G40" s="909">
        <v>0</v>
      </c>
      <c r="H40" s="909">
        <v>111.224</v>
      </c>
      <c r="I40" s="909">
        <v>47.746749999999999</v>
      </c>
      <c r="J40" s="908">
        <v>1307.6189999999999</v>
      </c>
      <c r="K40" s="909">
        <v>27.213000000000001</v>
      </c>
      <c r="L40" s="909">
        <v>54.798999999999999</v>
      </c>
      <c r="M40" s="909">
        <v>2.14</v>
      </c>
      <c r="N40" s="909">
        <v>1.2450000000000001</v>
      </c>
      <c r="O40" s="909">
        <v>0</v>
      </c>
      <c r="P40" s="909">
        <v>1390.876</v>
      </c>
      <c r="Q40" s="909">
        <v>80.426149999999993</v>
      </c>
      <c r="R40" s="908">
        <v>99.381</v>
      </c>
      <c r="S40" s="909">
        <v>2.085</v>
      </c>
      <c r="T40" s="909">
        <v>7.8140000000000001</v>
      </c>
      <c r="U40" s="909">
        <v>0.26500000000000001</v>
      </c>
      <c r="V40" s="909">
        <v>7.1130000000000004</v>
      </c>
      <c r="W40" s="909">
        <v>0</v>
      </c>
      <c r="X40" s="909">
        <v>116.393</v>
      </c>
      <c r="Y40" s="909">
        <v>7.50075</v>
      </c>
      <c r="Z40" s="908">
        <v>1440.4880000000001</v>
      </c>
      <c r="AA40" s="909">
        <v>30.21</v>
      </c>
      <c r="AB40" s="909">
        <v>66.718999999999994</v>
      </c>
      <c r="AC40" s="909">
        <v>2.4529999999999998</v>
      </c>
      <c r="AD40" s="909">
        <v>81.075999999999993</v>
      </c>
      <c r="AE40" s="909">
        <v>0</v>
      </c>
      <c r="AF40" s="909">
        <v>1618.4929999999999</v>
      </c>
      <c r="AG40" s="910">
        <v>135.67364999999998</v>
      </c>
    </row>
    <row r="41" spans="1:33" x14ac:dyDescent="0.2">
      <c r="A41" s="834" t="s">
        <v>416</v>
      </c>
      <c r="B41" s="908">
        <v>5.6829999999999998</v>
      </c>
      <c r="C41" s="909">
        <v>0.20499999999999999</v>
      </c>
      <c r="D41" s="909">
        <v>0.56799999999999995</v>
      </c>
      <c r="E41" s="909">
        <v>0.09</v>
      </c>
      <c r="F41" s="909">
        <v>0.13600000000000001</v>
      </c>
      <c r="G41" s="909">
        <v>0</v>
      </c>
      <c r="H41" s="909">
        <v>6.5919999999999996</v>
      </c>
      <c r="I41" s="909">
        <v>0.66171000000000002</v>
      </c>
      <c r="J41" s="908">
        <v>0</v>
      </c>
      <c r="K41" s="909">
        <v>0</v>
      </c>
      <c r="L41" s="909">
        <v>0</v>
      </c>
      <c r="M41" s="909">
        <v>0</v>
      </c>
      <c r="N41" s="909">
        <v>0</v>
      </c>
      <c r="O41" s="909">
        <v>0</v>
      </c>
      <c r="P41" s="909">
        <v>0</v>
      </c>
      <c r="Q41" s="909">
        <v>0</v>
      </c>
      <c r="R41" s="908">
        <v>0.151</v>
      </c>
      <c r="S41" s="909">
        <v>1.7999999999999999E-2</v>
      </c>
      <c r="T41" s="909">
        <v>0.41899999999999998</v>
      </c>
      <c r="U41" s="909">
        <v>5.1999999999999998E-2</v>
      </c>
      <c r="V41" s="909">
        <v>0</v>
      </c>
      <c r="W41" s="909">
        <v>0</v>
      </c>
      <c r="X41" s="909">
        <v>0.58799999999999997</v>
      </c>
      <c r="Y41" s="909">
        <v>0.37813000000000002</v>
      </c>
      <c r="Z41" s="908">
        <v>5.8339999999999996</v>
      </c>
      <c r="AA41" s="909">
        <v>0.223</v>
      </c>
      <c r="AB41" s="909">
        <v>0.98699999999999999</v>
      </c>
      <c r="AC41" s="909">
        <v>0.14199999999999999</v>
      </c>
      <c r="AD41" s="909">
        <v>0.13600000000000001</v>
      </c>
      <c r="AE41" s="909">
        <v>0</v>
      </c>
      <c r="AF41" s="909">
        <v>7.18</v>
      </c>
      <c r="AG41" s="910">
        <v>1.0398399999999999</v>
      </c>
    </row>
    <row r="42" spans="1:33" x14ac:dyDescent="0.2">
      <c r="A42" s="834" t="s">
        <v>417</v>
      </c>
      <c r="B42" s="908">
        <v>0.40500000000000003</v>
      </c>
      <c r="C42" s="909">
        <v>0</v>
      </c>
      <c r="D42" s="909">
        <v>0</v>
      </c>
      <c r="E42" s="909">
        <v>0</v>
      </c>
      <c r="F42" s="909">
        <v>0.57699999999999996</v>
      </c>
      <c r="G42" s="909">
        <v>0.95599999999999996</v>
      </c>
      <c r="H42" s="909">
        <v>1.9379999999999999</v>
      </c>
      <c r="I42" s="909">
        <v>8.0930000000000002E-2</v>
      </c>
      <c r="J42" s="908">
        <v>0</v>
      </c>
      <c r="K42" s="909">
        <v>0</v>
      </c>
      <c r="L42" s="909">
        <v>0</v>
      </c>
      <c r="M42" s="909">
        <v>0</v>
      </c>
      <c r="N42" s="909">
        <v>0</v>
      </c>
      <c r="O42" s="909">
        <v>0</v>
      </c>
      <c r="P42" s="909">
        <v>0</v>
      </c>
      <c r="Q42" s="909">
        <v>0</v>
      </c>
      <c r="R42" s="908">
        <v>0</v>
      </c>
      <c r="S42" s="909">
        <v>0</v>
      </c>
      <c r="T42" s="909">
        <v>0</v>
      </c>
      <c r="U42" s="909">
        <v>0</v>
      </c>
      <c r="V42" s="909">
        <v>0</v>
      </c>
      <c r="W42" s="909">
        <v>0</v>
      </c>
      <c r="X42" s="909">
        <v>0</v>
      </c>
      <c r="Y42" s="909">
        <v>0</v>
      </c>
      <c r="Z42" s="908">
        <v>0.40500000000000003</v>
      </c>
      <c r="AA42" s="909">
        <v>0</v>
      </c>
      <c r="AB42" s="909">
        <v>0</v>
      </c>
      <c r="AC42" s="909">
        <v>0</v>
      </c>
      <c r="AD42" s="909">
        <v>0.57699999999999996</v>
      </c>
      <c r="AE42" s="909">
        <v>0.95599999999999996</v>
      </c>
      <c r="AF42" s="909">
        <v>1.9379999999999999</v>
      </c>
      <c r="AG42" s="910">
        <v>8.0930000000000002E-2</v>
      </c>
    </row>
    <row r="43" spans="1:33" x14ac:dyDescent="0.2">
      <c r="A43" s="834" t="s">
        <v>409</v>
      </c>
      <c r="B43" s="908">
        <v>3.1E-2</v>
      </c>
      <c r="C43" s="909">
        <v>0</v>
      </c>
      <c r="D43" s="909">
        <v>0</v>
      </c>
      <c r="E43" s="909">
        <v>0</v>
      </c>
      <c r="F43" s="909">
        <v>0.52600000000000002</v>
      </c>
      <c r="G43" s="909">
        <v>0.91500000000000004</v>
      </c>
      <c r="H43" s="909">
        <v>1.472</v>
      </c>
      <c r="I43" s="909">
        <v>5.0310000000000001E-2</v>
      </c>
      <c r="J43" s="908">
        <v>0.92300000000000004</v>
      </c>
      <c r="K43" s="909">
        <v>7.1999999999999995E-2</v>
      </c>
      <c r="L43" s="909">
        <v>0</v>
      </c>
      <c r="M43" s="909">
        <v>0</v>
      </c>
      <c r="N43" s="909">
        <v>0</v>
      </c>
      <c r="O43" s="909">
        <v>0</v>
      </c>
      <c r="P43" s="909">
        <v>0.995</v>
      </c>
      <c r="Q43" s="909">
        <v>0.44177999999999995</v>
      </c>
      <c r="R43" s="908">
        <v>0</v>
      </c>
      <c r="S43" s="909">
        <v>0</v>
      </c>
      <c r="T43" s="909">
        <v>0</v>
      </c>
      <c r="U43" s="909">
        <v>0</v>
      </c>
      <c r="V43" s="909">
        <v>0</v>
      </c>
      <c r="W43" s="909">
        <v>0</v>
      </c>
      <c r="X43" s="909">
        <v>0</v>
      </c>
      <c r="Y43" s="909">
        <v>0</v>
      </c>
      <c r="Z43" s="908">
        <v>0.95399999999999996</v>
      </c>
      <c r="AA43" s="909">
        <v>7.1999999999999995E-2</v>
      </c>
      <c r="AB43" s="909">
        <v>0</v>
      </c>
      <c r="AC43" s="909">
        <v>0</v>
      </c>
      <c r="AD43" s="909">
        <v>0.52600000000000002</v>
      </c>
      <c r="AE43" s="909">
        <v>0.91500000000000004</v>
      </c>
      <c r="AF43" s="909">
        <v>2.4670000000000001</v>
      </c>
      <c r="AG43" s="910">
        <v>0.49208999999999997</v>
      </c>
    </row>
    <row r="44" spans="1:33" ht="13.5" thickBot="1" x14ac:dyDescent="0.25">
      <c r="A44" s="840" t="s">
        <v>371</v>
      </c>
      <c r="B44" s="911">
        <v>5.7149999999999999</v>
      </c>
      <c r="C44" s="912">
        <v>7.6999999999999999E-2</v>
      </c>
      <c r="D44" s="912">
        <v>1.028</v>
      </c>
      <c r="E44" s="912">
        <v>3.3000000000000002E-2</v>
      </c>
      <c r="F44" s="912">
        <v>3.1</v>
      </c>
      <c r="G44" s="912">
        <v>3.7280000000000002</v>
      </c>
      <c r="H44" s="912">
        <v>13.648</v>
      </c>
      <c r="I44" s="912">
        <v>1.5624800000000001</v>
      </c>
      <c r="J44" s="911">
        <v>1.4430000000000001</v>
      </c>
      <c r="K44" s="912">
        <v>8.2000000000000003E-2</v>
      </c>
      <c r="L44" s="912">
        <v>0</v>
      </c>
      <c r="M44" s="912">
        <v>0</v>
      </c>
      <c r="N44" s="912">
        <v>0</v>
      </c>
      <c r="O44" s="912">
        <v>0</v>
      </c>
      <c r="P44" s="912">
        <v>1.5249999999999999</v>
      </c>
      <c r="Q44" s="912">
        <v>0.67100000000000004</v>
      </c>
      <c r="R44" s="911">
        <v>3.9089999999999998</v>
      </c>
      <c r="S44" s="912">
        <v>1.4E-2</v>
      </c>
      <c r="T44" s="912">
        <v>0</v>
      </c>
      <c r="U44" s="912">
        <v>0</v>
      </c>
      <c r="V44" s="912">
        <v>0</v>
      </c>
      <c r="W44" s="912">
        <v>0</v>
      </c>
      <c r="X44" s="912">
        <v>3.923</v>
      </c>
      <c r="Y44" s="912">
        <v>8.2769999999999996E-2</v>
      </c>
      <c r="Z44" s="911">
        <v>11.067</v>
      </c>
      <c r="AA44" s="912">
        <v>0.17299999999999999</v>
      </c>
      <c r="AB44" s="912">
        <v>1.028</v>
      </c>
      <c r="AC44" s="912">
        <v>3.3000000000000002E-2</v>
      </c>
      <c r="AD44" s="912">
        <v>3.1</v>
      </c>
      <c r="AE44" s="912">
        <v>3.7280000000000002</v>
      </c>
      <c r="AF44" s="912">
        <v>19.096</v>
      </c>
      <c r="AG44" s="913">
        <v>2.3162500000000001</v>
      </c>
    </row>
    <row r="45" spans="1:33" ht="13.5" thickBot="1" x14ac:dyDescent="0.25">
      <c r="A45" s="914" t="s">
        <v>418</v>
      </c>
      <c r="B45" s="915">
        <v>76543.551000000007</v>
      </c>
      <c r="C45" s="916">
        <v>955.7</v>
      </c>
      <c r="D45" s="916">
        <v>1707.153</v>
      </c>
      <c r="E45" s="916">
        <v>191.15899999999999</v>
      </c>
      <c r="F45" s="916">
        <v>41323.423999999999</v>
      </c>
      <c r="G45" s="916">
        <v>12167.151</v>
      </c>
      <c r="H45" s="916">
        <v>132696.97899999999</v>
      </c>
      <c r="I45" s="916">
        <v>2026.0142000000001</v>
      </c>
      <c r="J45" s="915">
        <v>10675.034</v>
      </c>
      <c r="K45" s="916">
        <v>183.33699999999999</v>
      </c>
      <c r="L45" s="916">
        <v>137.97900000000001</v>
      </c>
      <c r="M45" s="916">
        <v>5.9749999999999996</v>
      </c>
      <c r="N45" s="916">
        <v>8355.5609999999997</v>
      </c>
      <c r="O45" s="916">
        <v>2916.9969999999998</v>
      </c>
      <c r="P45" s="916">
        <v>22268.907999999999</v>
      </c>
      <c r="Q45" s="916">
        <v>326.13312000000008</v>
      </c>
      <c r="R45" s="915">
        <v>40029.201999999997</v>
      </c>
      <c r="S45" s="916">
        <v>487.899</v>
      </c>
      <c r="T45" s="916">
        <v>161.69200000000001</v>
      </c>
      <c r="U45" s="916">
        <v>12.000999999999999</v>
      </c>
      <c r="V45" s="916">
        <v>21608.212</v>
      </c>
      <c r="W45" s="916">
        <v>537.05799999999999</v>
      </c>
      <c r="X45" s="916">
        <v>62824.063000000002</v>
      </c>
      <c r="Y45" s="916">
        <v>321.9306400000001</v>
      </c>
      <c r="Z45" s="915">
        <v>127247.787</v>
      </c>
      <c r="AA45" s="916">
        <v>1626.9359999999999</v>
      </c>
      <c r="AB45" s="916">
        <v>2006.8240000000001</v>
      </c>
      <c r="AC45" s="916">
        <v>209.13499999999999</v>
      </c>
      <c r="AD45" s="916">
        <v>71287.197</v>
      </c>
      <c r="AE45" s="916">
        <v>15621.206</v>
      </c>
      <c r="AF45" s="916">
        <v>217789.95</v>
      </c>
      <c r="AG45" s="917">
        <v>2674.0779600000001</v>
      </c>
    </row>
    <row r="46" spans="1:33" x14ac:dyDescent="0.2">
      <c r="A46" s="852"/>
    </row>
    <row r="47" spans="1:33" x14ac:dyDescent="0.2">
      <c r="A47" s="853" t="s">
        <v>419</v>
      </c>
    </row>
    <row r="48" spans="1:33" x14ac:dyDescent="0.2">
      <c r="A48" s="854" t="s">
        <v>420</v>
      </c>
    </row>
    <row r="49" spans="1:1" x14ac:dyDescent="0.2">
      <c r="A49" s="854" t="s">
        <v>421</v>
      </c>
    </row>
    <row r="50" spans="1:1" x14ac:dyDescent="0.2">
      <c r="A50" s="854" t="s">
        <v>422</v>
      </c>
    </row>
    <row r="51" spans="1:1" x14ac:dyDescent="0.2">
      <c r="A51" s="854" t="s">
        <v>423</v>
      </c>
    </row>
    <row r="52" spans="1:1" x14ac:dyDescent="0.2">
      <c r="A52" s="854" t="s">
        <v>424</v>
      </c>
    </row>
    <row r="53" spans="1:1" x14ac:dyDescent="0.2">
      <c r="A53" s="854" t="s">
        <v>425</v>
      </c>
    </row>
    <row r="54" spans="1:1" x14ac:dyDescent="0.2">
      <c r="A54" s="854" t="s">
        <v>426</v>
      </c>
    </row>
    <row r="55" spans="1:1" x14ac:dyDescent="0.2">
      <c r="A55" s="820" t="s">
        <v>446</v>
      </c>
    </row>
  </sheetData>
  <mergeCells count="8">
    <mergeCell ref="AF1:AG1"/>
    <mergeCell ref="A3:AG3"/>
    <mergeCell ref="AF5:AG5"/>
    <mergeCell ref="A6:A8"/>
    <mergeCell ref="B6:I7"/>
    <mergeCell ref="J6:Q7"/>
    <mergeCell ref="R6:Y7"/>
    <mergeCell ref="Z6:AG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M28" sqref="M28"/>
    </sheetView>
  </sheetViews>
  <sheetFormatPr defaultColWidth="8.85546875" defaultRowHeight="15" x14ac:dyDescent="0.25"/>
  <cols>
    <col min="1" max="1" width="5" style="918" customWidth="1"/>
    <col min="2" max="2" width="8.85546875" style="918"/>
    <col min="3" max="3" width="17.7109375" style="918" bestFit="1" customWidth="1"/>
    <col min="4" max="4" width="15.5703125" style="918" bestFit="1" customWidth="1"/>
    <col min="5" max="5" width="24.28515625" style="918" customWidth="1"/>
    <col min="6" max="6" width="18.42578125" style="918" bestFit="1" customWidth="1"/>
    <col min="7" max="7" width="24.7109375" style="918" bestFit="1" customWidth="1"/>
    <col min="8" max="8" width="22.5703125" style="918" customWidth="1"/>
    <col min="9" max="9" width="20.28515625" style="918" customWidth="1"/>
    <col min="10" max="10" width="8.85546875" style="677"/>
    <col min="11" max="17" width="11.140625" style="677" bestFit="1" customWidth="1"/>
    <col min="18" max="16384" width="8.85546875" style="677"/>
  </cols>
  <sheetData>
    <row r="1" spans="1:17" x14ac:dyDescent="0.25">
      <c r="I1" s="919" t="s">
        <v>447</v>
      </c>
    </row>
    <row r="3" spans="1:17" ht="15" customHeight="1" x14ac:dyDescent="0.25">
      <c r="A3" s="920"/>
      <c r="B3" s="1986" t="s">
        <v>448</v>
      </c>
      <c r="C3" s="1986"/>
      <c r="D3" s="1986"/>
      <c r="E3" s="1986"/>
      <c r="F3" s="1986"/>
      <c r="G3" s="1986"/>
      <c r="H3" s="1986"/>
      <c r="I3" s="1986"/>
    </row>
    <row r="4" spans="1:17" x14ac:dyDescent="0.25">
      <c r="A4" s="920"/>
      <c r="B4" s="921"/>
      <c r="C4" s="921"/>
      <c r="D4" s="921"/>
      <c r="E4" s="921"/>
      <c r="F4" s="921"/>
      <c r="G4" s="921"/>
      <c r="H4" s="921"/>
      <c r="I4" s="921"/>
    </row>
    <row r="5" spans="1:17" ht="15.75" thickBot="1" x14ac:dyDescent="0.3">
      <c r="H5" s="1987" t="s">
        <v>2</v>
      </c>
      <c r="I5" s="1987"/>
    </row>
    <row r="6" spans="1:17" ht="51.75" thickBot="1" x14ac:dyDescent="0.3">
      <c r="B6" s="922"/>
      <c r="C6" s="923" t="s">
        <v>449</v>
      </c>
      <c r="D6" s="923" t="s">
        <v>450</v>
      </c>
      <c r="E6" s="923" t="s">
        <v>451</v>
      </c>
      <c r="F6" s="923" t="s">
        <v>452</v>
      </c>
      <c r="G6" s="923" t="s">
        <v>453</v>
      </c>
      <c r="H6" s="923" t="s">
        <v>430</v>
      </c>
      <c r="I6" s="878" t="s">
        <v>454</v>
      </c>
    </row>
    <row r="7" spans="1:17" x14ac:dyDescent="0.25">
      <c r="B7" s="924" t="s">
        <v>436</v>
      </c>
      <c r="C7" s="925">
        <v>393372.299</v>
      </c>
      <c r="D7" s="925">
        <v>3308.8780000000002</v>
      </c>
      <c r="E7" s="925">
        <v>0</v>
      </c>
      <c r="F7" s="925">
        <v>89880.979000000007</v>
      </c>
      <c r="G7" s="926">
        <v>71805.804000000004</v>
      </c>
      <c r="H7" s="925">
        <v>558367.96</v>
      </c>
      <c r="I7" s="927">
        <v>2881.9686500000003</v>
      </c>
      <c r="K7" s="928"/>
      <c r="L7" s="928"/>
      <c r="M7" s="928"/>
      <c r="N7" s="928"/>
      <c r="O7" s="928"/>
      <c r="P7" s="928"/>
    </row>
    <row r="8" spans="1:17" x14ac:dyDescent="0.25">
      <c r="B8" s="929" t="s">
        <v>437</v>
      </c>
      <c r="C8" s="930">
        <v>42813.574000000001</v>
      </c>
      <c r="D8" s="930">
        <v>440.26900000000001</v>
      </c>
      <c r="E8" s="930">
        <v>0</v>
      </c>
      <c r="F8" s="930">
        <v>69.159000000000006</v>
      </c>
      <c r="G8" s="931">
        <v>2471.1959999999999</v>
      </c>
      <c r="H8" s="930">
        <v>45794.197999999997</v>
      </c>
      <c r="I8" s="932">
        <v>3949.097749999999</v>
      </c>
      <c r="K8" s="928"/>
      <c r="L8" s="928"/>
      <c r="M8" s="928"/>
      <c r="N8" s="928"/>
      <c r="O8" s="928"/>
      <c r="P8" s="928"/>
    </row>
    <row r="9" spans="1:17" x14ac:dyDescent="0.25">
      <c r="B9" s="929" t="s">
        <v>438</v>
      </c>
      <c r="C9" s="930">
        <v>8235.5419999999995</v>
      </c>
      <c r="D9" s="930">
        <v>171.477</v>
      </c>
      <c r="E9" s="930">
        <v>3.677</v>
      </c>
      <c r="F9" s="930">
        <v>30.984000000000002</v>
      </c>
      <c r="G9" s="931">
        <v>456.64699999999999</v>
      </c>
      <c r="H9" s="930">
        <v>8898.3269999999993</v>
      </c>
      <c r="I9" s="932">
        <v>2500.3056799999995</v>
      </c>
      <c r="K9" s="928"/>
      <c r="L9" s="928"/>
      <c r="M9" s="928"/>
      <c r="N9" s="928"/>
      <c r="O9" s="928"/>
      <c r="P9" s="928"/>
    </row>
    <row r="10" spans="1:17" x14ac:dyDescent="0.25">
      <c r="B10" s="929" t="s">
        <v>439</v>
      </c>
      <c r="C10" s="930">
        <v>0</v>
      </c>
      <c r="D10" s="930">
        <v>0</v>
      </c>
      <c r="E10" s="930">
        <v>2496.027</v>
      </c>
      <c r="F10" s="930">
        <v>5.2610000000000001</v>
      </c>
      <c r="G10" s="931">
        <v>5.8170000000000002</v>
      </c>
      <c r="H10" s="930">
        <v>2507.105</v>
      </c>
      <c r="I10" s="932">
        <v>899.92526999999995</v>
      </c>
      <c r="K10" s="928"/>
      <c r="L10" s="928"/>
      <c r="M10" s="928"/>
      <c r="N10" s="928"/>
      <c r="O10" s="928"/>
      <c r="P10" s="928"/>
    </row>
    <row r="11" spans="1:17" x14ac:dyDescent="0.25">
      <c r="B11" s="929" t="s">
        <v>440</v>
      </c>
      <c r="C11" s="930">
        <v>0</v>
      </c>
      <c r="D11" s="930">
        <v>0</v>
      </c>
      <c r="E11" s="930">
        <v>3535.9070000000002</v>
      </c>
      <c r="F11" s="930">
        <v>38.659999999999997</v>
      </c>
      <c r="G11" s="931">
        <v>162.10300000000001</v>
      </c>
      <c r="H11" s="930">
        <v>3736.67</v>
      </c>
      <c r="I11" s="932">
        <v>1926.6140900000003</v>
      </c>
      <c r="K11" s="928"/>
      <c r="L11" s="928"/>
      <c r="M11" s="928"/>
      <c r="N11" s="928"/>
      <c r="O11" s="928"/>
      <c r="P11" s="928"/>
    </row>
    <row r="12" spans="1:17" ht="15.75" thickBot="1" x14ac:dyDescent="0.3">
      <c r="B12" s="924" t="s">
        <v>441</v>
      </c>
      <c r="C12" s="925">
        <v>0.307</v>
      </c>
      <c r="D12" s="925">
        <v>0</v>
      </c>
      <c r="E12" s="925">
        <v>6881.5190000000002</v>
      </c>
      <c r="F12" s="925">
        <v>216.24799999999999</v>
      </c>
      <c r="G12" s="926">
        <v>156.334</v>
      </c>
      <c r="H12" s="925">
        <v>7254.4080000000004</v>
      </c>
      <c r="I12" s="927">
        <v>6607.9619299999986</v>
      </c>
      <c r="K12" s="928"/>
      <c r="L12" s="928"/>
      <c r="M12" s="928"/>
      <c r="N12" s="928"/>
      <c r="O12" s="928"/>
      <c r="P12" s="928"/>
    </row>
    <row r="13" spans="1:17" ht="15.75" thickBot="1" x14ac:dyDescent="0.3">
      <c r="B13" s="933" t="s">
        <v>9</v>
      </c>
      <c r="C13" s="934">
        <v>444421.72200000001</v>
      </c>
      <c r="D13" s="934">
        <v>3920.6239999999998</v>
      </c>
      <c r="E13" s="934">
        <v>12917.13</v>
      </c>
      <c r="F13" s="934">
        <v>90241.290999999997</v>
      </c>
      <c r="G13" s="935">
        <v>75057.900999999998</v>
      </c>
      <c r="H13" s="934">
        <v>626558.66799999995</v>
      </c>
      <c r="I13" s="936">
        <v>18765.873370000005</v>
      </c>
      <c r="K13" s="928"/>
      <c r="L13" s="928"/>
      <c r="M13" s="928"/>
      <c r="N13" s="928"/>
      <c r="O13" s="928"/>
      <c r="P13" s="928"/>
    </row>
    <row r="14" spans="1:17" x14ac:dyDescent="0.25">
      <c r="E14" s="937"/>
      <c r="F14" s="937"/>
      <c r="K14" s="928"/>
      <c r="L14" s="928"/>
      <c r="M14" s="928"/>
      <c r="N14" s="928"/>
      <c r="O14" s="928"/>
      <c r="P14" s="928"/>
      <c r="Q14" s="928"/>
    </row>
    <row r="16" spans="1:17" ht="15" customHeight="1" x14ac:dyDescent="0.25">
      <c r="A16" s="920"/>
      <c r="B16" s="1986" t="s">
        <v>455</v>
      </c>
      <c r="C16" s="1986"/>
      <c r="D16" s="1986"/>
      <c r="E16" s="1986"/>
      <c r="F16" s="1986"/>
      <c r="G16" s="1986"/>
      <c r="H16" s="1986"/>
      <c r="I16" s="1986"/>
    </row>
    <row r="17" spans="1:17" x14ac:dyDescent="0.25">
      <c r="A17" s="920"/>
      <c r="B17" s="921"/>
      <c r="C17" s="921"/>
      <c r="D17" s="921"/>
      <c r="E17" s="921"/>
      <c r="F17" s="921"/>
      <c r="G17" s="921"/>
      <c r="H17" s="921"/>
      <c r="I17" s="921"/>
    </row>
    <row r="18" spans="1:17" ht="15.75" thickBot="1" x14ac:dyDescent="0.3">
      <c r="H18" s="1987" t="s">
        <v>2</v>
      </c>
      <c r="I18" s="1987"/>
    </row>
    <row r="19" spans="1:17" ht="51.75" thickBot="1" x14ac:dyDescent="0.3">
      <c r="B19" s="922"/>
      <c r="C19" s="923" t="s">
        <v>449</v>
      </c>
      <c r="D19" s="923" t="s">
        <v>450</v>
      </c>
      <c r="E19" s="923" t="s">
        <v>451</v>
      </c>
      <c r="F19" s="923" t="s">
        <v>452</v>
      </c>
      <c r="G19" s="923" t="s">
        <v>453</v>
      </c>
      <c r="H19" s="923" t="s">
        <v>430</v>
      </c>
      <c r="I19" s="878" t="s">
        <v>454</v>
      </c>
    </row>
    <row r="20" spans="1:17" x14ac:dyDescent="0.25">
      <c r="B20" s="924" t="s">
        <v>436</v>
      </c>
      <c r="C20" s="925">
        <v>386007.90100000001</v>
      </c>
      <c r="D20" s="925">
        <v>3451.739</v>
      </c>
      <c r="E20" s="925">
        <v>0</v>
      </c>
      <c r="F20" s="925">
        <v>85193.903000000006</v>
      </c>
      <c r="G20" s="925">
        <v>68084.544999999998</v>
      </c>
      <c r="H20" s="925">
        <v>542738.08799999999</v>
      </c>
      <c r="I20" s="938">
        <v>2716.0317400000004</v>
      </c>
      <c r="K20" s="928"/>
      <c r="L20" s="928"/>
      <c r="M20" s="928"/>
      <c r="N20" s="928"/>
      <c r="O20" s="928"/>
      <c r="P20" s="928"/>
    </row>
    <row r="21" spans="1:17" x14ac:dyDescent="0.25">
      <c r="B21" s="929" t="s">
        <v>437</v>
      </c>
      <c r="C21" s="930">
        <v>43633.072</v>
      </c>
      <c r="D21" s="930">
        <v>531.93299999999999</v>
      </c>
      <c r="E21" s="930">
        <v>0</v>
      </c>
      <c r="F21" s="930">
        <v>59.276000000000003</v>
      </c>
      <c r="G21" s="930">
        <v>2817.5929999999998</v>
      </c>
      <c r="H21" s="930">
        <v>47041.874000000003</v>
      </c>
      <c r="I21" s="939">
        <v>4101.4005499999994</v>
      </c>
      <c r="K21" s="928"/>
      <c r="L21" s="928"/>
      <c r="M21" s="928"/>
      <c r="N21" s="928"/>
      <c r="O21" s="928"/>
      <c r="P21" s="928"/>
    </row>
    <row r="22" spans="1:17" x14ac:dyDescent="0.25">
      <c r="B22" s="929" t="s">
        <v>438</v>
      </c>
      <c r="C22" s="930">
        <v>6758.5730000000003</v>
      </c>
      <c r="D22" s="930">
        <v>100.17700000000001</v>
      </c>
      <c r="E22" s="930">
        <v>3.61</v>
      </c>
      <c r="F22" s="930">
        <v>41.387</v>
      </c>
      <c r="G22" s="930">
        <v>273.45100000000002</v>
      </c>
      <c r="H22" s="930">
        <v>7177.1980000000003</v>
      </c>
      <c r="I22" s="939">
        <v>2048.3689300000001</v>
      </c>
      <c r="K22" s="928"/>
      <c r="L22" s="928"/>
      <c r="M22" s="928"/>
      <c r="N22" s="928"/>
      <c r="O22" s="928"/>
      <c r="P22" s="928"/>
    </row>
    <row r="23" spans="1:17" x14ac:dyDescent="0.25">
      <c r="B23" s="929" t="s">
        <v>439</v>
      </c>
      <c r="C23" s="930">
        <v>0</v>
      </c>
      <c r="D23" s="930">
        <v>0</v>
      </c>
      <c r="E23" s="930">
        <v>2648.4180000000001</v>
      </c>
      <c r="F23" s="930">
        <v>6.024</v>
      </c>
      <c r="G23" s="930">
        <v>5.1070000000000002</v>
      </c>
      <c r="H23" s="930">
        <v>2659.549</v>
      </c>
      <c r="I23" s="939">
        <v>888.00562000000025</v>
      </c>
      <c r="K23" s="928"/>
      <c r="L23" s="928"/>
      <c r="M23" s="928"/>
      <c r="N23" s="928"/>
      <c r="O23" s="928"/>
      <c r="P23" s="928"/>
    </row>
    <row r="24" spans="1:17" x14ac:dyDescent="0.25">
      <c r="B24" s="929" t="s">
        <v>440</v>
      </c>
      <c r="C24" s="930">
        <v>0</v>
      </c>
      <c r="D24" s="930">
        <v>0</v>
      </c>
      <c r="E24" s="930">
        <v>3101.9259999999999</v>
      </c>
      <c r="F24" s="930">
        <v>24.279</v>
      </c>
      <c r="G24" s="930">
        <v>156.03299999999999</v>
      </c>
      <c r="H24" s="930">
        <v>3282.2379999999998</v>
      </c>
      <c r="I24" s="939">
        <v>1674.1474500000002</v>
      </c>
      <c r="K24" s="928"/>
      <c r="L24" s="928"/>
      <c r="M24" s="928"/>
      <c r="N24" s="928"/>
      <c r="O24" s="928"/>
      <c r="P24" s="928"/>
    </row>
    <row r="25" spans="1:17" ht="15.75" thickBot="1" x14ac:dyDescent="0.3">
      <c r="B25" s="924" t="s">
        <v>441</v>
      </c>
      <c r="C25" s="925">
        <v>0</v>
      </c>
      <c r="D25" s="925">
        <v>0</v>
      </c>
      <c r="E25" s="925">
        <v>6697.57</v>
      </c>
      <c r="F25" s="925">
        <v>240.251</v>
      </c>
      <c r="G25" s="925">
        <v>155.91999999999999</v>
      </c>
      <c r="H25" s="925">
        <v>7093.741</v>
      </c>
      <c r="I25" s="938">
        <v>6599.9555099999998</v>
      </c>
      <c r="K25" s="928"/>
      <c r="L25" s="928"/>
      <c r="M25" s="928"/>
      <c r="N25" s="928"/>
      <c r="O25" s="928"/>
      <c r="P25" s="928"/>
    </row>
    <row r="26" spans="1:17" ht="15.75" thickBot="1" x14ac:dyDescent="0.3">
      <c r="B26" s="933" t="s">
        <v>9</v>
      </c>
      <c r="C26" s="934">
        <v>436399.54599999997</v>
      </c>
      <c r="D26" s="934">
        <v>4083.8490000000002</v>
      </c>
      <c r="E26" s="934">
        <v>12451.523999999999</v>
      </c>
      <c r="F26" s="934">
        <v>85565.119999999995</v>
      </c>
      <c r="G26" s="934">
        <v>71492.649000000005</v>
      </c>
      <c r="H26" s="934">
        <v>609992.68799999997</v>
      </c>
      <c r="I26" s="940">
        <v>18027.909799999994</v>
      </c>
      <c r="K26" s="928"/>
      <c r="L26" s="928"/>
      <c r="M26" s="928"/>
      <c r="N26" s="928"/>
      <c r="O26" s="928"/>
      <c r="P26" s="928"/>
    </row>
    <row r="27" spans="1:17" x14ac:dyDescent="0.25">
      <c r="E27" s="937"/>
      <c r="K27" s="928"/>
      <c r="L27" s="928"/>
      <c r="M27" s="928"/>
      <c r="N27" s="928"/>
      <c r="O27" s="928"/>
      <c r="P27" s="928"/>
      <c r="Q27" s="928"/>
    </row>
  </sheetData>
  <mergeCells count="4">
    <mergeCell ref="B3:I3"/>
    <mergeCell ref="H5:I5"/>
    <mergeCell ref="B16:I16"/>
    <mergeCell ref="H18:I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opLeftCell="A16" workbookViewId="0">
      <selection activeCell="B5" sqref="B5:K8"/>
    </sheetView>
  </sheetViews>
  <sheetFormatPr defaultColWidth="9.140625" defaultRowHeight="15" x14ac:dyDescent="0.25"/>
  <cols>
    <col min="1" max="1" width="3.28515625" style="941" customWidth="1"/>
    <col min="2" max="2" width="12.140625" style="941" customWidth="1"/>
    <col min="3" max="3" width="13.5703125" style="941" customWidth="1"/>
    <col min="4" max="4" width="12.85546875" style="941" customWidth="1"/>
    <col min="5" max="5" width="15.5703125" style="941" customWidth="1"/>
    <col min="6" max="6" width="14.28515625" style="941" customWidth="1"/>
    <col min="7" max="7" width="12.5703125" style="941" customWidth="1"/>
    <col min="8" max="8" width="10.7109375" style="941" customWidth="1"/>
    <col min="9" max="9" width="11.42578125" style="941" customWidth="1"/>
    <col min="10" max="10" width="9.85546875" style="941" customWidth="1"/>
    <col min="11" max="11" width="13.28515625" style="941" bestFit="1" customWidth="1"/>
    <col min="12" max="14" width="9.140625" style="941"/>
    <col min="15" max="15" width="10" style="941" bestFit="1" customWidth="1"/>
    <col min="16" max="16384" width="9.140625" style="941"/>
  </cols>
  <sheetData>
    <row r="1" spans="2:13" x14ac:dyDescent="0.25">
      <c r="K1" s="942" t="s">
        <v>456</v>
      </c>
    </row>
    <row r="3" spans="2:13" ht="22.5" customHeight="1" x14ac:dyDescent="0.25">
      <c r="B3" s="1988" t="s">
        <v>457</v>
      </c>
      <c r="C3" s="1988"/>
      <c r="D3" s="1988"/>
      <c r="E3" s="1988"/>
      <c r="F3" s="1988"/>
      <c r="G3" s="1988"/>
      <c r="H3" s="1988"/>
      <c r="I3" s="1988"/>
      <c r="J3" s="1988"/>
      <c r="K3" s="1988"/>
    </row>
    <row r="4" spans="2:13" ht="15.75" thickBot="1" x14ac:dyDescent="0.3"/>
    <row r="5" spans="2:13" ht="15" customHeight="1" x14ac:dyDescent="0.25">
      <c r="B5" s="1989" t="s">
        <v>272</v>
      </c>
      <c r="C5" s="1990"/>
      <c r="D5" s="1990"/>
      <c r="E5" s="1990"/>
      <c r="F5" s="1990"/>
      <c r="G5" s="1990"/>
      <c r="H5" s="1990"/>
      <c r="I5" s="1990"/>
      <c r="J5" s="1990"/>
      <c r="K5" s="1991"/>
    </row>
    <row r="6" spans="2:13" ht="26.25" customHeight="1" x14ac:dyDescent="0.25">
      <c r="B6" s="1992" t="s">
        <v>458</v>
      </c>
      <c r="C6" s="1993" t="s">
        <v>459</v>
      </c>
      <c r="D6" s="1993"/>
      <c r="E6" s="1993"/>
      <c r="F6" s="1994" t="s">
        <v>460</v>
      </c>
      <c r="G6" s="1994"/>
      <c r="H6" s="1994"/>
      <c r="I6" s="1994"/>
      <c r="J6" s="1994"/>
      <c r="K6" s="1995"/>
    </row>
    <row r="7" spans="2:13" x14ac:dyDescent="0.25">
      <c r="B7" s="1992"/>
      <c r="C7" s="1993"/>
      <c r="D7" s="1993"/>
      <c r="E7" s="1993"/>
      <c r="F7" s="1996" t="s">
        <v>461</v>
      </c>
      <c r="G7" s="1996"/>
      <c r="H7" s="1996"/>
      <c r="I7" s="1996" t="s">
        <v>462</v>
      </c>
      <c r="J7" s="1996"/>
      <c r="K7" s="1997"/>
    </row>
    <row r="8" spans="2:13" x14ac:dyDescent="0.25">
      <c r="B8" s="1992"/>
      <c r="C8" s="943" t="s">
        <v>463</v>
      </c>
      <c r="D8" s="944" t="s">
        <v>464</v>
      </c>
      <c r="E8" s="943" t="s">
        <v>4</v>
      </c>
      <c r="F8" s="944" t="s">
        <v>436</v>
      </c>
      <c r="G8" s="944" t="s">
        <v>437</v>
      </c>
      <c r="H8" s="944" t="s">
        <v>438</v>
      </c>
      <c r="I8" s="944" t="s">
        <v>439</v>
      </c>
      <c r="J8" s="944" t="s">
        <v>440</v>
      </c>
      <c r="K8" s="945" t="s">
        <v>441</v>
      </c>
    </row>
    <row r="9" spans="2:13" x14ac:dyDescent="0.25">
      <c r="B9" s="946" t="s">
        <v>436</v>
      </c>
      <c r="C9" s="886">
        <v>163762.973</v>
      </c>
      <c r="D9" s="886">
        <v>65470.27</v>
      </c>
      <c r="E9" s="886">
        <v>98292.702999999994</v>
      </c>
      <c r="F9" s="886">
        <v>86779.429000000004</v>
      </c>
      <c r="G9" s="886">
        <v>8836.1880000000001</v>
      </c>
      <c r="H9" s="886">
        <v>1956.691</v>
      </c>
      <c r="I9" s="886">
        <v>172.654</v>
      </c>
      <c r="J9" s="886">
        <v>442.14</v>
      </c>
      <c r="K9" s="947">
        <v>105.601</v>
      </c>
    </row>
    <row r="10" spans="2:13" x14ac:dyDescent="0.25">
      <c r="B10" s="946" t="s">
        <v>437</v>
      </c>
      <c r="C10" s="886">
        <v>35577.203000000001</v>
      </c>
      <c r="D10" s="886">
        <v>16105.333000000001</v>
      </c>
      <c r="E10" s="886">
        <v>19471.87</v>
      </c>
      <c r="F10" s="886">
        <v>3319.7460000000001</v>
      </c>
      <c r="G10" s="886">
        <v>14349.032999999999</v>
      </c>
      <c r="H10" s="886">
        <v>716.29300000000001</v>
      </c>
      <c r="I10" s="886">
        <v>417.42099999999999</v>
      </c>
      <c r="J10" s="886">
        <v>593.35599999999999</v>
      </c>
      <c r="K10" s="947">
        <v>76.021000000000001</v>
      </c>
    </row>
    <row r="11" spans="2:13" x14ac:dyDescent="0.25">
      <c r="B11" s="946" t="s">
        <v>465</v>
      </c>
      <c r="C11" s="886">
        <v>6649.2340000000004</v>
      </c>
      <c r="D11" s="886">
        <v>1592.9929999999999</v>
      </c>
      <c r="E11" s="886">
        <v>5056.241</v>
      </c>
      <c r="F11" s="886">
        <v>378.10399999999998</v>
      </c>
      <c r="G11" s="886">
        <v>183.30699999999999</v>
      </c>
      <c r="H11" s="886">
        <v>3445.0749999999998</v>
      </c>
      <c r="I11" s="886">
        <v>591.66899999999998</v>
      </c>
      <c r="J11" s="886">
        <v>288.45600000000002</v>
      </c>
      <c r="K11" s="947">
        <v>169.63</v>
      </c>
    </row>
    <row r="12" spans="2:13" x14ac:dyDescent="0.25">
      <c r="B12" s="946" t="s">
        <v>439</v>
      </c>
      <c r="C12" s="886">
        <v>1645.961</v>
      </c>
      <c r="D12" s="886">
        <v>1278.4079999999999</v>
      </c>
      <c r="E12" s="886">
        <v>367.553</v>
      </c>
      <c r="F12" s="886">
        <v>0.82699999999999996</v>
      </c>
      <c r="G12" s="886">
        <v>0.06</v>
      </c>
      <c r="H12" s="886">
        <v>23.45</v>
      </c>
      <c r="I12" s="886">
        <v>254.69399999999999</v>
      </c>
      <c r="J12" s="886">
        <v>60.392000000000003</v>
      </c>
      <c r="K12" s="947">
        <v>28.13</v>
      </c>
    </row>
    <row r="13" spans="2:13" x14ac:dyDescent="0.25">
      <c r="B13" s="946" t="s">
        <v>440</v>
      </c>
      <c r="C13" s="886">
        <v>3593.7289999999998</v>
      </c>
      <c r="D13" s="886">
        <v>2118.578</v>
      </c>
      <c r="E13" s="886">
        <v>1475.1510000000001</v>
      </c>
      <c r="F13" s="886">
        <v>1.1890000000000001</v>
      </c>
      <c r="G13" s="886">
        <v>2.552</v>
      </c>
      <c r="H13" s="886">
        <v>3.972</v>
      </c>
      <c r="I13" s="886">
        <v>41.363999999999997</v>
      </c>
      <c r="J13" s="886">
        <v>499.86</v>
      </c>
      <c r="K13" s="947">
        <v>926.21400000000006</v>
      </c>
    </row>
    <row r="14" spans="2:13" x14ac:dyDescent="0.25">
      <c r="B14" s="946" t="s">
        <v>441</v>
      </c>
      <c r="C14" s="886">
        <v>8358.3860000000004</v>
      </c>
      <c r="D14" s="886">
        <v>4893.5240000000003</v>
      </c>
      <c r="E14" s="886">
        <v>3464.8620000000001</v>
      </c>
      <c r="F14" s="886">
        <v>1.369</v>
      </c>
      <c r="G14" s="886">
        <v>0.126</v>
      </c>
      <c r="H14" s="886">
        <v>0.79400000000000004</v>
      </c>
      <c r="I14" s="886">
        <v>5.1180000000000003</v>
      </c>
      <c r="J14" s="886">
        <v>3.1280000000000001</v>
      </c>
      <c r="K14" s="947">
        <v>3454.3270000000002</v>
      </c>
    </row>
    <row r="15" spans="2:13" ht="15.75" thickBot="1" x14ac:dyDescent="0.3">
      <c r="B15" s="948" t="s">
        <v>9</v>
      </c>
      <c r="C15" s="949">
        <v>219587.486</v>
      </c>
      <c r="D15" s="949">
        <v>91459.106</v>
      </c>
      <c r="E15" s="949">
        <v>128128.38</v>
      </c>
      <c r="F15" s="949">
        <v>90480.664000000004</v>
      </c>
      <c r="G15" s="949">
        <v>23371.266</v>
      </c>
      <c r="H15" s="949">
        <v>6146.2749999999996</v>
      </c>
      <c r="I15" s="949">
        <v>1482.92</v>
      </c>
      <c r="J15" s="949">
        <v>1887.3320000000001</v>
      </c>
      <c r="K15" s="949">
        <v>4759.9229999999998</v>
      </c>
      <c r="L15" s="950"/>
    </row>
    <row r="16" spans="2:13" x14ac:dyDescent="0.25">
      <c r="B16" s="951"/>
      <c r="C16" s="952"/>
      <c r="D16" s="952"/>
      <c r="E16" s="952"/>
      <c r="F16" s="952"/>
      <c r="G16" s="952"/>
      <c r="H16" s="952"/>
      <c r="I16" s="952"/>
      <c r="J16" s="952"/>
      <c r="K16" s="952"/>
      <c r="M16" s="953"/>
    </row>
    <row r="17" spans="2:13" ht="15.75" thickBot="1" x14ac:dyDescent="0.3">
      <c r="B17" s="951"/>
      <c r="C17" s="952"/>
      <c r="D17" s="952"/>
      <c r="E17" s="952"/>
      <c r="F17" s="952"/>
      <c r="G17" s="952"/>
      <c r="H17" s="952"/>
      <c r="I17" s="952"/>
      <c r="J17" s="952"/>
      <c r="K17" s="952"/>
      <c r="M17" s="953"/>
    </row>
    <row r="18" spans="2:13" ht="15" customHeight="1" x14ac:dyDescent="0.25">
      <c r="B18" s="1989" t="s">
        <v>466</v>
      </c>
      <c r="C18" s="1990"/>
      <c r="D18" s="1990"/>
      <c r="E18" s="1990"/>
      <c r="F18" s="1990"/>
      <c r="G18" s="1990"/>
      <c r="H18" s="1990"/>
      <c r="I18" s="1990"/>
      <c r="J18" s="1990"/>
      <c r="K18" s="1991"/>
    </row>
    <row r="19" spans="2:13" ht="30" customHeight="1" x14ac:dyDescent="0.25">
      <c r="B19" s="1992" t="s">
        <v>458</v>
      </c>
      <c r="C19" s="1993" t="s">
        <v>459</v>
      </c>
      <c r="D19" s="1993"/>
      <c r="E19" s="1993"/>
      <c r="F19" s="1994" t="s">
        <v>460</v>
      </c>
      <c r="G19" s="1994"/>
      <c r="H19" s="1994"/>
      <c r="I19" s="1994"/>
      <c r="J19" s="1994"/>
      <c r="K19" s="1995"/>
    </row>
    <row r="20" spans="2:13" x14ac:dyDescent="0.25">
      <c r="B20" s="1992"/>
      <c r="C20" s="1993"/>
      <c r="D20" s="1993"/>
      <c r="E20" s="1993"/>
      <c r="F20" s="1996" t="s">
        <v>461</v>
      </c>
      <c r="G20" s="1996"/>
      <c r="H20" s="1996"/>
      <c r="I20" s="1996" t="s">
        <v>462</v>
      </c>
      <c r="J20" s="1996"/>
      <c r="K20" s="1997"/>
    </row>
    <row r="21" spans="2:13" x14ac:dyDescent="0.25">
      <c r="B21" s="1992"/>
      <c r="C21" s="943" t="s">
        <v>463</v>
      </c>
      <c r="D21" s="944" t="s">
        <v>464</v>
      </c>
      <c r="E21" s="943" t="s">
        <v>4</v>
      </c>
      <c r="F21" s="944" t="s">
        <v>436</v>
      </c>
      <c r="G21" s="944" t="s">
        <v>437</v>
      </c>
      <c r="H21" s="944" t="s">
        <v>438</v>
      </c>
      <c r="I21" s="944" t="s">
        <v>439</v>
      </c>
      <c r="J21" s="944" t="s">
        <v>440</v>
      </c>
      <c r="K21" s="945" t="s">
        <v>441</v>
      </c>
    </row>
    <row r="22" spans="2:13" x14ac:dyDescent="0.25">
      <c r="B22" s="946" t="s">
        <v>436</v>
      </c>
      <c r="C22" s="886">
        <v>32113.147000000001</v>
      </c>
      <c r="D22" s="886">
        <v>14034.519</v>
      </c>
      <c r="E22" s="886">
        <v>18078.628000000001</v>
      </c>
      <c r="F22" s="886">
        <v>15320.346</v>
      </c>
      <c r="G22" s="886">
        <v>1250.44</v>
      </c>
      <c r="H22" s="886">
        <v>1083.7860000000001</v>
      </c>
      <c r="I22" s="886">
        <v>47.412999999999997</v>
      </c>
      <c r="J22" s="886">
        <v>304.70499999999998</v>
      </c>
      <c r="K22" s="947">
        <v>71.938000000000002</v>
      </c>
    </row>
    <row r="23" spans="2:13" x14ac:dyDescent="0.25">
      <c r="B23" s="946" t="s">
        <v>437</v>
      </c>
      <c r="C23" s="886">
        <v>5188.2359999999999</v>
      </c>
      <c r="D23" s="886">
        <v>2254.1080000000002</v>
      </c>
      <c r="E23" s="886">
        <v>2934.1280000000002</v>
      </c>
      <c r="F23" s="886">
        <v>623.75</v>
      </c>
      <c r="G23" s="886">
        <v>2039.068</v>
      </c>
      <c r="H23" s="886">
        <v>66.921000000000006</v>
      </c>
      <c r="I23" s="886">
        <v>171.89099999999999</v>
      </c>
      <c r="J23" s="886">
        <v>31.564</v>
      </c>
      <c r="K23" s="947">
        <v>0.93400000000000005</v>
      </c>
    </row>
    <row r="24" spans="2:13" x14ac:dyDescent="0.25">
      <c r="B24" s="946" t="s">
        <v>465</v>
      </c>
      <c r="C24" s="886">
        <v>765.66800000000001</v>
      </c>
      <c r="D24" s="886">
        <v>354.154</v>
      </c>
      <c r="E24" s="886">
        <v>411.51400000000001</v>
      </c>
      <c r="F24" s="886">
        <v>192.833</v>
      </c>
      <c r="G24" s="886">
        <v>34.031999999999996</v>
      </c>
      <c r="H24" s="886">
        <v>138.678</v>
      </c>
      <c r="I24" s="886">
        <v>24.768999999999998</v>
      </c>
      <c r="J24" s="886">
        <v>9.1739999999999995</v>
      </c>
      <c r="K24" s="947">
        <v>12.028</v>
      </c>
    </row>
    <row r="25" spans="2:13" x14ac:dyDescent="0.25">
      <c r="B25" s="946" t="s">
        <v>439</v>
      </c>
      <c r="C25" s="886">
        <v>365.279</v>
      </c>
      <c r="D25" s="886">
        <v>358.35599999999999</v>
      </c>
      <c r="E25" s="886">
        <v>6.923</v>
      </c>
      <c r="F25" s="886">
        <v>0</v>
      </c>
      <c r="G25" s="886">
        <v>0</v>
      </c>
      <c r="H25" s="886">
        <v>0</v>
      </c>
      <c r="I25" s="886">
        <v>1.204</v>
      </c>
      <c r="J25" s="886">
        <v>0.998</v>
      </c>
      <c r="K25" s="947">
        <v>4.7210000000000001</v>
      </c>
    </row>
    <row r="26" spans="2:13" x14ac:dyDescent="0.25">
      <c r="B26" s="946" t="s">
        <v>440</v>
      </c>
      <c r="C26" s="886">
        <v>645.178</v>
      </c>
      <c r="D26" s="886">
        <v>417.58100000000002</v>
      </c>
      <c r="E26" s="886">
        <v>227.59700000000001</v>
      </c>
      <c r="F26" s="886">
        <v>0</v>
      </c>
      <c r="G26" s="886">
        <v>0</v>
      </c>
      <c r="H26" s="886">
        <v>2E-3</v>
      </c>
      <c r="I26" s="886">
        <v>6.0720000000000001</v>
      </c>
      <c r="J26" s="886">
        <v>151.63999999999999</v>
      </c>
      <c r="K26" s="947">
        <v>69.882999999999996</v>
      </c>
    </row>
    <row r="27" spans="2:13" x14ac:dyDescent="0.25">
      <c r="B27" s="946" t="s">
        <v>441</v>
      </c>
      <c r="C27" s="886">
        <v>1425.509</v>
      </c>
      <c r="D27" s="886">
        <v>787.84299999999996</v>
      </c>
      <c r="E27" s="886">
        <v>637.66600000000005</v>
      </c>
      <c r="F27" s="886">
        <v>7.0000000000000001E-3</v>
      </c>
      <c r="G27" s="886">
        <v>1.2E-2</v>
      </c>
      <c r="H27" s="886">
        <v>8.3000000000000004E-2</v>
      </c>
      <c r="I27" s="886">
        <v>4.0830000000000002</v>
      </c>
      <c r="J27" s="886">
        <v>8.3000000000000004E-2</v>
      </c>
      <c r="K27" s="947">
        <v>633.39800000000002</v>
      </c>
    </row>
    <row r="28" spans="2:13" ht="15.75" thickBot="1" x14ac:dyDescent="0.3">
      <c r="B28" s="948" t="s">
        <v>9</v>
      </c>
      <c r="C28" s="949">
        <v>40503.017</v>
      </c>
      <c r="D28" s="949">
        <v>18206.561000000002</v>
      </c>
      <c r="E28" s="949">
        <v>22296.455999999998</v>
      </c>
      <c r="F28" s="949">
        <v>16136.936</v>
      </c>
      <c r="G28" s="949">
        <v>3323.5520000000001</v>
      </c>
      <c r="H28" s="949">
        <v>1289.47</v>
      </c>
      <c r="I28" s="949">
        <v>255.43199999999999</v>
      </c>
      <c r="J28" s="949">
        <v>498.16399999999999</v>
      </c>
      <c r="K28" s="949">
        <v>792.90200000000004</v>
      </c>
      <c r="L28" s="950"/>
    </row>
    <row r="29" spans="2:13" x14ac:dyDescent="0.25">
      <c r="B29" s="951"/>
      <c r="C29" s="952"/>
      <c r="D29" s="952"/>
      <c r="E29" s="952"/>
      <c r="F29" s="952"/>
      <c r="G29" s="952"/>
      <c r="H29" s="952"/>
      <c r="I29" s="952"/>
      <c r="J29" s="952"/>
      <c r="K29" s="952"/>
    </row>
    <row r="30" spans="2:13" ht="15.75" thickBot="1" x14ac:dyDescent="0.3"/>
    <row r="31" spans="2:13" ht="15" customHeight="1" x14ac:dyDescent="0.25">
      <c r="B31" s="1989" t="s">
        <v>467</v>
      </c>
      <c r="C31" s="1990"/>
      <c r="D31" s="1990"/>
      <c r="E31" s="1990"/>
      <c r="F31" s="1990"/>
      <c r="G31" s="1990"/>
      <c r="H31" s="1990"/>
      <c r="I31" s="1990"/>
      <c r="J31" s="1990"/>
      <c r="K31" s="1991"/>
    </row>
    <row r="32" spans="2:13" ht="28.5" customHeight="1" x14ac:dyDescent="0.25">
      <c r="B32" s="1992" t="s">
        <v>458</v>
      </c>
      <c r="C32" s="1993" t="s">
        <v>459</v>
      </c>
      <c r="D32" s="1993"/>
      <c r="E32" s="1993"/>
      <c r="F32" s="1994" t="s">
        <v>460</v>
      </c>
      <c r="G32" s="1994"/>
      <c r="H32" s="1994"/>
      <c r="I32" s="1994"/>
      <c r="J32" s="1994"/>
      <c r="K32" s="1995"/>
    </row>
    <row r="33" spans="2:11" x14ac:dyDescent="0.25">
      <c r="B33" s="1992"/>
      <c r="C33" s="1993"/>
      <c r="D33" s="1993"/>
      <c r="E33" s="1993"/>
      <c r="F33" s="1996" t="s">
        <v>461</v>
      </c>
      <c r="G33" s="1996"/>
      <c r="H33" s="1996"/>
      <c r="I33" s="1996" t="s">
        <v>462</v>
      </c>
      <c r="J33" s="1996"/>
      <c r="K33" s="1997"/>
    </row>
    <row r="34" spans="2:11" x14ac:dyDescent="0.25">
      <c r="B34" s="1992"/>
      <c r="C34" s="943" t="s">
        <v>463</v>
      </c>
      <c r="D34" s="944" t="s">
        <v>464</v>
      </c>
      <c r="E34" s="943" t="s">
        <v>4</v>
      </c>
      <c r="F34" s="944" t="s">
        <v>436</v>
      </c>
      <c r="G34" s="944" t="s">
        <v>437</v>
      </c>
      <c r="H34" s="944" t="s">
        <v>438</v>
      </c>
      <c r="I34" s="944" t="s">
        <v>439</v>
      </c>
      <c r="J34" s="944" t="s">
        <v>440</v>
      </c>
      <c r="K34" s="945" t="s">
        <v>441</v>
      </c>
    </row>
    <row r="35" spans="2:11" x14ac:dyDescent="0.25">
      <c r="B35" s="946" t="s">
        <v>436</v>
      </c>
      <c r="C35" s="886">
        <v>45151.582000000002</v>
      </c>
      <c r="D35" s="886">
        <v>17867.22</v>
      </c>
      <c r="E35" s="886">
        <v>27284.362000000001</v>
      </c>
      <c r="F35" s="886">
        <v>24340.261999999999</v>
      </c>
      <c r="G35" s="886">
        <v>2702.703</v>
      </c>
      <c r="H35" s="886">
        <v>195.36199999999999</v>
      </c>
      <c r="I35" s="886">
        <v>7.8639999999999999</v>
      </c>
      <c r="J35" s="886">
        <v>37.686999999999998</v>
      </c>
      <c r="K35" s="947">
        <v>0.48399999999999999</v>
      </c>
    </row>
    <row r="36" spans="2:11" x14ac:dyDescent="0.25">
      <c r="B36" s="946" t="s">
        <v>437</v>
      </c>
      <c r="C36" s="886">
        <v>10411.745000000001</v>
      </c>
      <c r="D36" s="886">
        <v>4753.8239999999996</v>
      </c>
      <c r="E36" s="886">
        <v>5657.9210000000003</v>
      </c>
      <c r="F36" s="886">
        <v>833.07500000000005</v>
      </c>
      <c r="G36" s="886">
        <v>4329.6899999999996</v>
      </c>
      <c r="H36" s="886">
        <v>319.43900000000002</v>
      </c>
      <c r="I36" s="886">
        <v>113.729</v>
      </c>
      <c r="J36" s="886">
        <v>28.361999999999998</v>
      </c>
      <c r="K36" s="947">
        <v>33.625999999999998</v>
      </c>
    </row>
    <row r="37" spans="2:11" x14ac:dyDescent="0.25">
      <c r="B37" s="946" t="s">
        <v>465</v>
      </c>
      <c r="C37" s="886">
        <v>2339.1419999999998</v>
      </c>
      <c r="D37" s="886">
        <v>315.13099999999997</v>
      </c>
      <c r="E37" s="886">
        <v>2024.011</v>
      </c>
      <c r="F37" s="886">
        <v>38.048999999999999</v>
      </c>
      <c r="G37" s="886">
        <v>14.407</v>
      </c>
      <c r="H37" s="886">
        <v>1629.925</v>
      </c>
      <c r="I37" s="886">
        <v>186.91</v>
      </c>
      <c r="J37" s="886">
        <v>100.134</v>
      </c>
      <c r="K37" s="947">
        <v>54.585999999999999</v>
      </c>
    </row>
    <row r="38" spans="2:11" x14ac:dyDescent="0.25">
      <c r="B38" s="946" t="s">
        <v>439</v>
      </c>
      <c r="C38" s="886">
        <v>326.06799999999998</v>
      </c>
      <c r="D38" s="886">
        <v>225.965</v>
      </c>
      <c r="E38" s="886">
        <v>100.10299999999999</v>
      </c>
      <c r="F38" s="886">
        <v>0</v>
      </c>
      <c r="G38" s="886">
        <v>0</v>
      </c>
      <c r="H38" s="886">
        <v>0</v>
      </c>
      <c r="I38" s="886">
        <v>94.924000000000007</v>
      </c>
      <c r="J38" s="886">
        <v>3.1890000000000001</v>
      </c>
      <c r="K38" s="947">
        <v>1.99</v>
      </c>
    </row>
    <row r="39" spans="2:11" x14ac:dyDescent="0.25">
      <c r="B39" s="946" t="s">
        <v>440</v>
      </c>
      <c r="C39" s="886">
        <v>1146.777</v>
      </c>
      <c r="D39" s="886">
        <v>723.84</v>
      </c>
      <c r="E39" s="886">
        <v>422.93700000000001</v>
      </c>
      <c r="F39" s="886">
        <v>0</v>
      </c>
      <c r="G39" s="886">
        <v>0</v>
      </c>
      <c r="H39" s="886">
        <v>0.69299999999999995</v>
      </c>
      <c r="I39" s="886">
        <v>21.283999999999999</v>
      </c>
      <c r="J39" s="886">
        <v>54.91</v>
      </c>
      <c r="K39" s="947">
        <v>346.05</v>
      </c>
    </row>
    <row r="40" spans="2:11" x14ac:dyDescent="0.25">
      <c r="B40" s="946" t="s">
        <v>441</v>
      </c>
      <c r="C40" s="886">
        <v>3358.8519999999999</v>
      </c>
      <c r="D40" s="886">
        <v>1590.905</v>
      </c>
      <c r="E40" s="886">
        <v>1767.9469999999999</v>
      </c>
      <c r="F40" s="886">
        <v>6.0000000000000001E-3</v>
      </c>
      <c r="G40" s="886">
        <v>5.0000000000000001E-3</v>
      </c>
      <c r="H40" s="886">
        <v>0.122</v>
      </c>
      <c r="I40" s="886">
        <v>0.13300000000000001</v>
      </c>
      <c r="J40" s="886">
        <v>2.4590000000000001</v>
      </c>
      <c r="K40" s="947">
        <v>1765.222</v>
      </c>
    </row>
    <row r="41" spans="2:11" ht="15.75" thickBot="1" x14ac:dyDescent="0.3">
      <c r="B41" s="948" t="s">
        <v>9</v>
      </c>
      <c r="C41" s="949">
        <v>62734.165999999997</v>
      </c>
      <c r="D41" s="949">
        <v>25476.884999999998</v>
      </c>
      <c r="E41" s="949">
        <v>37257.281000000003</v>
      </c>
      <c r="F41" s="949">
        <v>25211.392</v>
      </c>
      <c r="G41" s="949">
        <v>7046.8050000000003</v>
      </c>
      <c r="H41" s="949">
        <v>2145.5410000000002</v>
      </c>
      <c r="I41" s="949">
        <v>424.84399999999999</v>
      </c>
      <c r="J41" s="949">
        <v>226.74100000000001</v>
      </c>
      <c r="K41" s="954">
        <v>2201.9580000000001</v>
      </c>
    </row>
    <row r="43" spans="2:11" ht="15.75" thickBot="1" x14ac:dyDescent="0.3"/>
    <row r="44" spans="2:11" ht="15" customHeight="1" x14ac:dyDescent="0.25">
      <c r="B44" s="1989" t="s">
        <v>367</v>
      </c>
      <c r="C44" s="1990"/>
      <c r="D44" s="1990"/>
      <c r="E44" s="1990"/>
      <c r="F44" s="1990"/>
      <c r="G44" s="1990"/>
      <c r="H44" s="1990"/>
      <c r="I44" s="1990"/>
      <c r="J44" s="1990"/>
      <c r="K44" s="1991"/>
    </row>
    <row r="45" spans="2:11" ht="27.75" customHeight="1" x14ac:dyDescent="0.25">
      <c r="B45" s="1992" t="s">
        <v>458</v>
      </c>
      <c r="C45" s="1993" t="s">
        <v>459</v>
      </c>
      <c r="D45" s="1993"/>
      <c r="E45" s="1993"/>
      <c r="F45" s="1994" t="s">
        <v>460</v>
      </c>
      <c r="G45" s="1994"/>
      <c r="H45" s="1994"/>
      <c r="I45" s="1994"/>
      <c r="J45" s="1994"/>
      <c r="K45" s="1995"/>
    </row>
    <row r="46" spans="2:11" x14ac:dyDescent="0.25">
      <c r="B46" s="1992"/>
      <c r="C46" s="1993"/>
      <c r="D46" s="1993"/>
      <c r="E46" s="1993"/>
      <c r="F46" s="1996" t="s">
        <v>461</v>
      </c>
      <c r="G46" s="1996"/>
      <c r="H46" s="1996"/>
      <c r="I46" s="1996" t="s">
        <v>462</v>
      </c>
      <c r="J46" s="1996"/>
      <c r="K46" s="1997"/>
    </row>
    <row r="47" spans="2:11" x14ac:dyDescent="0.25">
      <c r="B47" s="1992"/>
      <c r="C47" s="943" t="s">
        <v>463</v>
      </c>
      <c r="D47" s="944" t="s">
        <v>464</v>
      </c>
      <c r="E47" s="943" t="s">
        <v>4</v>
      </c>
      <c r="F47" s="944" t="s">
        <v>436</v>
      </c>
      <c r="G47" s="944" t="s">
        <v>437</v>
      </c>
      <c r="H47" s="944" t="s">
        <v>438</v>
      </c>
      <c r="I47" s="944" t="s">
        <v>439</v>
      </c>
      <c r="J47" s="944" t="s">
        <v>440</v>
      </c>
      <c r="K47" s="945" t="s">
        <v>441</v>
      </c>
    </row>
    <row r="48" spans="2:11" x14ac:dyDescent="0.25">
      <c r="B48" s="946" t="s">
        <v>436</v>
      </c>
      <c r="C48" s="886">
        <v>55114.358</v>
      </c>
      <c r="D48" s="886">
        <v>22531.695</v>
      </c>
      <c r="E48" s="886">
        <v>32582.663</v>
      </c>
      <c r="F48" s="886">
        <v>29970.428</v>
      </c>
      <c r="G48" s="886">
        <v>1996.87</v>
      </c>
      <c r="H48" s="886">
        <v>489.15600000000001</v>
      </c>
      <c r="I48" s="886">
        <v>40.200000000000003</v>
      </c>
      <c r="J48" s="886">
        <v>62.802</v>
      </c>
      <c r="K48" s="947">
        <v>23.207000000000001</v>
      </c>
    </row>
    <row r="49" spans="2:11" x14ac:dyDescent="0.25">
      <c r="B49" s="946" t="s">
        <v>437</v>
      </c>
      <c r="C49" s="886">
        <v>12600.085999999999</v>
      </c>
      <c r="D49" s="886">
        <v>6443.8280000000004</v>
      </c>
      <c r="E49" s="886">
        <v>6156.2579999999998</v>
      </c>
      <c r="F49" s="886">
        <v>1217.192</v>
      </c>
      <c r="G49" s="886">
        <v>4630.3909999999996</v>
      </c>
      <c r="H49" s="886">
        <v>61.125999999999998</v>
      </c>
      <c r="I49" s="886">
        <v>32.515999999999998</v>
      </c>
      <c r="J49" s="886">
        <v>188.001</v>
      </c>
      <c r="K49" s="947">
        <v>27.032</v>
      </c>
    </row>
    <row r="50" spans="2:11" x14ac:dyDescent="0.25">
      <c r="B50" s="946" t="s">
        <v>465</v>
      </c>
      <c r="C50" s="886">
        <v>1185.5519999999999</v>
      </c>
      <c r="D50" s="886">
        <v>392.24</v>
      </c>
      <c r="E50" s="886">
        <v>793.31200000000001</v>
      </c>
      <c r="F50" s="886">
        <v>67.069000000000003</v>
      </c>
      <c r="G50" s="886">
        <v>40.49</v>
      </c>
      <c r="H50" s="886">
        <v>532.81799999999998</v>
      </c>
      <c r="I50" s="886">
        <v>20.859000000000002</v>
      </c>
      <c r="J50" s="886">
        <v>70.998000000000005</v>
      </c>
      <c r="K50" s="947">
        <v>61.078000000000003</v>
      </c>
    </row>
    <row r="51" spans="2:11" x14ac:dyDescent="0.25">
      <c r="B51" s="946" t="s">
        <v>439</v>
      </c>
      <c r="C51" s="886">
        <v>450.84</v>
      </c>
      <c r="D51" s="886">
        <v>367.185</v>
      </c>
      <c r="E51" s="886">
        <v>83.655000000000001</v>
      </c>
      <c r="F51" s="886">
        <v>0.30199999999999999</v>
      </c>
      <c r="G51" s="886">
        <v>0</v>
      </c>
      <c r="H51" s="886">
        <v>2.4239999999999999</v>
      </c>
      <c r="I51" s="886">
        <v>37.151000000000003</v>
      </c>
      <c r="J51" s="886">
        <v>31.286000000000001</v>
      </c>
      <c r="K51" s="947">
        <v>12.492000000000001</v>
      </c>
    </row>
    <row r="52" spans="2:11" x14ac:dyDescent="0.25">
      <c r="B52" s="946" t="s">
        <v>440</v>
      </c>
      <c r="C52" s="886">
        <v>1067.52</v>
      </c>
      <c r="D52" s="886">
        <v>512.74</v>
      </c>
      <c r="E52" s="886">
        <v>554.78</v>
      </c>
      <c r="F52" s="886">
        <v>0.375</v>
      </c>
      <c r="G52" s="886">
        <v>1.0680000000000001</v>
      </c>
      <c r="H52" s="886">
        <v>1.7929999999999999</v>
      </c>
      <c r="I52" s="886">
        <v>2.5670000000000002</v>
      </c>
      <c r="J52" s="886">
        <v>230.471</v>
      </c>
      <c r="K52" s="947">
        <v>318.50599999999997</v>
      </c>
    </row>
    <row r="53" spans="2:11" x14ac:dyDescent="0.25">
      <c r="B53" s="946" t="s">
        <v>441</v>
      </c>
      <c r="C53" s="886">
        <v>1944.6489999999999</v>
      </c>
      <c r="D53" s="886">
        <v>1168.5450000000001</v>
      </c>
      <c r="E53" s="886">
        <v>776.10400000000004</v>
      </c>
      <c r="F53" s="886">
        <v>1.3169999999999999</v>
      </c>
      <c r="G53" s="886">
        <v>6.3E-2</v>
      </c>
      <c r="H53" s="886">
        <v>0.151</v>
      </c>
      <c r="I53" s="886">
        <v>3.0000000000000001E-3</v>
      </c>
      <c r="J53" s="886">
        <v>0.23799999999999999</v>
      </c>
      <c r="K53" s="947">
        <v>774.33199999999999</v>
      </c>
    </row>
    <row r="54" spans="2:11" ht="15.75" thickBot="1" x14ac:dyDescent="0.3">
      <c r="B54" s="948" t="s">
        <v>9</v>
      </c>
      <c r="C54" s="949">
        <v>72363.005000000005</v>
      </c>
      <c r="D54" s="949">
        <v>31416.233</v>
      </c>
      <c r="E54" s="949">
        <v>40946.771999999997</v>
      </c>
      <c r="F54" s="949">
        <v>31256.683000000001</v>
      </c>
      <c r="G54" s="949">
        <v>6668.8819999999996</v>
      </c>
      <c r="H54" s="949">
        <v>1087.4680000000001</v>
      </c>
      <c r="I54" s="949">
        <v>133.29599999999999</v>
      </c>
      <c r="J54" s="949">
        <v>583.79600000000005</v>
      </c>
      <c r="K54" s="954">
        <v>1216.6469999999999</v>
      </c>
    </row>
    <row r="56" spans="2:11" ht="27.75" customHeight="1" x14ac:dyDescent="0.25">
      <c r="B56" s="1998" t="s">
        <v>468</v>
      </c>
      <c r="C56" s="1998"/>
      <c r="D56" s="1998"/>
      <c r="E56" s="1998"/>
      <c r="F56" s="1998"/>
      <c r="G56" s="1998"/>
      <c r="H56" s="1998"/>
      <c r="I56" s="1998"/>
      <c r="J56" s="1998"/>
      <c r="K56" s="1998"/>
    </row>
  </sheetData>
  <mergeCells count="26">
    <mergeCell ref="B56:K56"/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topLeftCell="A40" workbookViewId="0">
      <selection activeCell="B5" sqref="B5:K8"/>
    </sheetView>
  </sheetViews>
  <sheetFormatPr defaultColWidth="9.140625" defaultRowHeight="15" x14ac:dyDescent="0.25"/>
  <cols>
    <col min="1" max="1" width="3.28515625" style="941" customWidth="1"/>
    <col min="2" max="2" width="12.140625" style="941" customWidth="1"/>
    <col min="3" max="3" width="13.28515625" style="941" bestFit="1" customWidth="1"/>
    <col min="4" max="4" width="11.28515625" style="941" bestFit="1" customWidth="1"/>
    <col min="5" max="6" width="12.42578125" style="941" bestFit="1" customWidth="1"/>
    <col min="7" max="7" width="10.140625" style="941" bestFit="1" customWidth="1"/>
    <col min="8" max="8" width="10.7109375" style="941" customWidth="1"/>
    <col min="9" max="9" width="11.42578125" style="941" customWidth="1"/>
    <col min="10" max="10" width="9.85546875" style="941" customWidth="1"/>
    <col min="11" max="11" width="13.28515625" style="941" bestFit="1" customWidth="1"/>
    <col min="12" max="14" width="9.140625" style="941"/>
    <col min="15" max="17" width="10" style="941" bestFit="1" customWidth="1"/>
    <col min="18" max="16384" width="9.140625" style="941"/>
  </cols>
  <sheetData>
    <row r="1" spans="2:24" x14ac:dyDescent="0.25">
      <c r="K1" s="942" t="s">
        <v>469</v>
      </c>
    </row>
    <row r="3" spans="2:24" ht="30.75" customHeight="1" x14ac:dyDescent="0.25">
      <c r="B3" s="1988" t="s">
        <v>470</v>
      </c>
      <c r="C3" s="1988"/>
      <c r="D3" s="1988"/>
      <c r="E3" s="1988"/>
      <c r="F3" s="1988"/>
      <c r="G3" s="1988"/>
      <c r="H3" s="1988"/>
      <c r="I3" s="1988"/>
      <c r="J3" s="1988"/>
      <c r="K3" s="1988"/>
    </row>
    <row r="4" spans="2:24" ht="15.75" thickBot="1" x14ac:dyDescent="0.3"/>
    <row r="5" spans="2:24" ht="15" customHeight="1" x14ac:dyDescent="0.25">
      <c r="B5" s="1999" t="s">
        <v>273</v>
      </c>
      <c r="C5" s="2000"/>
      <c r="D5" s="2000"/>
      <c r="E5" s="2000"/>
      <c r="F5" s="2000"/>
      <c r="G5" s="2000"/>
      <c r="H5" s="2000"/>
      <c r="I5" s="2000"/>
      <c r="J5" s="2000"/>
      <c r="K5" s="2001"/>
    </row>
    <row r="6" spans="2:24" ht="32.25" customHeight="1" x14ac:dyDescent="0.25">
      <c r="B6" s="1992" t="s">
        <v>458</v>
      </c>
      <c r="C6" s="1993" t="s">
        <v>459</v>
      </c>
      <c r="D6" s="1993"/>
      <c r="E6" s="1993"/>
      <c r="F6" s="1994" t="s">
        <v>460</v>
      </c>
      <c r="G6" s="1994"/>
      <c r="H6" s="1994"/>
      <c r="I6" s="1994"/>
      <c r="J6" s="1994"/>
      <c r="K6" s="1995"/>
    </row>
    <row r="7" spans="2:24" x14ac:dyDescent="0.25">
      <c r="B7" s="1992"/>
      <c r="C7" s="1993"/>
      <c r="D7" s="1993"/>
      <c r="E7" s="1993"/>
      <c r="F7" s="1996" t="s">
        <v>461</v>
      </c>
      <c r="G7" s="1996"/>
      <c r="H7" s="1996"/>
      <c r="I7" s="1996" t="s">
        <v>462</v>
      </c>
      <c r="J7" s="1996"/>
      <c r="K7" s="1997"/>
    </row>
    <row r="8" spans="2:24" x14ac:dyDescent="0.25">
      <c r="B8" s="1992"/>
      <c r="C8" s="943" t="s">
        <v>463</v>
      </c>
      <c r="D8" s="944" t="s">
        <v>464</v>
      </c>
      <c r="E8" s="943" t="s">
        <v>4</v>
      </c>
      <c r="F8" s="944" t="s">
        <v>436</v>
      </c>
      <c r="G8" s="944" t="s">
        <v>437</v>
      </c>
      <c r="H8" s="944" t="s">
        <v>438</v>
      </c>
      <c r="I8" s="944" t="s">
        <v>439</v>
      </c>
      <c r="J8" s="944" t="s">
        <v>440</v>
      </c>
      <c r="K8" s="945" t="s">
        <v>441</v>
      </c>
    </row>
    <row r="9" spans="2:24" x14ac:dyDescent="0.25">
      <c r="B9" s="946" t="s">
        <v>436</v>
      </c>
      <c r="C9" s="886">
        <v>184972.37299999999</v>
      </c>
      <c r="D9" s="886">
        <v>43473.317000000003</v>
      </c>
      <c r="E9" s="886">
        <v>141499.05600000001</v>
      </c>
      <c r="F9" s="886">
        <v>136281.155</v>
      </c>
      <c r="G9" s="886">
        <v>3207.9090000000001</v>
      </c>
      <c r="H9" s="886">
        <v>695.83399999999995</v>
      </c>
      <c r="I9" s="886">
        <v>411.64600000000002</v>
      </c>
      <c r="J9" s="886">
        <v>640.89599999999996</v>
      </c>
      <c r="K9" s="947">
        <v>261.61599999999999</v>
      </c>
    </row>
    <row r="10" spans="2:24" x14ac:dyDescent="0.25">
      <c r="B10" s="946" t="s">
        <v>437</v>
      </c>
      <c r="C10" s="886">
        <v>5037.8689999999997</v>
      </c>
      <c r="D10" s="886">
        <v>1066.8710000000001</v>
      </c>
      <c r="E10" s="886">
        <v>3970.998</v>
      </c>
      <c r="F10" s="886">
        <v>1931.895</v>
      </c>
      <c r="G10" s="886">
        <v>1451.9380000000001</v>
      </c>
      <c r="H10" s="886">
        <v>189.19800000000001</v>
      </c>
      <c r="I10" s="886">
        <v>131.11099999999999</v>
      </c>
      <c r="J10" s="886">
        <v>170.77199999999999</v>
      </c>
      <c r="K10" s="947">
        <v>96.084000000000003</v>
      </c>
    </row>
    <row r="11" spans="2:24" x14ac:dyDescent="0.25">
      <c r="B11" s="946" t="s">
        <v>465</v>
      </c>
      <c r="C11" s="886">
        <v>1604.854</v>
      </c>
      <c r="D11" s="886">
        <v>359.90800000000002</v>
      </c>
      <c r="E11" s="886">
        <v>1244.9459999999999</v>
      </c>
      <c r="F11" s="886">
        <v>497.26100000000002</v>
      </c>
      <c r="G11" s="886">
        <v>227.44800000000001</v>
      </c>
      <c r="H11" s="886">
        <v>157.07900000000001</v>
      </c>
      <c r="I11" s="886">
        <v>80.853999999999999</v>
      </c>
      <c r="J11" s="886">
        <v>120.345</v>
      </c>
      <c r="K11" s="947">
        <v>161.959</v>
      </c>
    </row>
    <row r="12" spans="2:24" x14ac:dyDescent="0.25">
      <c r="B12" s="946" t="s">
        <v>439</v>
      </c>
      <c r="C12" s="886">
        <v>440.59699999999998</v>
      </c>
      <c r="D12" s="886">
        <v>192.27500000000001</v>
      </c>
      <c r="E12" s="886">
        <v>248.322</v>
      </c>
      <c r="F12" s="886">
        <v>28.716000000000001</v>
      </c>
      <c r="G12" s="886">
        <v>41.417000000000002</v>
      </c>
      <c r="H12" s="886">
        <v>20.474</v>
      </c>
      <c r="I12" s="886">
        <v>60.868000000000002</v>
      </c>
      <c r="J12" s="886">
        <v>41.478000000000002</v>
      </c>
      <c r="K12" s="947">
        <v>55.369</v>
      </c>
    </row>
    <row r="13" spans="2:24" x14ac:dyDescent="0.25">
      <c r="B13" s="946" t="s">
        <v>440</v>
      </c>
      <c r="C13" s="886">
        <v>1008.692</v>
      </c>
      <c r="D13" s="886">
        <v>271.404</v>
      </c>
      <c r="E13" s="886">
        <v>737.28800000000001</v>
      </c>
      <c r="F13" s="886">
        <v>17.809000000000001</v>
      </c>
      <c r="G13" s="886">
        <v>25.635000000000002</v>
      </c>
      <c r="H13" s="886">
        <v>27.978999999999999</v>
      </c>
      <c r="I13" s="886">
        <v>33.348999999999997</v>
      </c>
      <c r="J13" s="886">
        <v>256.98399999999998</v>
      </c>
      <c r="K13" s="947">
        <v>375.53199999999998</v>
      </c>
    </row>
    <row r="14" spans="2:24" x14ac:dyDescent="0.25">
      <c r="B14" s="946" t="s">
        <v>441</v>
      </c>
      <c r="C14" s="886">
        <v>1945.3820000000001</v>
      </c>
      <c r="D14" s="886">
        <v>1336.7639999999999</v>
      </c>
      <c r="E14" s="886">
        <v>608.61800000000005</v>
      </c>
      <c r="F14" s="886">
        <v>10.302</v>
      </c>
      <c r="G14" s="886">
        <v>4.4279999999999999</v>
      </c>
      <c r="H14" s="886">
        <v>5.9989999999999997</v>
      </c>
      <c r="I14" s="886">
        <v>20.556999999999999</v>
      </c>
      <c r="J14" s="886">
        <v>14.619</v>
      </c>
      <c r="K14" s="947">
        <v>552.71299999999997</v>
      </c>
    </row>
    <row r="15" spans="2:24" ht="15.75" thickBot="1" x14ac:dyDescent="0.3">
      <c r="B15" s="948" t="s">
        <v>9</v>
      </c>
      <c r="C15" s="949">
        <v>195009.76699999999</v>
      </c>
      <c r="D15" s="949">
        <v>46700.538999999997</v>
      </c>
      <c r="E15" s="949">
        <v>148309.228</v>
      </c>
      <c r="F15" s="949">
        <v>138767.13800000001</v>
      </c>
      <c r="G15" s="949">
        <v>4958.7749999999996</v>
      </c>
      <c r="H15" s="949">
        <v>1096.5630000000001</v>
      </c>
      <c r="I15" s="949">
        <v>738.38499999999999</v>
      </c>
      <c r="J15" s="949">
        <v>1245.0940000000001</v>
      </c>
      <c r="K15" s="954">
        <v>1503.2729999999999</v>
      </c>
      <c r="M15" s="953"/>
    </row>
    <row r="16" spans="2:24" x14ac:dyDescent="0.25">
      <c r="B16" s="951"/>
      <c r="C16" s="952"/>
      <c r="D16" s="952"/>
      <c r="E16" s="952"/>
      <c r="F16" s="952"/>
      <c r="G16" s="952"/>
      <c r="H16" s="952"/>
      <c r="I16" s="952"/>
      <c r="J16" s="952"/>
      <c r="K16" s="952"/>
      <c r="O16" s="955"/>
      <c r="P16" s="955"/>
      <c r="Q16" s="955"/>
      <c r="R16" s="955"/>
      <c r="S16" s="955"/>
      <c r="T16" s="955"/>
      <c r="U16" s="955"/>
      <c r="V16" s="955"/>
      <c r="W16" s="955"/>
      <c r="X16" s="955"/>
    </row>
    <row r="17" spans="2:24" ht="15.75" thickBot="1" x14ac:dyDescent="0.3">
      <c r="B17" s="951"/>
      <c r="C17" s="952"/>
      <c r="D17" s="952"/>
      <c r="E17" s="952"/>
      <c r="F17" s="952"/>
      <c r="G17" s="952"/>
      <c r="H17" s="952"/>
      <c r="I17" s="952"/>
      <c r="J17" s="952"/>
      <c r="K17" s="952"/>
      <c r="O17" s="956"/>
      <c r="P17" s="956"/>
      <c r="Q17" s="956"/>
      <c r="R17" s="956"/>
      <c r="S17" s="956"/>
      <c r="T17" s="956"/>
      <c r="U17" s="956"/>
      <c r="V17" s="956"/>
      <c r="W17" s="956"/>
      <c r="X17" s="955"/>
    </row>
    <row r="18" spans="2:24" ht="15" customHeight="1" x14ac:dyDescent="0.25">
      <c r="B18" s="1999" t="s">
        <v>471</v>
      </c>
      <c r="C18" s="2000"/>
      <c r="D18" s="2000"/>
      <c r="E18" s="2000"/>
      <c r="F18" s="2000"/>
      <c r="G18" s="2000"/>
      <c r="H18" s="2000"/>
      <c r="I18" s="2000"/>
      <c r="J18" s="2000"/>
      <c r="K18" s="2001"/>
      <c r="O18" s="956"/>
      <c r="P18" s="956"/>
      <c r="Q18" s="956"/>
      <c r="R18" s="956"/>
      <c r="S18" s="956"/>
      <c r="T18" s="956"/>
      <c r="U18" s="956"/>
      <c r="V18" s="956"/>
      <c r="W18" s="956"/>
      <c r="X18" s="955"/>
    </row>
    <row r="19" spans="2:24" ht="27.75" customHeight="1" x14ac:dyDescent="0.25">
      <c r="B19" s="1992" t="s">
        <v>458</v>
      </c>
      <c r="C19" s="1993" t="s">
        <v>459</v>
      </c>
      <c r="D19" s="1993"/>
      <c r="E19" s="1993"/>
      <c r="F19" s="1994" t="s">
        <v>460</v>
      </c>
      <c r="G19" s="1994"/>
      <c r="H19" s="1994"/>
      <c r="I19" s="1994"/>
      <c r="J19" s="1994"/>
      <c r="K19" s="1995"/>
      <c r="O19" s="956"/>
      <c r="P19" s="956"/>
      <c r="Q19" s="956"/>
      <c r="R19" s="956"/>
      <c r="S19" s="956"/>
      <c r="T19" s="956"/>
      <c r="U19" s="956"/>
      <c r="V19" s="956"/>
      <c r="W19" s="956"/>
      <c r="X19" s="955"/>
    </row>
    <row r="20" spans="2:24" x14ac:dyDescent="0.25">
      <c r="B20" s="1992"/>
      <c r="C20" s="1993"/>
      <c r="D20" s="1993"/>
      <c r="E20" s="1993"/>
      <c r="F20" s="1996" t="s">
        <v>461</v>
      </c>
      <c r="G20" s="1996"/>
      <c r="H20" s="1996"/>
      <c r="I20" s="1996" t="s">
        <v>462</v>
      </c>
      <c r="J20" s="1996"/>
      <c r="K20" s="1997"/>
      <c r="O20" s="956"/>
      <c r="P20" s="956"/>
      <c r="Q20" s="956"/>
      <c r="R20" s="956"/>
      <c r="S20" s="956"/>
      <c r="T20" s="956"/>
      <c r="U20" s="956"/>
      <c r="V20" s="956"/>
      <c r="W20" s="956"/>
      <c r="X20" s="955"/>
    </row>
    <row r="21" spans="2:24" x14ac:dyDescent="0.25">
      <c r="B21" s="1992"/>
      <c r="C21" s="943" t="s">
        <v>463</v>
      </c>
      <c r="D21" s="944" t="s">
        <v>464</v>
      </c>
      <c r="E21" s="943" t="s">
        <v>4</v>
      </c>
      <c r="F21" s="944" t="s">
        <v>436</v>
      </c>
      <c r="G21" s="944" t="s">
        <v>437</v>
      </c>
      <c r="H21" s="944" t="s">
        <v>438</v>
      </c>
      <c r="I21" s="944" t="s">
        <v>439</v>
      </c>
      <c r="J21" s="944" t="s">
        <v>440</v>
      </c>
      <c r="K21" s="945" t="s">
        <v>441</v>
      </c>
      <c r="O21" s="956"/>
      <c r="P21" s="956"/>
      <c r="Q21" s="956"/>
      <c r="R21" s="956"/>
      <c r="S21" s="956"/>
      <c r="T21" s="956"/>
      <c r="U21" s="956"/>
      <c r="V21" s="956"/>
      <c r="W21" s="956"/>
      <c r="X21" s="955"/>
    </row>
    <row r="22" spans="2:24" x14ac:dyDescent="0.25">
      <c r="B22" s="946" t="s">
        <v>436</v>
      </c>
      <c r="C22" s="886">
        <v>52485.057000000001</v>
      </c>
      <c r="D22" s="886">
        <v>9728.2150000000001</v>
      </c>
      <c r="E22" s="886">
        <v>42756.841999999997</v>
      </c>
      <c r="F22" s="886">
        <v>41853.864000000001</v>
      </c>
      <c r="G22" s="886">
        <v>701.53599999999994</v>
      </c>
      <c r="H22" s="886">
        <v>116.423</v>
      </c>
      <c r="I22" s="886">
        <v>45.064999999999998</v>
      </c>
      <c r="J22" s="886">
        <v>38.411999999999999</v>
      </c>
      <c r="K22" s="947">
        <v>1.542</v>
      </c>
      <c r="O22" s="956"/>
      <c r="P22" s="956"/>
      <c r="Q22" s="956"/>
      <c r="R22" s="956"/>
      <c r="S22" s="956"/>
      <c r="T22" s="956"/>
      <c r="U22" s="956"/>
      <c r="V22" s="956"/>
      <c r="W22" s="956"/>
      <c r="X22" s="955"/>
    </row>
    <row r="23" spans="2:24" x14ac:dyDescent="0.25">
      <c r="B23" s="946" t="s">
        <v>437</v>
      </c>
      <c r="C23" s="886">
        <v>1455.5519999999999</v>
      </c>
      <c r="D23" s="886">
        <v>290.22800000000001</v>
      </c>
      <c r="E23" s="886">
        <v>1165.3240000000001</v>
      </c>
      <c r="F23" s="886">
        <v>535.86500000000001</v>
      </c>
      <c r="G23" s="886">
        <v>510.75</v>
      </c>
      <c r="H23" s="886">
        <v>64.965000000000003</v>
      </c>
      <c r="I23" s="886">
        <v>25.097999999999999</v>
      </c>
      <c r="J23" s="886">
        <v>19.803000000000001</v>
      </c>
      <c r="K23" s="947">
        <v>8.843</v>
      </c>
      <c r="N23" s="957" t="s">
        <v>472</v>
      </c>
      <c r="O23" s="955"/>
      <c r="P23" s="955"/>
      <c r="Q23" s="955"/>
      <c r="R23" s="955"/>
      <c r="S23" s="955"/>
      <c r="T23" s="955"/>
      <c r="U23" s="955"/>
      <c r="V23" s="955"/>
      <c r="W23" s="955"/>
      <c r="X23" s="955"/>
    </row>
    <row r="24" spans="2:24" x14ac:dyDescent="0.25">
      <c r="B24" s="946" t="s">
        <v>465</v>
      </c>
      <c r="C24" s="886">
        <v>352.40899999999999</v>
      </c>
      <c r="D24" s="886">
        <v>79.084999999999994</v>
      </c>
      <c r="E24" s="886">
        <v>273.32400000000001</v>
      </c>
      <c r="F24" s="886">
        <v>131.375</v>
      </c>
      <c r="G24" s="886">
        <v>50.930999999999997</v>
      </c>
      <c r="H24" s="886">
        <v>33.21</v>
      </c>
      <c r="I24" s="886">
        <v>24.577000000000002</v>
      </c>
      <c r="J24" s="886">
        <v>14.845000000000001</v>
      </c>
      <c r="K24" s="947">
        <v>18.385999999999999</v>
      </c>
    </row>
    <row r="25" spans="2:24" x14ac:dyDescent="0.25">
      <c r="B25" s="946" t="s">
        <v>439</v>
      </c>
      <c r="C25" s="886">
        <v>130.92500000000001</v>
      </c>
      <c r="D25" s="886">
        <v>75.938999999999993</v>
      </c>
      <c r="E25" s="886">
        <v>54.985999999999997</v>
      </c>
      <c r="F25" s="886">
        <v>9.0570000000000004</v>
      </c>
      <c r="G25" s="886">
        <v>4.0359999999999996</v>
      </c>
      <c r="H25" s="886">
        <v>7.1749999999999998</v>
      </c>
      <c r="I25" s="886">
        <v>17.997</v>
      </c>
      <c r="J25" s="886">
        <v>12.798</v>
      </c>
      <c r="K25" s="947">
        <v>3.923</v>
      </c>
    </row>
    <row r="26" spans="2:24" x14ac:dyDescent="0.25">
      <c r="B26" s="946" t="s">
        <v>440</v>
      </c>
      <c r="C26" s="886">
        <v>214.08600000000001</v>
      </c>
      <c r="D26" s="886">
        <v>66.775999999999996</v>
      </c>
      <c r="E26" s="886">
        <v>147.31</v>
      </c>
      <c r="F26" s="886">
        <v>3.0049999999999999</v>
      </c>
      <c r="G26" s="886">
        <v>7.1130000000000004</v>
      </c>
      <c r="H26" s="886">
        <v>16.393000000000001</v>
      </c>
      <c r="I26" s="886">
        <v>8.7789999999999999</v>
      </c>
      <c r="J26" s="886">
        <v>90.204999999999998</v>
      </c>
      <c r="K26" s="947">
        <v>21.815000000000001</v>
      </c>
    </row>
    <row r="27" spans="2:24" x14ac:dyDescent="0.25">
      <c r="B27" s="946" t="s">
        <v>441</v>
      </c>
      <c r="C27" s="886">
        <v>133.75399999999999</v>
      </c>
      <c r="D27" s="886">
        <v>76.807000000000002</v>
      </c>
      <c r="E27" s="886">
        <v>56.947000000000003</v>
      </c>
      <c r="F27" s="886">
        <v>1.833</v>
      </c>
      <c r="G27" s="886">
        <v>0.98599999999999999</v>
      </c>
      <c r="H27" s="886">
        <v>3.76</v>
      </c>
      <c r="I27" s="886">
        <v>0</v>
      </c>
      <c r="J27" s="886">
        <v>2.3650000000000002</v>
      </c>
      <c r="K27" s="947">
        <v>48.003</v>
      </c>
    </row>
    <row r="28" spans="2:24" ht="15.75" thickBot="1" x14ac:dyDescent="0.3">
      <c r="B28" s="948" t="s">
        <v>9</v>
      </c>
      <c r="C28" s="949">
        <v>54771.783000000003</v>
      </c>
      <c r="D28" s="949">
        <v>10317.049999999999</v>
      </c>
      <c r="E28" s="949">
        <v>44454.733</v>
      </c>
      <c r="F28" s="949">
        <v>42534.999000000003</v>
      </c>
      <c r="G28" s="949">
        <v>1275.3520000000001</v>
      </c>
      <c r="H28" s="949">
        <v>241.92599999999999</v>
      </c>
      <c r="I28" s="949">
        <v>121.51600000000001</v>
      </c>
      <c r="J28" s="949">
        <v>178.428</v>
      </c>
      <c r="K28" s="954">
        <v>102.512</v>
      </c>
    </row>
    <row r="29" spans="2:24" x14ac:dyDescent="0.25">
      <c r="B29" s="951"/>
      <c r="C29" s="952"/>
      <c r="D29" s="952"/>
      <c r="E29" s="952"/>
      <c r="F29" s="952"/>
      <c r="G29" s="952"/>
      <c r="H29" s="952"/>
      <c r="I29" s="952"/>
      <c r="J29" s="952"/>
      <c r="K29" s="952"/>
    </row>
    <row r="30" spans="2:24" ht="15.75" thickBot="1" x14ac:dyDescent="0.3"/>
    <row r="31" spans="2:24" ht="15" customHeight="1" x14ac:dyDescent="0.25">
      <c r="B31" s="1989" t="s">
        <v>356</v>
      </c>
      <c r="C31" s="1990"/>
      <c r="D31" s="1990"/>
      <c r="E31" s="1990"/>
      <c r="F31" s="1990"/>
      <c r="G31" s="1990"/>
      <c r="H31" s="1990"/>
      <c r="I31" s="1990"/>
      <c r="J31" s="1990"/>
      <c r="K31" s="1991"/>
      <c r="O31" s="956"/>
      <c r="P31" s="956"/>
      <c r="Q31" s="956"/>
      <c r="R31" s="956"/>
      <c r="S31" s="956"/>
      <c r="T31" s="956"/>
      <c r="U31" s="956"/>
      <c r="V31" s="956"/>
      <c r="W31" s="956"/>
      <c r="X31" s="955"/>
    </row>
    <row r="32" spans="2:24" ht="26.25" customHeight="1" x14ac:dyDescent="0.25">
      <c r="B32" s="1992" t="s">
        <v>458</v>
      </c>
      <c r="C32" s="1993" t="s">
        <v>459</v>
      </c>
      <c r="D32" s="1993"/>
      <c r="E32" s="1993"/>
      <c r="F32" s="1994" t="s">
        <v>460</v>
      </c>
      <c r="G32" s="1994"/>
      <c r="H32" s="1994"/>
      <c r="I32" s="1994"/>
      <c r="J32" s="1994"/>
      <c r="K32" s="1995"/>
      <c r="O32" s="956"/>
      <c r="P32" s="956"/>
      <c r="Q32" s="956"/>
      <c r="R32" s="956"/>
      <c r="S32" s="956"/>
      <c r="T32" s="956"/>
      <c r="U32" s="956"/>
      <c r="V32" s="956"/>
      <c r="W32" s="956"/>
      <c r="X32" s="955"/>
    </row>
    <row r="33" spans="2:24" x14ac:dyDescent="0.25">
      <c r="B33" s="1992"/>
      <c r="C33" s="1993"/>
      <c r="D33" s="1993"/>
      <c r="E33" s="1993"/>
      <c r="F33" s="1996" t="s">
        <v>461</v>
      </c>
      <c r="G33" s="1996"/>
      <c r="H33" s="1996"/>
      <c r="I33" s="1996" t="s">
        <v>462</v>
      </c>
      <c r="J33" s="1996"/>
      <c r="K33" s="1997"/>
      <c r="O33" s="956"/>
      <c r="P33" s="956"/>
      <c r="Q33" s="956"/>
      <c r="R33" s="956"/>
      <c r="S33" s="956"/>
      <c r="T33" s="956"/>
      <c r="U33" s="956"/>
      <c r="V33" s="956"/>
      <c r="W33" s="956"/>
      <c r="X33" s="955"/>
    </row>
    <row r="34" spans="2:24" x14ac:dyDescent="0.25">
      <c r="B34" s="1992"/>
      <c r="C34" s="943" t="s">
        <v>463</v>
      </c>
      <c r="D34" s="944" t="s">
        <v>464</v>
      </c>
      <c r="E34" s="943" t="s">
        <v>4</v>
      </c>
      <c r="F34" s="944" t="s">
        <v>436</v>
      </c>
      <c r="G34" s="944" t="s">
        <v>437</v>
      </c>
      <c r="H34" s="944" t="s">
        <v>438</v>
      </c>
      <c r="I34" s="944" t="s">
        <v>439</v>
      </c>
      <c r="J34" s="944" t="s">
        <v>440</v>
      </c>
      <c r="K34" s="945" t="s">
        <v>441</v>
      </c>
      <c r="O34" s="956"/>
      <c r="P34" s="956"/>
      <c r="Q34" s="956"/>
      <c r="R34" s="956"/>
      <c r="S34" s="956"/>
      <c r="T34" s="956"/>
      <c r="U34" s="956"/>
      <c r="V34" s="956"/>
      <c r="W34" s="956"/>
      <c r="X34" s="955"/>
    </row>
    <row r="35" spans="2:24" x14ac:dyDescent="0.25">
      <c r="B35" s="946" t="s">
        <v>436</v>
      </c>
      <c r="C35" s="886">
        <v>92250.013000000006</v>
      </c>
      <c r="D35" s="886">
        <v>30018.544000000002</v>
      </c>
      <c r="E35" s="886">
        <v>62231.468999999997</v>
      </c>
      <c r="F35" s="886">
        <v>58827.317999999999</v>
      </c>
      <c r="G35" s="886">
        <v>1940.4939999999999</v>
      </c>
      <c r="H35" s="886">
        <v>424.50900000000001</v>
      </c>
      <c r="I35" s="886">
        <v>297.48599999999999</v>
      </c>
      <c r="J35" s="886">
        <v>516.40499999999997</v>
      </c>
      <c r="K35" s="947">
        <v>225.25700000000001</v>
      </c>
      <c r="O35" s="956"/>
      <c r="P35" s="956"/>
      <c r="Q35" s="956"/>
      <c r="R35" s="956"/>
      <c r="S35" s="956"/>
      <c r="T35" s="956"/>
      <c r="U35" s="956"/>
      <c r="V35" s="956"/>
      <c r="W35" s="956"/>
      <c r="X35" s="955"/>
    </row>
    <row r="36" spans="2:24" x14ac:dyDescent="0.25">
      <c r="B36" s="946" t="s">
        <v>437</v>
      </c>
      <c r="C36" s="886">
        <v>2653.576</v>
      </c>
      <c r="D36" s="886">
        <v>577.92399999999998</v>
      </c>
      <c r="E36" s="886">
        <v>2075.652</v>
      </c>
      <c r="F36" s="886">
        <v>950.58199999999999</v>
      </c>
      <c r="G36" s="886">
        <v>723.529</v>
      </c>
      <c r="H36" s="886">
        <v>110.01600000000001</v>
      </c>
      <c r="I36" s="886">
        <v>85.3</v>
      </c>
      <c r="J36" s="886">
        <v>132.58099999999999</v>
      </c>
      <c r="K36" s="947">
        <v>73.644000000000005</v>
      </c>
      <c r="N36" s="957" t="s">
        <v>472</v>
      </c>
      <c r="O36" s="955"/>
      <c r="P36" s="955"/>
      <c r="Q36" s="955"/>
      <c r="R36" s="955"/>
      <c r="S36" s="955"/>
      <c r="T36" s="955"/>
      <c r="U36" s="955"/>
      <c r="V36" s="955"/>
      <c r="W36" s="955"/>
      <c r="X36" s="955"/>
    </row>
    <row r="37" spans="2:24" x14ac:dyDescent="0.25">
      <c r="B37" s="946" t="s">
        <v>465</v>
      </c>
      <c r="C37" s="886">
        <v>921.73099999999999</v>
      </c>
      <c r="D37" s="886">
        <v>182.02699999999999</v>
      </c>
      <c r="E37" s="886">
        <v>739.70399999999995</v>
      </c>
      <c r="F37" s="886">
        <v>247.619</v>
      </c>
      <c r="G37" s="886">
        <v>134.94800000000001</v>
      </c>
      <c r="H37" s="886">
        <v>99.216999999999999</v>
      </c>
      <c r="I37" s="886">
        <v>52.558</v>
      </c>
      <c r="J37" s="886">
        <v>88.813999999999993</v>
      </c>
      <c r="K37" s="947">
        <v>116.548</v>
      </c>
    </row>
    <row r="38" spans="2:24" x14ac:dyDescent="0.25">
      <c r="B38" s="946" t="s">
        <v>439</v>
      </c>
      <c r="C38" s="886">
        <v>217.37899999999999</v>
      </c>
      <c r="D38" s="886">
        <v>96.465000000000003</v>
      </c>
      <c r="E38" s="886">
        <v>120.914</v>
      </c>
      <c r="F38" s="886">
        <v>12.218</v>
      </c>
      <c r="G38" s="886">
        <v>26.611999999999998</v>
      </c>
      <c r="H38" s="886">
        <v>10.327999999999999</v>
      </c>
      <c r="I38" s="886">
        <v>13.451000000000001</v>
      </c>
      <c r="J38" s="886">
        <v>16.524000000000001</v>
      </c>
      <c r="K38" s="947">
        <v>41.780999999999999</v>
      </c>
    </row>
    <row r="39" spans="2:24" x14ac:dyDescent="0.25">
      <c r="B39" s="946" t="s">
        <v>440</v>
      </c>
      <c r="C39" s="886">
        <v>565.54899999999998</v>
      </c>
      <c r="D39" s="886">
        <v>134.95400000000001</v>
      </c>
      <c r="E39" s="886">
        <v>430.59500000000003</v>
      </c>
      <c r="F39" s="886">
        <v>12.792999999999999</v>
      </c>
      <c r="G39" s="886">
        <v>16.585000000000001</v>
      </c>
      <c r="H39" s="886">
        <v>11.186999999999999</v>
      </c>
      <c r="I39" s="886">
        <v>11.542</v>
      </c>
      <c r="J39" s="886">
        <v>109.26300000000001</v>
      </c>
      <c r="K39" s="947">
        <v>269.22500000000002</v>
      </c>
    </row>
    <row r="40" spans="2:24" x14ac:dyDescent="0.25">
      <c r="B40" s="946" t="s">
        <v>441</v>
      </c>
      <c r="C40" s="886">
        <v>1242.482</v>
      </c>
      <c r="D40" s="886">
        <v>873.53099999999995</v>
      </c>
      <c r="E40" s="886">
        <v>368.95100000000002</v>
      </c>
      <c r="F40" s="886">
        <v>5.7569999999999997</v>
      </c>
      <c r="G40" s="886">
        <v>2.75</v>
      </c>
      <c r="H40" s="886">
        <v>1.403</v>
      </c>
      <c r="I40" s="886">
        <v>1.758</v>
      </c>
      <c r="J40" s="886">
        <v>6.1230000000000002</v>
      </c>
      <c r="K40" s="947">
        <v>351.16</v>
      </c>
    </row>
    <row r="41" spans="2:24" ht="15.75" thickBot="1" x14ac:dyDescent="0.3">
      <c r="B41" s="948" t="s">
        <v>9</v>
      </c>
      <c r="C41" s="949">
        <v>97850.73</v>
      </c>
      <c r="D41" s="949">
        <v>31883.445</v>
      </c>
      <c r="E41" s="949">
        <v>65967.285000000003</v>
      </c>
      <c r="F41" s="949">
        <v>60056.286999999997</v>
      </c>
      <c r="G41" s="949">
        <v>2844.9180000000001</v>
      </c>
      <c r="H41" s="949">
        <v>656.66</v>
      </c>
      <c r="I41" s="949">
        <v>462.09500000000003</v>
      </c>
      <c r="J41" s="949">
        <v>869.71</v>
      </c>
      <c r="K41" s="954">
        <v>1077.615</v>
      </c>
    </row>
    <row r="42" spans="2:24" s="955" customFormat="1" x14ac:dyDescent="0.25">
      <c r="B42" s="951"/>
      <c r="C42" s="958"/>
      <c r="D42" s="958"/>
      <c r="E42" s="958"/>
      <c r="F42" s="958"/>
      <c r="G42" s="958"/>
      <c r="H42" s="958"/>
      <c r="I42" s="958"/>
      <c r="J42" s="958"/>
      <c r="K42" s="958"/>
    </row>
    <row r="43" spans="2:24" s="955" customFormat="1" ht="15.75" thickBot="1" x14ac:dyDescent="0.3">
      <c r="B43" s="951"/>
      <c r="C43" s="958"/>
      <c r="D43" s="958"/>
      <c r="E43" s="958"/>
      <c r="F43" s="958"/>
      <c r="G43" s="958"/>
      <c r="H43" s="958"/>
      <c r="I43" s="958"/>
      <c r="J43" s="958"/>
      <c r="K43" s="958"/>
    </row>
    <row r="44" spans="2:24" x14ac:dyDescent="0.25">
      <c r="B44" s="1989" t="s">
        <v>473</v>
      </c>
      <c r="C44" s="1990"/>
      <c r="D44" s="1990"/>
      <c r="E44" s="1990"/>
      <c r="F44" s="1990"/>
      <c r="G44" s="1990"/>
      <c r="H44" s="1990"/>
      <c r="I44" s="1990"/>
      <c r="J44" s="1990"/>
      <c r="K44" s="1991"/>
    </row>
    <row r="45" spans="2:24" ht="28.5" customHeight="1" x14ac:dyDescent="0.25">
      <c r="B45" s="1992" t="s">
        <v>458</v>
      </c>
      <c r="C45" s="1993" t="s">
        <v>459</v>
      </c>
      <c r="D45" s="1993"/>
      <c r="E45" s="1993"/>
      <c r="F45" s="1994" t="s">
        <v>460</v>
      </c>
      <c r="G45" s="1994"/>
      <c r="H45" s="1994"/>
      <c r="I45" s="1994"/>
      <c r="J45" s="1994"/>
      <c r="K45" s="1995"/>
    </row>
    <row r="46" spans="2:24" x14ac:dyDescent="0.25">
      <c r="B46" s="1992"/>
      <c r="C46" s="1993"/>
      <c r="D46" s="1993"/>
      <c r="E46" s="1993"/>
      <c r="F46" s="1996" t="s">
        <v>461</v>
      </c>
      <c r="G46" s="1996"/>
      <c r="H46" s="1996"/>
      <c r="I46" s="1996" t="s">
        <v>462</v>
      </c>
      <c r="J46" s="1996"/>
      <c r="K46" s="1997"/>
    </row>
    <row r="47" spans="2:24" x14ac:dyDescent="0.25">
      <c r="B47" s="1992"/>
      <c r="C47" s="943" t="s">
        <v>463</v>
      </c>
      <c r="D47" s="944" t="s">
        <v>464</v>
      </c>
      <c r="E47" s="943" t="s">
        <v>4</v>
      </c>
      <c r="F47" s="944" t="s">
        <v>436</v>
      </c>
      <c r="G47" s="944" t="s">
        <v>437</v>
      </c>
      <c r="H47" s="944" t="s">
        <v>438</v>
      </c>
      <c r="I47" s="944" t="s">
        <v>439</v>
      </c>
      <c r="J47" s="944" t="s">
        <v>440</v>
      </c>
      <c r="K47" s="945" t="s">
        <v>441</v>
      </c>
    </row>
    <row r="48" spans="2:24" x14ac:dyDescent="0.25">
      <c r="B48" s="946" t="s">
        <v>436</v>
      </c>
      <c r="C48" s="887">
        <v>35008.982000000004</v>
      </c>
      <c r="D48" s="887">
        <v>2942.4290000000001</v>
      </c>
      <c r="E48" s="887">
        <v>32066.553</v>
      </c>
      <c r="F48" s="887">
        <v>31365.828000000001</v>
      </c>
      <c r="G48" s="887">
        <v>420.16</v>
      </c>
      <c r="H48" s="887">
        <v>110.745</v>
      </c>
      <c r="I48" s="887">
        <v>66.649000000000001</v>
      </c>
      <c r="J48" s="887">
        <v>69.415000000000006</v>
      </c>
      <c r="K48" s="959">
        <v>33.756</v>
      </c>
    </row>
    <row r="49" spans="2:14" x14ac:dyDescent="0.25">
      <c r="B49" s="946" t="s">
        <v>437</v>
      </c>
      <c r="C49" s="887">
        <v>705.601</v>
      </c>
      <c r="D49" s="887">
        <v>122.621</v>
      </c>
      <c r="E49" s="887">
        <v>582.98</v>
      </c>
      <c r="F49" s="887">
        <v>350.625</v>
      </c>
      <c r="G49" s="887">
        <v>171.39599999999999</v>
      </c>
      <c r="H49" s="887">
        <v>12.704000000000001</v>
      </c>
      <c r="I49" s="887">
        <v>20.356999999999999</v>
      </c>
      <c r="J49" s="887">
        <v>14.537000000000001</v>
      </c>
      <c r="K49" s="959">
        <v>13.361000000000001</v>
      </c>
    </row>
    <row r="50" spans="2:14" x14ac:dyDescent="0.25">
      <c r="B50" s="946" t="s">
        <v>465</v>
      </c>
      <c r="C50" s="887">
        <v>186.185</v>
      </c>
      <c r="D50" s="887">
        <v>66.447000000000003</v>
      </c>
      <c r="E50" s="887">
        <v>119.738</v>
      </c>
      <c r="F50" s="887">
        <v>63.875</v>
      </c>
      <c r="G50" s="887">
        <v>13.868</v>
      </c>
      <c r="H50" s="887">
        <v>14.297000000000001</v>
      </c>
      <c r="I50" s="887">
        <v>3.355</v>
      </c>
      <c r="J50" s="887">
        <v>6.6180000000000003</v>
      </c>
      <c r="K50" s="959">
        <v>17.725000000000001</v>
      </c>
    </row>
    <row r="51" spans="2:14" x14ac:dyDescent="0.25">
      <c r="B51" s="946" t="s">
        <v>439</v>
      </c>
      <c r="C51" s="887">
        <v>47.204999999999998</v>
      </c>
      <c r="D51" s="887">
        <v>15.227</v>
      </c>
      <c r="E51" s="887">
        <v>31.978000000000002</v>
      </c>
      <c r="F51" s="887">
        <v>7.2859999999999996</v>
      </c>
      <c r="G51" s="887">
        <v>4.282</v>
      </c>
      <c r="H51" s="887">
        <v>0.91400000000000003</v>
      </c>
      <c r="I51" s="887">
        <v>3.6110000000000002</v>
      </c>
      <c r="J51" s="887">
        <v>8.8840000000000003</v>
      </c>
      <c r="K51" s="959">
        <v>7.0010000000000003</v>
      </c>
      <c r="N51" s="953"/>
    </row>
    <row r="52" spans="2:14" x14ac:dyDescent="0.25">
      <c r="B52" s="946" t="s">
        <v>440</v>
      </c>
      <c r="C52" s="887">
        <v>129.78800000000001</v>
      </c>
      <c r="D52" s="887">
        <v>42.75</v>
      </c>
      <c r="E52" s="887">
        <v>87.037999999999997</v>
      </c>
      <c r="F52" s="887">
        <v>1.7410000000000001</v>
      </c>
      <c r="G52" s="887">
        <v>0.51500000000000001</v>
      </c>
      <c r="H52" s="887">
        <v>0.30299999999999999</v>
      </c>
      <c r="I52" s="887">
        <v>1.296</v>
      </c>
      <c r="J52" s="887">
        <v>24.207000000000001</v>
      </c>
      <c r="K52" s="959">
        <v>58.975999999999999</v>
      </c>
    </row>
    <row r="53" spans="2:14" x14ac:dyDescent="0.25">
      <c r="B53" s="946" t="s">
        <v>441</v>
      </c>
      <c r="C53" s="887">
        <v>366.57600000000002</v>
      </c>
      <c r="D53" s="887">
        <v>281.67500000000001</v>
      </c>
      <c r="E53" s="887">
        <v>84.900999999999996</v>
      </c>
      <c r="F53" s="887">
        <v>1.34</v>
      </c>
      <c r="G53" s="887">
        <v>0.35899999999999999</v>
      </c>
      <c r="H53" s="887">
        <v>0.70599999999999996</v>
      </c>
      <c r="I53" s="887">
        <v>1.1910000000000001</v>
      </c>
      <c r="J53" s="887">
        <v>0.44500000000000001</v>
      </c>
      <c r="K53" s="959">
        <v>80.86</v>
      </c>
    </row>
    <row r="54" spans="2:14" ht="15.75" thickBot="1" x14ac:dyDescent="0.3">
      <c r="B54" s="948" t="s">
        <v>9</v>
      </c>
      <c r="C54" s="949">
        <v>36444.337</v>
      </c>
      <c r="D54" s="949">
        <v>3471.1489999999999</v>
      </c>
      <c r="E54" s="949">
        <v>32973.188000000002</v>
      </c>
      <c r="F54" s="949">
        <v>31790.695</v>
      </c>
      <c r="G54" s="949">
        <v>610.58000000000004</v>
      </c>
      <c r="H54" s="949">
        <v>139.66900000000001</v>
      </c>
      <c r="I54" s="949">
        <v>96.459000000000003</v>
      </c>
      <c r="J54" s="949">
        <v>124.10599999999999</v>
      </c>
      <c r="K54" s="954">
        <v>211.679</v>
      </c>
    </row>
    <row r="55" spans="2:14" x14ac:dyDescent="0.25">
      <c r="B55" s="960"/>
      <c r="C55" s="960"/>
      <c r="D55" s="960"/>
      <c r="E55" s="960"/>
      <c r="F55" s="960"/>
      <c r="G55" s="960"/>
      <c r="H55" s="960"/>
      <c r="I55" s="960"/>
      <c r="J55" s="960"/>
      <c r="K55" s="960"/>
    </row>
  </sheetData>
  <mergeCells count="25"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C5" sqref="B5:H7"/>
    </sheetView>
  </sheetViews>
  <sheetFormatPr defaultColWidth="24" defaultRowHeight="14.25" x14ac:dyDescent="0.2"/>
  <cols>
    <col min="1" max="1" width="4.85546875" style="997" customWidth="1"/>
    <col min="2" max="2" width="56.5703125" style="989" customWidth="1"/>
    <col min="3" max="3" width="14" style="989" customWidth="1"/>
    <col min="4" max="4" width="13.140625" style="989" customWidth="1"/>
    <col min="5" max="6" width="13.7109375" style="989" customWidth="1"/>
    <col min="7" max="7" width="13" style="989" customWidth="1"/>
    <col min="8" max="8" width="12.85546875" style="996" customWidth="1"/>
    <col min="9" max="9" width="7.28515625" style="989" bestFit="1" customWidth="1"/>
    <col min="10" max="16384" width="24" style="989"/>
  </cols>
  <sheetData>
    <row r="1" spans="1:10" s="961" customFormat="1" x14ac:dyDescent="0.2">
      <c r="D1" s="962"/>
      <c r="E1" s="963"/>
      <c r="G1" s="963" t="s">
        <v>474</v>
      </c>
      <c r="H1" s="964"/>
    </row>
    <row r="2" spans="1:10" s="961" customFormat="1" x14ac:dyDescent="0.2">
      <c r="A2" s="965"/>
      <c r="H2" s="964"/>
    </row>
    <row r="3" spans="1:10" s="961" customFormat="1" x14ac:dyDescent="0.2">
      <c r="B3" s="2002" t="s">
        <v>475</v>
      </c>
      <c r="C3" s="2002"/>
      <c r="D3" s="2002"/>
      <c r="E3" s="2002"/>
      <c r="F3" s="2002"/>
      <c r="G3" s="2002"/>
      <c r="H3" s="964"/>
    </row>
    <row r="4" spans="1:10" s="961" customFormat="1" ht="15" thickBot="1" x14ac:dyDescent="0.25"/>
    <row r="5" spans="1:10" s="961" customFormat="1" ht="15" thickBot="1" x14ac:dyDescent="0.25">
      <c r="B5" s="875" t="s">
        <v>476</v>
      </c>
      <c r="C5" s="966" t="s">
        <v>463</v>
      </c>
      <c r="D5" s="967" t="s">
        <v>477</v>
      </c>
      <c r="E5" s="967" t="s">
        <v>478</v>
      </c>
      <c r="F5" s="967" t="s">
        <v>5</v>
      </c>
      <c r="G5" s="968" t="s">
        <v>4</v>
      </c>
    </row>
    <row r="6" spans="1:10" s="969" customFormat="1" x14ac:dyDescent="0.25">
      <c r="B6" s="970" t="s">
        <v>479</v>
      </c>
      <c r="C6" s="971">
        <v>3.574671022269818E-2</v>
      </c>
      <c r="D6" s="972">
        <v>2.9837761021380502E-2</v>
      </c>
      <c r="E6" s="972">
        <v>2.8749492291599829E-2</v>
      </c>
      <c r="F6" s="973">
        <v>2.955430475586291E-2</v>
      </c>
      <c r="G6" s="974">
        <v>2.9950704265095253E-2</v>
      </c>
    </row>
    <row r="7" spans="1:10" s="969" customFormat="1" ht="30" customHeight="1" x14ac:dyDescent="0.25">
      <c r="B7" s="975" t="s">
        <v>480</v>
      </c>
      <c r="C7" s="976">
        <v>4.9171986883993324E-2</v>
      </c>
      <c r="D7" s="977">
        <v>4.1609470234583688E-2</v>
      </c>
      <c r="E7" s="977">
        <v>4.1780027597550715E-2</v>
      </c>
      <c r="F7" s="978">
        <v>4.1583682146441259E-2</v>
      </c>
      <c r="G7" s="979">
        <v>4.2144894653301991E-2</v>
      </c>
    </row>
    <row r="8" spans="1:10" s="969" customFormat="1" x14ac:dyDescent="0.25">
      <c r="B8" s="975" t="s">
        <v>481</v>
      </c>
      <c r="C8" s="976">
        <v>4.3947069181368183E-2</v>
      </c>
      <c r="D8" s="977">
        <v>3.4467714631390187E-2</v>
      </c>
      <c r="E8" s="977">
        <v>3.2185931299200769E-2</v>
      </c>
      <c r="F8" s="978">
        <v>3.3136013591035046E-2</v>
      </c>
      <c r="G8" s="979">
        <v>3.5745271981457931E-2</v>
      </c>
    </row>
    <row r="9" spans="1:10" s="969" customFormat="1" ht="25.5" x14ac:dyDescent="0.25">
      <c r="B9" s="975" t="s">
        <v>482</v>
      </c>
      <c r="C9" s="976">
        <v>6.0460307880659737E-2</v>
      </c>
      <c r="D9" s="977">
        <v>4.8058631416987858E-2</v>
      </c>
      <c r="E9" s="977">
        <v>4.7003885988000503E-2</v>
      </c>
      <c r="F9" s="978">
        <v>4.6804760224351136E-2</v>
      </c>
      <c r="G9" s="979">
        <v>5.0497972813200835E-2</v>
      </c>
    </row>
    <row r="10" spans="1:10" s="969" customFormat="1" x14ac:dyDescent="0.25">
      <c r="B10" s="975" t="s">
        <v>483</v>
      </c>
      <c r="C10" s="976">
        <v>1.787836053557091E-2</v>
      </c>
      <c r="D10" s="977">
        <v>1.406312601517792E-2</v>
      </c>
      <c r="E10" s="977">
        <v>1.1968737936268764E-2</v>
      </c>
      <c r="F10" s="978">
        <v>1.1629223004719033E-2</v>
      </c>
      <c r="G10" s="979">
        <v>1.1578178342271374E-2</v>
      </c>
    </row>
    <row r="11" spans="1:10" s="969" customFormat="1" ht="25.5" x14ac:dyDescent="0.25">
      <c r="B11" s="975" t="s">
        <v>484</v>
      </c>
      <c r="C11" s="976">
        <v>0.81340373518817888</v>
      </c>
      <c r="D11" s="977">
        <v>0.86567274159241403</v>
      </c>
      <c r="E11" s="977">
        <v>0.89323164286732093</v>
      </c>
      <c r="F11" s="978">
        <v>0.89190887958407994</v>
      </c>
      <c r="G11" s="979">
        <v>0.83789275070089053</v>
      </c>
    </row>
    <row r="12" spans="1:10" s="969" customFormat="1" ht="29.25" customHeight="1" x14ac:dyDescent="0.25">
      <c r="B12" s="975" t="s">
        <v>485</v>
      </c>
      <c r="C12" s="976">
        <v>1.1821836511204091</v>
      </c>
      <c r="D12" s="980">
        <v>1.366981671020181</v>
      </c>
      <c r="E12" s="980">
        <v>1.4105022195782366</v>
      </c>
      <c r="F12" s="978">
        <v>1.3451104720857847</v>
      </c>
      <c r="G12" s="979">
        <v>1.3467235808749107</v>
      </c>
    </row>
    <row r="13" spans="1:10" s="969" customFormat="1" ht="38.25" x14ac:dyDescent="0.25">
      <c r="B13" s="975" t="s">
        <v>486</v>
      </c>
      <c r="C13" s="976">
        <v>0.7270644901877813</v>
      </c>
      <c r="D13" s="980">
        <v>0.75394650980610722</v>
      </c>
      <c r="E13" s="980">
        <v>0.73226510165459469</v>
      </c>
      <c r="F13" s="978">
        <v>0.69686065351386406</v>
      </c>
      <c r="G13" s="979">
        <v>0.69351720555586849</v>
      </c>
    </row>
    <row r="14" spans="1:10" s="969" customFormat="1" x14ac:dyDescent="0.25">
      <c r="B14" s="975" t="s">
        <v>487</v>
      </c>
      <c r="C14" s="976">
        <v>0.36617970039195635</v>
      </c>
      <c r="D14" s="980">
        <v>0.29043934955910544</v>
      </c>
      <c r="E14" s="980">
        <v>0.28647903806603131</v>
      </c>
      <c r="F14" s="978">
        <v>0.2838768033868449</v>
      </c>
      <c r="G14" s="979">
        <v>0.29561254356691941</v>
      </c>
      <c r="J14" s="981"/>
    </row>
    <row r="15" spans="1:10" s="969" customFormat="1" x14ac:dyDescent="0.25">
      <c r="B15" s="975" t="s">
        <v>488</v>
      </c>
      <c r="C15" s="976">
        <v>0.14896767466783134</v>
      </c>
      <c r="D15" s="980">
        <v>0.11850176944705865</v>
      </c>
      <c r="E15" s="980">
        <v>0.10653078511143889</v>
      </c>
      <c r="F15" s="978">
        <v>9.9627755263401896E-2</v>
      </c>
      <c r="G15" s="979">
        <v>9.5751257716144553E-2</v>
      </c>
    </row>
    <row r="16" spans="1:10" s="969" customFormat="1" ht="25.5" x14ac:dyDescent="0.25">
      <c r="B16" s="975" t="s">
        <v>489</v>
      </c>
      <c r="C16" s="976">
        <v>-4.2968595717044339E-2</v>
      </c>
      <c r="D16" s="980">
        <v>-6.2693912181547837E-2</v>
      </c>
      <c r="E16" s="980">
        <v>-6.904232824993943E-2</v>
      </c>
      <c r="F16" s="978">
        <v>-6.032963126354119E-2</v>
      </c>
      <c r="G16" s="979">
        <v>-5.9064234929662757E-2</v>
      </c>
    </row>
    <row r="17" spans="1:15" s="969" customFormat="1" ht="38.25" x14ac:dyDescent="0.25">
      <c r="B17" s="975" t="s">
        <v>490</v>
      </c>
      <c r="C17" s="976">
        <v>6.4372711304350488E-2</v>
      </c>
      <c r="D17" s="980">
        <v>4.2034949220477437E-2</v>
      </c>
      <c r="E17" s="980">
        <v>4.5030306424456823E-2</v>
      </c>
      <c r="F17" s="978">
        <v>5.2992553035114763E-2</v>
      </c>
      <c r="G17" s="979">
        <v>5.2209231709217201E-2</v>
      </c>
      <c r="J17" s="982"/>
    </row>
    <row r="18" spans="1:15" s="969" customFormat="1" ht="38.25" x14ac:dyDescent="0.25">
      <c r="B18" s="975" t="s">
        <v>491</v>
      </c>
      <c r="C18" s="976">
        <v>0.15441076284827773</v>
      </c>
      <c r="D18" s="980">
        <v>0.12491908990951803</v>
      </c>
      <c r="E18" s="980">
        <v>0.12578696866997915</v>
      </c>
      <c r="F18" s="983">
        <v>0.12643171062800987</v>
      </c>
      <c r="G18" s="984">
        <v>0.13808448917889651</v>
      </c>
    </row>
    <row r="19" spans="1:15" s="969" customFormat="1" x14ac:dyDescent="0.25">
      <c r="B19" s="868" t="s">
        <v>492</v>
      </c>
      <c r="C19" s="985">
        <v>4.484503800793576E-2</v>
      </c>
      <c r="D19" s="986">
        <v>3.2571256161348164E-2</v>
      </c>
      <c r="E19" s="986">
        <v>3.2612955913055637E-2</v>
      </c>
      <c r="F19" s="987">
        <v>3.3841477594058693E-2</v>
      </c>
      <c r="G19" s="988">
        <v>3.4229517997324842E-2</v>
      </c>
    </row>
    <row r="20" spans="1:15" s="969" customFormat="1" ht="25.5" x14ac:dyDescent="0.2">
      <c r="B20" s="868" t="s">
        <v>493</v>
      </c>
      <c r="C20" s="976">
        <v>4.6966209378970253E-2</v>
      </c>
      <c r="D20" s="980">
        <v>3.4368077785232508E-2</v>
      </c>
      <c r="E20" s="980">
        <v>3.3590524106159036E-2</v>
      </c>
      <c r="F20" s="978">
        <v>3.4790320408073186E-2</v>
      </c>
      <c r="G20" s="979">
        <v>3.5152195292040805E-2</v>
      </c>
      <c r="J20" s="989"/>
      <c r="K20" s="989"/>
      <c r="L20" s="989"/>
      <c r="M20" s="989"/>
      <c r="N20" s="989"/>
    </row>
    <row r="21" spans="1:15" s="969" customFormat="1" ht="26.25" thickBot="1" x14ac:dyDescent="0.25">
      <c r="B21" s="990" t="s">
        <v>494</v>
      </c>
      <c r="C21" s="991">
        <v>6.310475292373191E-2</v>
      </c>
      <c r="D21" s="992">
        <v>5.7462143040696606E-2</v>
      </c>
      <c r="E21" s="993">
        <v>6.198979865978238E-2</v>
      </c>
      <c r="F21" s="994">
        <v>6.7238253518212665E-2</v>
      </c>
      <c r="G21" s="995">
        <v>7.1033795034817077E-2</v>
      </c>
      <c r="I21" s="996"/>
      <c r="J21" s="989"/>
      <c r="K21" s="989"/>
      <c r="L21" s="989"/>
      <c r="M21" s="989"/>
      <c r="N21" s="989"/>
      <c r="O21" s="989"/>
    </row>
    <row r="22" spans="1:15" x14ac:dyDescent="0.2">
      <c r="A22" s="989"/>
      <c r="D22" s="997"/>
      <c r="G22" s="998"/>
    </row>
    <row r="23" spans="1:15" x14ac:dyDescent="0.2">
      <c r="A23" s="989"/>
      <c r="C23" s="999"/>
      <c r="D23" s="1000"/>
    </row>
    <row r="24" spans="1:15" x14ac:dyDescent="0.2">
      <c r="A24" s="989"/>
      <c r="B24" s="1001"/>
      <c r="C24" s="1002"/>
      <c r="D24" s="1002"/>
    </row>
    <row r="25" spans="1:15" x14ac:dyDescent="0.2">
      <c r="A25" s="989"/>
      <c r="B25" s="1001"/>
      <c r="C25" s="1002"/>
      <c r="D25" s="1002"/>
    </row>
    <row r="26" spans="1:15" x14ac:dyDescent="0.2">
      <c r="A26" s="989"/>
      <c r="B26" s="1001"/>
      <c r="C26" s="1002"/>
      <c r="D26" s="1002"/>
    </row>
    <row r="27" spans="1:15" x14ac:dyDescent="0.2">
      <c r="A27" s="989"/>
      <c r="B27" s="1001"/>
      <c r="C27" s="1002"/>
      <c r="D27" s="1002"/>
      <c r="E27" s="1003"/>
      <c r="F27" s="1003"/>
    </row>
    <row r="28" spans="1:15" x14ac:dyDescent="0.2">
      <c r="A28" s="989"/>
      <c r="B28" s="1001"/>
      <c r="C28" s="1002"/>
      <c r="D28" s="1002"/>
    </row>
    <row r="29" spans="1:15" x14ac:dyDescent="0.2">
      <c r="A29" s="989"/>
      <c r="B29" s="1001"/>
      <c r="C29" s="1002"/>
      <c r="D29" s="1002"/>
    </row>
    <row r="30" spans="1:15" x14ac:dyDescent="0.2">
      <c r="A30" s="989"/>
      <c r="B30" s="1001"/>
      <c r="C30" s="1002"/>
      <c r="D30" s="1002"/>
    </row>
    <row r="31" spans="1:15" x14ac:dyDescent="0.2">
      <c r="A31" s="989"/>
      <c r="B31" s="1001"/>
      <c r="C31" s="1002"/>
      <c r="D31" s="1002"/>
    </row>
    <row r="32" spans="1:15" x14ac:dyDescent="0.2">
      <c r="A32" s="989"/>
      <c r="B32" s="1001"/>
      <c r="C32" s="1002"/>
      <c r="D32" s="1002"/>
    </row>
    <row r="33" spans="1:6" x14ac:dyDescent="0.2">
      <c r="A33" s="989"/>
      <c r="B33" s="1001"/>
      <c r="C33" s="1002"/>
      <c r="D33" s="1002"/>
    </row>
    <row r="34" spans="1:6" x14ac:dyDescent="0.2">
      <c r="B34" s="1001"/>
      <c r="C34" s="1002"/>
      <c r="D34" s="1002"/>
    </row>
    <row r="35" spans="1:6" x14ac:dyDescent="0.2">
      <c r="B35" s="1001"/>
      <c r="C35" s="1002"/>
    </row>
    <row r="36" spans="1:6" x14ac:dyDescent="0.2">
      <c r="A36" s="989"/>
      <c r="B36" s="1001"/>
      <c r="C36" s="1002"/>
      <c r="D36" s="1002"/>
      <c r="E36" s="1004"/>
      <c r="F36" s="1004"/>
    </row>
    <row r="37" spans="1:6" x14ac:dyDescent="0.2">
      <c r="B37" s="1001"/>
      <c r="C37" s="1002"/>
      <c r="D37" s="1002"/>
    </row>
    <row r="38" spans="1:6" x14ac:dyDescent="0.2">
      <c r="B38" s="1001"/>
      <c r="C38" s="1002"/>
      <c r="D38" s="1002"/>
    </row>
    <row r="39" spans="1:6" x14ac:dyDescent="0.2">
      <c r="B39" s="1001"/>
      <c r="C39" s="1002"/>
      <c r="D39" s="1002"/>
    </row>
    <row r="40" spans="1:6" x14ac:dyDescent="0.2">
      <c r="B40" s="1001"/>
      <c r="C40" s="1002"/>
      <c r="D40" s="1002"/>
    </row>
    <row r="41" spans="1:6" x14ac:dyDescent="0.2">
      <c r="B41" s="1001"/>
      <c r="C41" s="1002"/>
    </row>
    <row r="42" spans="1:6" x14ac:dyDescent="0.2">
      <c r="A42" s="989"/>
      <c r="B42" s="1001"/>
      <c r="C42" s="1002"/>
      <c r="D42" s="1002"/>
      <c r="E42" s="997"/>
      <c r="F42" s="997"/>
    </row>
    <row r="43" spans="1:6" x14ac:dyDescent="0.2">
      <c r="B43" s="1001"/>
      <c r="C43" s="1002"/>
      <c r="D43" s="1002"/>
    </row>
    <row r="44" spans="1:6" x14ac:dyDescent="0.2">
      <c r="B44" s="1001"/>
      <c r="C44" s="1002"/>
      <c r="D44" s="1002"/>
    </row>
    <row r="45" spans="1:6" x14ac:dyDescent="0.2">
      <c r="B45" s="1001"/>
      <c r="C45" s="1002"/>
      <c r="D45" s="1002"/>
    </row>
    <row r="46" spans="1:6" x14ac:dyDescent="0.2">
      <c r="A46" s="989"/>
      <c r="D46" s="1005"/>
    </row>
    <row r="47" spans="1:6" x14ac:dyDescent="0.2">
      <c r="E47" s="1006"/>
      <c r="F47" s="1006"/>
    </row>
    <row r="48" spans="1:6" x14ac:dyDescent="0.2">
      <c r="B48" s="1001"/>
      <c r="C48" s="1006"/>
      <c r="D48" s="1006"/>
    </row>
    <row r="49" spans="1:4" x14ac:dyDescent="0.2">
      <c r="A49" s="989"/>
      <c r="B49" s="1001"/>
      <c r="C49" s="1006"/>
      <c r="D49" s="1006"/>
    </row>
    <row r="50" spans="1:4" x14ac:dyDescent="0.2">
      <c r="B50" s="1001"/>
    </row>
    <row r="51" spans="1:4" x14ac:dyDescent="0.2">
      <c r="B51" s="1001"/>
    </row>
    <row r="53" spans="1:4" x14ac:dyDescent="0.2">
      <c r="B53" s="1001"/>
    </row>
    <row r="54" spans="1:4" x14ac:dyDescent="0.2">
      <c r="B54" s="1001"/>
    </row>
    <row r="55" spans="1:4" x14ac:dyDescent="0.2">
      <c r="B55" s="1001"/>
    </row>
    <row r="57" spans="1:4" x14ac:dyDescent="0.2">
      <c r="B57" s="1001"/>
    </row>
    <row r="58" spans="1:4" x14ac:dyDescent="0.2">
      <c r="B58" s="1001"/>
    </row>
    <row r="59" spans="1:4" x14ac:dyDescent="0.2">
      <c r="B59" s="1001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I30" sqref="I30"/>
    </sheetView>
  </sheetViews>
  <sheetFormatPr defaultColWidth="9.140625" defaultRowHeight="14.25" x14ac:dyDescent="0.2"/>
  <cols>
    <col min="1" max="1" width="5" style="1008" customWidth="1"/>
    <col min="2" max="2" width="56.7109375" style="1007" customWidth="1"/>
    <col min="3" max="3" width="11.5703125" style="1007" customWidth="1"/>
    <col min="4" max="4" width="12.85546875" style="1007" customWidth="1"/>
    <col min="5" max="6" width="11.28515625" style="1007" customWidth="1"/>
    <col min="7" max="7" width="12.7109375" style="1007" customWidth="1"/>
    <col min="8" max="8" width="11.28515625" style="1007" customWidth="1"/>
    <col min="9" max="9" width="11.28515625" style="1007" bestFit="1" customWidth="1"/>
    <col min="10" max="10" width="13" style="1007" customWidth="1"/>
    <col min="11" max="11" width="11.28515625" style="1007" bestFit="1" customWidth="1"/>
    <col min="12" max="16384" width="9.140625" style="1007"/>
  </cols>
  <sheetData>
    <row r="1" spans="1:16" x14ac:dyDescent="0.2">
      <c r="A1" s="1007"/>
      <c r="J1" s="2003" t="s">
        <v>495</v>
      </c>
      <c r="K1" s="2003"/>
      <c r="L1" s="1008"/>
    </row>
    <row r="2" spans="1:16" x14ac:dyDescent="0.2">
      <c r="A2" s="1007"/>
      <c r="I2" s="1009"/>
      <c r="J2" s="1009"/>
      <c r="K2" s="1009"/>
      <c r="L2" s="1008"/>
    </row>
    <row r="3" spans="1:16" x14ac:dyDescent="0.2">
      <c r="A3" s="1007"/>
      <c r="B3" s="2004" t="s">
        <v>496</v>
      </c>
      <c r="C3" s="2004"/>
      <c r="D3" s="2004"/>
      <c r="E3" s="2004"/>
      <c r="F3" s="2004"/>
      <c r="G3" s="2004"/>
      <c r="H3" s="2004"/>
      <c r="I3" s="2004"/>
      <c r="J3" s="2004"/>
      <c r="K3" s="2004"/>
      <c r="L3" s="1008"/>
    </row>
    <row r="4" spans="1:16" ht="15" thickBot="1" x14ac:dyDescent="0.25">
      <c r="A4" s="1007"/>
      <c r="L4" s="1008"/>
    </row>
    <row r="5" spans="1:16" ht="15" thickBot="1" x14ac:dyDescent="0.25">
      <c r="A5" s="1007"/>
      <c r="B5" s="2005" t="s">
        <v>476</v>
      </c>
      <c r="C5" s="2007" t="s">
        <v>289</v>
      </c>
      <c r="D5" s="2007"/>
      <c r="E5" s="2008"/>
      <c r="F5" s="2009" t="s">
        <v>381</v>
      </c>
      <c r="G5" s="2009"/>
      <c r="H5" s="2010"/>
      <c r="I5" s="2009" t="s">
        <v>291</v>
      </c>
      <c r="J5" s="2009"/>
      <c r="K5" s="2010"/>
      <c r="L5" s="1008"/>
    </row>
    <row r="6" spans="1:16" ht="15" thickBot="1" x14ac:dyDescent="0.25">
      <c r="A6" s="1007"/>
      <c r="B6" s="2006"/>
      <c r="C6" s="966" t="s">
        <v>463</v>
      </c>
      <c r="D6" s="967" t="s">
        <v>5</v>
      </c>
      <c r="E6" s="968" t="s">
        <v>4</v>
      </c>
      <c r="F6" s="966" t="s">
        <v>463</v>
      </c>
      <c r="G6" s="967" t="s">
        <v>5</v>
      </c>
      <c r="H6" s="968" t="s">
        <v>4</v>
      </c>
      <c r="I6" s="966" t="s">
        <v>463</v>
      </c>
      <c r="J6" s="967" t="s">
        <v>5</v>
      </c>
      <c r="K6" s="968" t="s">
        <v>4</v>
      </c>
      <c r="L6" s="1008"/>
      <c r="N6" s="1010"/>
      <c r="O6" s="1010"/>
      <c r="P6" s="1010"/>
    </row>
    <row r="7" spans="1:16" x14ac:dyDescent="0.2">
      <c r="A7" s="1007"/>
      <c r="B7" s="1011" t="s">
        <v>497</v>
      </c>
      <c r="C7" s="1012">
        <v>0.58665304603223389</v>
      </c>
      <c r="D7" s="1013">
        <v>0.57004955934816059</v>
      </c>
      <c r="E7" s="1014">
        <v>0.56760446094411066</v>
      </c>
      <c r="F7" s="1015">
        <v>0.17901456613039171</v>
      </c>
      <c r="G7" s="1016">
        <v>0.17954675548504279</v>
      </c>
      <c r="H7" s="1017">
        <v>0.18554076567335909</v>
      </c>
      <c r="I7" s="1018">
        <v>0.23433238783737437</v>
      </c>
      <c r="J7" s="1016">
        <v>0.25040368516679662</v>
      </c>
      <c r="K7" s="1017">
        <v>0.24685477338253023</v>
      </c>
      <c r="L7" s="1008"/>
      <c r="N7" s="1019"/>
      <c r="O7" s="1019"/>
      <c r="P7" s="1019"/>
    </row>
    <row r="8" spans="1:16" x14ac:dyDescent="0.2">
      <c r="A8" s="1007"/>
      <c r="B8" s="1011" t="s">
        <v>479</v>
      </c>
      <c r="C8" s="1020">
        <v>4.1777586235515453E-2</v>
      </c>
      <c r="D8" s="1021">
        <v>3.5499106346825661E-2</v>
      </c>
      <c r="E8" s="1022">
        <v>3.6388325589797557E-2</v>
      </c>
      <c r="F8" s="1023">
        <v>3.3444287252921E-2</v>
      </c>
      <c r="G8" s="1023">
        <v>3.1165346757800937E-2</v>
      </c>
      <c r="H8" s="1024">
        <v>3.0173232457801326E-2</v>
      </c>
      <c r="I8" s="1025">
        <v>2.2407262940028847E-2</v>
      </c>
      <c r="J8" s="1023">
        <v>1.4865667528784376E-2</v>
      </c>
      <c r="K8" s="1024">
        <v>1.4981130930970405E-2</v>
      </c>
      <c r="L8" s="1008"/>
      <c r="N8" s="1019"/>
      <c r="O8" s="1019"/>
      <c r="P8" s="1019"/>
    </row>
    <row r="9" spans="1:16" x14ac:dyDescent="0.2">
      <c r="A9" s="1007"/>
      <c r="B9" s="1011" t="s">
        <v>498</v>
      </c>
      <c r="C9" s="1020">
        <v>5.2565025946936191E-2</v>
      </c>
      <c r="D9" s="1021">
        <v>4.0235146250742787E-2</v>
      </c>
      <c r="E9" s="1022">
        <v>4.5367027455864857E-2</v>
      </c>
      <c r="F9" s="1023">
        <v>4.2198096600874688E-2</v>
      </c>
      <c r="G9" s="1023">
        <v>3.4989278156262155E-2</v>
      </c>
      <c r="H9" s="1024">
        <v>3.277892220081044E-2</v>
      </c>
      <c r="I9" s="1025">
        <v>2.3708044336390437E-2</v>
      </c>
      <c r="J9" s="1023">
        <v>1.5645835356456923E-2</v>
      </c>
      <c r="K9" s="1024">
        <v>1.5851095123794619E-2</v>
      </c>
      <c r="L9" s="1008"/>
      <c r="N9" s="1019"/>
      <c r="O9" s="1019"/>
      <c r="P9" s="1019"/>
    </row>
    <row r="10" spans="1:16" x14ac:dyDescent="0.2">
      <c r="A10" s="1007"/>
      <c r="B10" s="1011" t="s">
        <v>483</v>
      </c>
      <c r="C10" s="1020">
        <v>2.1544898214441083E-2</v>
      </c>
      <c r="D10" s="1021">
        <v>1.4581437917697875E-2</v>
      </c>
      <c r="E10" s="1022">
        <v>1.470555853510328E-2</v>
      </c>
      <c r="F10" s="1023">
        <v>1.3893423568722498E-2</v>
      </c>
      <c r="G10" s="1023">
        <v>1.0106397781900088E-2</v>
      </c>
      <c r="H10" s="1024">
        <v>9.8594112325210252E-3</v>
      </c>
      <c r="I10" s="1025">
        <v>1.1743383852272986E-2</v>
      </c>
      <c r="J10" s="1023">
        <v>6.0003502452073256E-3</v>
      </c>
      <c r="K10" s="1024">
        <v>5.6791083627502391E-3</v>
      </c>
      <c r="L10" s="1008"/>
      <c r="N10" s="1019"/>
      <c r="O10" s="1019"/>
      <c r="P10" s="1019"/>
    </row>
    <row r="11" spans="1:16" ht="25.5" x14ac:dyDescent="0.2">
      <c r="A11" s="1007"/>
      <c r="B11" s="1011" t="s">
        <v>493</v>
      </c>
      <c r="C11" s="1020">
        <v>5.7128044818975154E-2</v>
      </c>
      <c r="D11" s="1021">
        <v>4.2338460648416051E-2</v>
      </c>
      <c r="E11" s="1022">
        <v>4.3863470609828474E-2</v>
      </c>
      <c r="F11" s="1023">
        <v>2.5380478520883949E-2</v>
      </c>
      <c r="G11" s="1023">
        <v>2.2229119293854467E-2</v>
      </c>
      <c r="H11" s="1024">
        <v>2.3339564254569789E-2</v>
      </c>
      <c r="I11" s="1025">
        <v>3.2433964031281237E-2</v>
      </c>
      <c r="J11" s="1023">
        <v>2.8695652455372346E-2</v>
      </c>
      <c r="K11" s="1024">
        <v>2.2561676107015583E-2</v>
      </c>
      <c r="L11" s="1008"/>
      <c r="N11" s="1019"/>
      <c r="O11" s="1019"/>
      <c r="P11" s="1019"/>
    </row>
    <row r="12" spans="1:16" ht="25.5" x14ac:dyDescent="0.2">
      <c r="A12" s="1007"/>
      <c r="B12" s="1011" t="s">
        <v>499</v>
      </c>
      <c r="C12" s="1020">
        <v>0.79477914227017532</v>
      </c>
      <c r="D12" s="1021">
        <v>0.88229097330969208</v>
      </c>
      <c r="E12" s="1022">
        <v>0.80208749901451681</v>
      </c>
      <c r="F12" s="1023">
        <v>0.79255440285019307</v>
      </c>
      <c r="G12" s="1023">
        <v>0.89071133787374712</v>
      </c>
      <c r="H12" s="1024">
        <v>0.92050715618267986</v>
      </c>
      <c r="I12" s="1025">
        <v>0.9451333320494526</v>
      </c>
      <c r="J12" s="1023">
        <v>0.95013575115050808</v>
      </c>
      <c r="K12" s="1024">
        <v>0.94511646128990279</v>
      </c>
      <c r="L12" s="1008"/>
      <c r="N12" s="1019"/>
      <c r="O12" s="1019"/>
      <c r="P12" s="1019"/>
    </row>
    <row r="13" spans="1:16" ht="25.5" x14ac:dyDescent="0.2">
      <c r="A13" s="1007"/>
      <c r="B13" s="1011" t="s">
        <v>500</v>
      </c>
      <c r="C13" s="1020">
        <v>1.1952291119247016</v>
      </c>
      <c r="D13" s="1021">
        <v>1.3970057082649123</v>
      </c>
      <c r="E13" s="1022">
        <v>1.3686771149614489</v>
      </c>
      <c r="F13" s="1023">
        <v>1.4473033147440317</v>
      </c>
      <c r="G13" s="1023">
        <v>1.5722637419790335</v>
      </c>
      <c r="H13" s="1024">
        <v>1.5117224477149762</v>
      </c>
      <c r="I13" s="1025">
        <v>1.3565603232079304</v>
      </c>
      <c r="J13" s="1023">
        <v>1.4756906652633635</v>
      </c>
      <c r="K13" s="1024">
        <v>1.8796156106397479</v>
      </c>
      <c r="L13" s="1008"/>
      <c r="N13" s="1019"/>
      <c r="O13" s="1019"/>
      <c r="P13" s="1019"/>
    </row>
    <row r="14" spans="1:16" ht="39" thickBot="1" x14ac:dyDescent="0.25">
      <c r="A14" s="1007"/>
      <c r="B14" s="1026" t="s">
        <v>501</v>
      </c>
      <c r="C14" s="1027">
        <v>0.72693395746734824</v>
      </c>
      <c r="D14" s="1028">
        <v>0.7043942727855429</v>
      </c>
      <c r="E14" s="1029">
        <v>0.69900453664454831</v>
      </c>
      <c r="F14" s="1030">
        <v>0.68627547172964043</v>
      </c>
      <c r="G14" s="1030">
        <v>0.68281559234007749</v>
      </c>
      <c r="H14" s="1031">
        <v>0.66908637331416232</v>
      </c>
      <c r="I14" s="1032">
        <v>0.76983121513370667</v>
      </c>
      <c r="J14" s="1030">
        <v>0.67344276527246361</v>
      </c>
      <c r="K14" s="1031">
        <v>0.70095647592676147</v>
      </c>
      <c r="L14" s="1008"/>
      <c r="N14" s="1019"/>
      <c r="O14" s="1019"/>
      <c r="P14" s="1019"/>
    </row>
    <row r="15" spans="1:16" x14ac:dyDescent="0.2">
      <c r="L15" s="1008"/>
    </row>
    <row r="16" spans="1:16" x14ac:dyDescent="0.2">
      <c r="A16" s="1007"/>
    </row>
    <row r="19" spans="4:6" x14ac:dyDescent="0.2">
      <c r="D19" s="1033"/>
    </row>
    <row r="21" spans="4:6" x14ac:dyDescent="0.2">
      <c r="D21" s="1034"/>
      <c r="E21" s="1034"/>
      <c r="F21" s="1034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pane xSplit="3" ySplit="5" topLeftCell="D6" activePane="bottomRight" state="frozen"/>
      <selection activeCell="C5" sqref="B5:H7"/>
      <selection pane="topRight" activeCell="C5" sqref="B5:H7"/>
      <selection pane="bottomLeft" activeCell="C5" sqref="B5:H7"/>
      <selection pane="bottomRight" activeCell="C5" sqref="B5:H8"/>
    </sheetView>
  </sheetViews>
  <sheetFormatPr defaultColWidth="9.140625" defaultRowHeight="14.25" x14ac:dyDescent="0.2"/>
  <cols>
    <col min="1" max="1" width="3.140625" style="1062" customWidth="1"/>
    <col min="2" max="2" width="55.5703125" style="961" customWidth="1"/>
    <col min="3" max="3" width="12.85546875" style="961" customWidth="1"/>
    <col min="4" max="4" width="13.42578125" style="961" customWidth="1"/>
    <col min="5" max="5" width="15" style="961" customWidth="1"/>
    <col min="6" max="6" width="16.5703125" style="961" customWidth="1"/>
    <col min="7" max="7" width="12.28515625" style="961" customWidth="1"/>
    <col min="8" max="8" width="12.85546875" style="961" customWidth="1"/>
    <col min="9" max="9" width="17.5703125" style="961" customWidth="1"/>
    <col min="10" max="16384" width="9.140625" style="961"/>
  </cols>
  <sheetData>
    <row r="1" spans="1:9" x14ac:dyDescent="0.2">
      <c r="A1" s="961"/>
      <c r="H1" s="2003" t="s">
        <v>502</v>
      </c>
      <c r="I1" s="2003"/>
    </row>
    <row r="2" spans="1:9" x14ac:dyDescent="0.2">
      <c r="A2" s="961"/>
      <c r="I2" s="1035"/>
    </row>
    <row r="3" spans="1:9" x14ac:dyDescent="0.2">
      <c r="A3" s="961"/>
      <c r="B3" s="2012" t="s">
        <v>503</v>
      </c>
      <c r="C3" s="2012"/>
      <c r="D3" s="2012"/>
      <c r="E3" s="2012"/>
      <c r="F3" s="2012"/>
      <c r="G3" s="2012"/>
      <c r="H3" s="2012"/>
      <c r="I3" s="2012"/>
    </row>
    <row r="4" spans="1:9" ht="15" thickBot="1" x14ac:dyDescent="0.25">
      <c r="A4" s="961"/>
      <c r="B4" s="1036"/>
      <c r="C4" s="965"/>
      <c r="D4" s="965"/>
      <c r="E4" s="965"/>
      <c r="F4" s="965"/>
      <c r="G4" s="965"/>
      <c r="H4" s="965"/>
      <c r="I4" s="965"/>
    </row>
    <row r="5" spans="1:9" ht="64.5" thickBot="1" x14ac:dyDescent="0.25">
      <c r="A5" s="961"/>
      <c r="B5" s="1037" t="s">
        <v>476</v>
      </c>
      <c r="C5" s="861" t="s">
        <v>270</v>
      </c>
      <c r="D5" s="1038" t="s">
        <v>467</v>
      </c>
      <c r="E5" s="876" t="s">
        <v>504</v>
      </c>
      <c r="F5" s="876" t="s">
        <v>466</v>
      </c>
      <c r="G5" s="876" t="s">
        <v>367</v>
      </c>
      <c r="H5" s="876" t="s">
        <v>399</v>
      </c>
      <c r="I5" s="1039" t="s">
        <v>505</v>
      </c>
    </row>
    <row r="6" spans="1:9" x14ac:dyDescent="0.2">
      <c r="A6" s="961"/>
      <c r="B6" s="2013" t="s">
        <v>506</v>
      </c>
      <c r="C6" s="1040" t="s">
        <v>463</v>
      </c>
      <c r="D6" s="1041">
        <v>0.28372914246631259</v>
      </c>
      <c r="E6" s="1042">
        <v>2.2303531586862879E-2</v>
      </c>
      <c r="F6" s="1042">
        <v>0.18131835710523753</v>
      </c>
      <c r="G6" s="1042">
        <v>0.33398963546818161</v>
      </c>
      <c r="H6" s="1042">
        <v>6.6724276198832921E-2</v>
      </c>
      <c r="I6" s="1043">
        <v>1</v>
      </c>
    </row>
    <row r="7" spans="1:9" x14ac:dyDescent="0.2">
      <c r="A7" s="961"/>
      <c r="B7" s="2014"/>
      <c r="C7" s="1044" t="s">
        <v>5</v>
      </c>
      <c r="D7" s="1045">
        <v>0.27764077241564766</v>
      </c>
      <c r="E7" s="1046">
        <v>2.4668707204453046E-2</v>
      </c>
      <c r="F7" s="1046">
        <v>0.18684153454055466</v>
      </c>
      <c r="G7" s="1046">
        <v>0.32840432679015552</v>
      </c>
      <c r="H7" s="1046">
        <v>6.3904387804230356E-2</v>
      </c>
      <c r="I7" s="1047">
        <v>1</v>
      </c>
    </row>
    <row r="8" spans="1:9" ht="15" thickBot="1" x14ac:dyDescent="0.25">
      <c r="A8" s="961"/>
      <c r="B8" s="2015"/>
      <c r="C8" s="1048" t="s">
        <v>4</v>
      </c>
      <c r="D8" s="1049">
        <v>0.28278183257750472</v>
      </c>
      <c r="E8" s="1050">
        <v>2.3115556773068792E-2</v>
      </c>
      <c r="F8" s="1050">
        <v>0.19181167046467737</v>
      </c>
      <c r="G8" s="1050">
        <v>0.31883831868111401</v>
      </c>
      <c r="H8" s="1050">
        <v>6.4339743005953243E-2</v>
      </c>
      <c r="I8" s="1051">
        <v>1</v>
      </c>
    </row>
    <row r="9" spans="1:9" x14ac:dyDescent="0.2">
      <c r="A9" s="961"/>
      <c r="B9" s="2014" t="s">
        <v>479</v>
      </c>
      <c r="C9" s="1040" t="s">
        <v>463</v>
      </c>
      <c r="D9" s="1041">
        <v>9.1387609863915489E-2</v>
      </c>
      <c r="E9" s="1042">
        <v>0.10429749655873671</v>
      </c>
      <c r="F9" s="1042">
        <v>6.6497111945890502E-2</v>
      </c>
      <c r="G9" s="1042">
        <v>5.666236299807749E-2</v>
      </c>
      <c r="H9" s="1042">
        <v>6.9429324238174675E-2</v>
      </c>
      <c r="I9" s="1043">
        <v>7.2780614723848058E-2</v>
      </c>
    </row>
    <row r="10" spans="1:9" x14ac:dyDescent="0.2">
      <c r="A10" s="961"/>
      <c r="B10" s="2014"/>
      <c r="C10" s="1044" t="s">
        <v>5</v>
      </c>
      <c r="D10" s="1045">
        <v>7.7353102813562544E-2</v>
      </c>
      <c r="E10" s="1046">
        <v>8.7273081036025116E-2</v>
      </c>
      <c r="F10" s="1046">
        <v>5.0925179496882307E-2</v>
      </c>
      <c r="G10" s="1046">
        <v>4.557685231328746E-2</v>
      </c>
      <c r="H10" s="1046">
        <v>4.5643240648650579E-2</v>
      </c>
      <c r="I10" s="1047">
        <v>5.8995549077361792E-2</v>
      </c>
    </row>
    <row r="11" spans="1:9" ht="15" thickBot="1" x14ac:dyDescent="0.25">
      <c r="A11" s="961"/>
      <c r="B11" s="2014"/>
      <c r="C11" s="1048" t="s">
        <v>4</v>
      </c>
      <c r="D11" s="1049">
        <v>7.8267750658888177E-2</v>
      </c>
      <c r="E11" s="1050">
        <v>5.3854075785303844E-2</v>
      </c>
      <c r="F11" s="1050">
        <v>5.7488960224066799E-2</v>
      </c>
      <c r="G11" s="1050">
        <v>4.6630292065806267E-2</v>
      </c>
      <c r="H11" s="1050">
        <v>3.9340774665492628E-2</v>
      </c>
      <c r="I11" s="1051">
        <v>6.0178465437765165E-2</v>
      </c>
    </row>
    <row r="12" spans="1:9" x14ac:dyDescent="0.2">
      <c r="A12" s="965"/>
      <c r="B12" s="2013" t="s">
        <v>498</v>
      </c>
      <c r="C12" s="1040" t="s">
        <v>463</v>
      </c>
      <c r="D12" s="1052">
        <v>0.1131729818868227</v>
      </c>
      <c r="E12" s="1053">
        <v>0.13919041897706669</v>
      </c>
      <c r="F12" s="1053">
        <v>7.9047553208955873E-2</v>
      </c>
      <c r="G12" s="1053">
        <v>6.2357336402075782E-2</v>
      </c>
      <c r="H12" s="1053">
        <v>8.0642198424869735E-2</v>
      </c>
      <c r="I12" s="1054">
        <v>9.0884614163692645E-2</v>
      </c>
    </row>
    <row r="13" spans="1:9" x14ac:dyDescent="0.2">
      <c r="A13" s="965"/>
      <c r="B13" s="2014"/>
      <c r="C13" s="1044" t="s">
        <v>5</v>
      </c>
      <c r="D13" s="1045">
        <v>9.4598838317386538E-2</v>
      </c>
      <c r="E13" s="1046">
        <v>8.2082458596807642E-2</v>
      </c>
      <c r="F13" s="1046">
        <v>4.7985089799938506E-2</v>
      </c>
      <c r="G13" s="1046">
        <v>4.1521382272776471E-2</v>
      </c>
      <c r="H13" s="1046">
        <v>4.3999711693505104E-2</v>
      </c>
      <c r="I13" s="1047">
        <v>6.7765504749079539E-2</v>
      </c>
    </row>
    <row r="14" spans="1:9" s="989" customFormat="1" ht="15" thickBot="1" x14ac:dyDescent="0.25">
      <c r="A14" s="997"/>
      <c r="B14" s="2015"/>
      <c r="C14" s="1048" t="s">
        <v>4</v>
      </c>
      <c r="D14" s="1049">
        <v>9.5043808544907279E-2</v>
      </c>
      <c r="E14" s="1050">
        <v>4.5822449398473353E-2</v>
      </c>
      <c r="F14" s="1050">
        <v>7.6323970399574004E-2</v>
      </c>
      <c r="G14" s="1050">
        <v>4.6557482410140093E-2</v>
      </c>
      <c r="H14" s="1050">
        <v>4.2159064104672947E-2</v>
      </c>
      <c r="I14" s="1051">
        <v>7.412635406052738E-2</v>
      </c>
    </row>
    <row r="15" spans="1:9" x14ac:dyDescent="0.2">
      <c r="A15" s="965"/>
      <c r="B15" s="2014" t="s">
        <v>483</v>
      </c>
      <c r="C15" s="1040" t="s">
        <v>463</v>
      </c>
      <c r="D15" s="1041">
        <v>5.3027533644508879E-2</v>
      </c>
      <c r="E15" s="1042">
        <v>7.1013062148271577E-2</v>
      </c>
      <c r="F15" s="1042">
        <v>3.5195917344496279E-2</v>
      </c>
      <c r="G15" s="1042">
        <v>2.611482631007905E-2</v>
      </c>
      <c r="H15" s="1042">
        <v>4.5473288495360524E-2</v>
      </c>
      <c r="I15" s="1043">
        <v>3.7489774694525413E-2</v>
      </c>
    </row>
    <row r="16" spans="1:9" x14ac:dyDescent="0.2">
      <c r="A16" s="965"/>
      <c r="B16" s="2014"/>
      <c r="C16" s="1044" t="s">
        <v>5</v>
      </c>
      <c r="D16" s="1045">
        <v>4.0186835471316594E-2</v>
      </c>
      <c r="E16" s="1046">
        <v>5.9216036236393203E-2</v>
      </c>
      <c r="F16" s="1046">
        <v>2.0291625691304271E-2</v>
      </c>
      <c r="G16" s="1046">
        <v>1.5838320681055441E-2</v>
      </c>
      <c r="H16" s="1046">
        <v>2.3120563697751069E-2</v>
      </c>
      <c r="I16" s="1047">
        <v>2.4363489829750642E-2</v>
      </c>
    </row>
    <row r="17" spans="1:16" ht="15" thickBot="1" x14ac:dyDescent="0.25">
      <c r="A17" s="965"/>
      <c r="B17" s="2014"/>
      <c r="C17" s="1048" t="s">
        <v>4</v>
      </c>
      <c r="D17" s="1049">
        <v>4.1316515182657873E-2</v>
      </c>
      <c r="E17" s="1050">
        <v>2.3170830050456052E-2</v>
      </c>
      <c r="F17" s="1050">
        <v>2.1012012004969962E-2</v>
      </c>
      <c r="G17" s="1050">
        <v>1.8151389791892378E-2</v>
      </c>
      <c r="H17" s="1050">
        <v>1.2725292393346481E-2</v>
      </c>
      <c r="I17" s="1051">
        <v>2.4138468570960189E-2</v>
      </c>
    </row>
    <row r="18" spans="1:16" x14ac:dyDescent="0.2">
      <c r="A18" s="965"/>
      <c r="B18" s="2013" t="s">
        <v>484</v>
      </c>
      <c r="C18" s="1040" t="s">
        <v>463</v>
      </c>
      <c r="D18" s="1052">
        <v>0.80750377289967112</v>
      </c>
      <c r="E18" s="1053">
        <v>0.74931519946010794</v>
      </c>
      <c r="F18" s="1053">
        <v>0.84122922527545807</v>
      </c>
      <c r="G18" s="1053">
        <v>0.90867195854426008</v>
      </c>
      <c r="H18" s="1053">
        <v>0.86095525164605313</v>
      </c>
      <c r="I18" s="1054">
        <v>0.80080237335620519</v>
      </c>
    </row>
    <row r="19" spans="1:16" x14ac:dyDescent="0.2">
      <c r="A19" s="961"/>
      <c r="B19" s="2014"/>
      <c r="C19" s="1044" t="s">
        <v>5</v>
      </c>
      <c r="D19" s="1045">
        <v>0.81769611751506721</v>
      </c>
      <c r="E19" s="1046">
        <v>1.063236683305431</v>
      </c>
      <c r="F19" s="1046">
        <v>1.0612709012153931</v>
      </c>
      <c r="G19" s="1046">
        <v>1.0976718456497523</v>
      </c>
      <c r="H19" s="1046">
        <v>1.0373531755524681</v>
      </c>
      <c r="I19" s="1047">
        <v>0.87058377703831868</v>
      </c>
    </row>
    <row r="20" spans="1:16" ht="15" thickBot="1" x14ac:dyDescent="0.25">
      <c r="A20" s="961"/>
      <c r="B20" s="2015"/>
      <c r="C20" s="1048" t="s">
        <v>4</v>
      </c>
      <c r="D20" s="1049">
        <v>0.82349131266038689</v>
      </c>
      <c r="E20" s="1050">
        <v>1.1752771074498274</v>
      </c>
      <c r="F20" s="1050">
        <v>0.75322287248813868</v>
      </c>
      <c r="G20" s="1050">
        <v>1.0015638658255781</v>
      </c>
      <c r="H20" s="1050">
        <v>0.93315104357670164</v>
      </c>
      <c r="I20" s="1051">
        <v>0.81183630573044019</v>
      </c>
      <c r="J20" s="989"/>
      <c r="K20" s="989"/>
      <c r="L20" s="989"/>
      <c r="M20" s="989"/>
      <c r="N20" s="989"/>
      <c r="O20" s="989"/>
      <c r="P20" s="989"/>
    </row>
    <row r="21" spans="1:16" x14ac:dyDescent="0.2">
      <c r="A21" s="965"/>
      <c r="B21" s="2014" t="s">
        <v>507</v>
      </c>
      <c r="C21" s="1040" t="s">
        <v>463</v>
      </c>
      <c r="D21" s="1041">
        <v>8.7607530285762528E-2</v>
      </c>
      <c r="E21" s="1042">
        <v>0.12135515010758072</v>
      </c>
      <c r="F21" s="1042">
        <v>7.6972802927323336E-2</v>
      </c>
      <c r="G21" s="1042">
        <v>6.2459557178956661E-2</v>
      </c>
      <c r="H21" s="1042">
        <v>8.8164683490749893E-2</v>
      </c>
      <c r="I21" s="1043">
        <v>7.6296154011319894E-2</v>
      </c>
      <c r="J21" s="1055"/>
      <c r="K21" s="989"/>
      <c r="L21" s="989"/>
      <c r="M21" s="989"/>
      <c r="N21" s="989"/>
      <c r="O21" s="989"/>
      <c r="P21" s="989"/>
    </row>
    <row r="22" spans="1:16" x14ac:dyDescent="0.2">
      <c r="A22" s="965"/>
      <c r="B22" s="2014"/>
      <c r="C22" s="1044" t="s">
        <v>5</v>
      </c>
      <c r="D22" s="1056">
        <v>6.4031063088507006E-2</v>
      </c>
      <c r="E22" s="1057">
        <v>8.0615787782564508E-2</v>
      </c>
      <c r="F22" s="1057">
        <v>4.3857454590642615E-2</v>
      </c>
      <c r="G22" s="1057">
        <v>3.9885725959161011E-2</v>
      </c>
      <c r="H22" s="1057">
        <v>4.8149953527792305E-2</v>
      </c>
      <c r="I22" s="1058">
        <v>5.1112524829973201E-2</v>
      </c>
      <c r="J22" s="1055"/>
      <c r="K22" s="989"/>
      <c r="L22" s="989"/>
      <c r="M22" s="989"/>
      <c r="N22" s="989"/>
      <c r="O22" s="989"/>
      <c r="P22" s="989"/>
    </row>
    <row r="23" spans="1:16" ht="15" thickBot="1" x14ac:dyDescent="0.25">
      <c r="A23" s="965"/>
      <c r="B23" s="2014"/>
      <c r="C23" s="1048" t="s">
        <v>4</v>
      </c>
      <c r="D23" s="1049">
        <v>6.1470366609472422E-2</v>
      </c>
      <c r="E23" s="1050">
        <v>3.3868060919731983E-2</v>
      </c>
      <c r="F23" s="1050">
        <v>4.9640881581624538E-2</v>
      </c>
      <c r="G23" s="1050">
        <v>4.0711106238674119E-2</v>
      </c>
      <c r="H23" s="1050">
        <v>3.4633577484236823E-2</v>
      </c>
      <c r="I23" s="1051">
        <v>5.1398663012880152E-2</v>
      </c>
      <c r="J23" s="1055"/>
      <c r="K23" s="989"/>
      <c r="L23" s="989"/>
      <c r="M23" s="989"/>
      <c r="N23" s="989"/>
      <c r="O23" s="989"/>
      <c r="P23" s="989"/>
    </row>
    <row r="24" spans="1:16" x14ac:dyDescent="0.2">
      <c r="A24" s="961"/>
      <c r="B24" s="2013" t="s">
        <v>508</v>
      </c>
      <c r="C24" s="1040" t="s">
        <v>463</v>
      </c>
      <c r="D24" s="1052">
        <v>0.79177074026645744</v>
      </c>
      <c r="E24" s="1053">
        <v>0.72186742184615782</v>
      </c>
      <c r="F24" s="1053">
        <v>0.70150522734360521</v>
      </c>
      <c r="G24" s="1053">
        <v>0.67733784893400983</v>
      </c>
      <c r="H24" s="1053">
        <v>0.76433540206432271</v>
      </c>
      <c r="I24" s="1054">
        <v>0.72972372734933744</v>
      </c>
      <c r="J24" s="989"/>
      <c r="K24" s="989"/>
      <c r="L24" s="989"/>
      <c r="M24" s="989"/>
      <c r="N24" s="989"/>
      <c r="O24" s="989"/>
      <c r="P24" s="989"/>
    </row>
    <row r="25" spans="1:16" x14ac:dyDescent="0.2">
      <c r="A25" s="961"/>
      <c r="B25" s="2014"/>
      <c r="C25" s="1044" t="s">
        <v>5</v>
      </c>
      <c r="D25" s="1059">
        <v>0.79620004105664333</v>
      </c>
      <c r="E25" s="1057">
        <v>0.83282633401275541</v>
      </c>
      <c r="F25" s="1057">
        <v>0.62499640749954954</v>
      </c>
      <c r="G25" s="1057">
        <v>0.71321325879456043</v>
      </c>
      <c r="H25" s="1057">
        <v>0.74664158634099664</v>
      </c>
      <c r="I25" s="1058">
        <v>0.71389615762015912</v>
      </c>
      <c r="J25" s="989"/>
      <c r="K25" s="989"/>
      <c r="L25" s="989"/>
      <c r="M25" s="989"/>
      <c r="N25" s="989"/>
      <c r="O25" s="989"/>
      <c r="P25" s="989"/>
    </row>
    <row r="26" spans="1:16" ht="15" thickBot="1" x14ac:dyDescent="0.25">
      <c r="A26" s="961"/>
      <c r="B26" s="2015"/>
      <c r="C26" s="1048" t="s">
        <v>4</v>
      </c>
      <c r="D26" s="1049">
        <v>0.83192413916673769</v>
      </c>
      <c r="E26" s="1050">
        <v>0.81438695657315852</v>
      </c>
      <c r="F26" s="1050">
        <v>0.66918471281296033</v>
      </c>
      <c r="G26" s="1050">
        <v>0.72228394033551413</v>
      </c>
      <c r="H26" s="1050">
        <v>0.65777351495236991</v>
      </c>
      <c r="I26" s="1051">
        <v>0.72089184209719825</v>
      </c>
      <c r="J26" s="989"/>
      <c r="K26" s="989"/>
      <c r="L26" s="989"/>
      <c r="M26" s="989"/>
      <c r="N26" s="989"/>
      <c r="O26" s="989"/>
      <c r="P26" s="989"/>
    </row>
    <row r="27" spans="1:16" x14ac:dyDescent="0.2">
      <c r="A27" s="961"/>
      <c r="B27" s="2013" t="s">
        <v>509</v>
      </c>
      <c r="C27" s="1040" t="s">
        <v>463</v>
      </c>
      <c r="D27" s="1052">
        <v>1.2133456879011193</v>
      </c>
      <c r="E27" s="1053">
        <v>0.9640024080158357</v>
      </c>
      <c r="F27" s="1053">
        <v>1.2630863439077635</v>
      </c>
      <c r="G27" s="1053">
        <v>1.2481809031457245</v>
      </c>
      <c r="H27" s="1053">
        <v>1.0861508798666608</v>
      </c>
      <c r="I27" s="1054">
        <v>1.2388609202296306</v>
      </c>
      <c r="J27" s="989"/>
      <c r="K27" s="989"/>
      <c r="L27" s="989"/>
      <c r="M27" s="989"/>
      <c r="N27" s="989"/>
      <c r="O27" s="989"/>
      <c r="P27" s="989"/>
    </row>
    <row r="28" spans="1:16" x14ac:dyDescent="0.2">
      <c r="A28" s="961"/>
      <c r="B28" s="2014"/>
      <c r="C28" s="1044" t="s">
        <v>5</v>
      </c>
      <c r="D28" s="1059">
        <v>1.4343685726271194</v>
      </c>
      <c r="E28" s="1057">
        <v>1.1548721961896615</v>
      </c>
      <c r="F28" s="1057">
        <v>1.6663591704717526</v>
      </c>
      <c r="G28" s="1057">
        <v>1.5762503172370053</v>
      </c>
      <c r="H28" s="1057">
        <v>1.361721953603477</v>
      </c>
      <c r="I28" s="1058">
        <v>1.4999337220396038</v>
      </c>
      <c r="J28" s="989"/>
      <c r="K28" s="989"/>
      <c r="L28" s="989"/>
      <c r="M28" s="989"/>
      <c r="N28" s="989"/>
      <c r="O28" s="989"/>
      <c r="P28" s="989"/>
    </row>
    <row r="29" spans="1:16" ht="15" thickBot="1" x14ac:dyDescent="0.25">
      <c r="A29" s="961"/>
      <c r="B29" s="2015"/>
      <c r="C29" s="1048" t="s">
        <v>4</v>
      </c>
      <c r="D29" s="1049">
        <v>1.528200161557884</v>
      </c>
      <c r="E29" s="1050">
        <v>1.7020154690382705</v>
      </c>
      <c r="F29" s="1050">
        <v>1.6325889927642956</v>
      </c>
      <c r="G29" s="1050">
        <v>1.5949316690475979</v>
      </c>
      <c r="H29" s="1050">
        <v>1.645039928266852</v>
      </c>
      <c r="I29" s="1051">
        <v>1.5318337517934992</v>
      </c>
      <c r="J29" s="989"/>
      <c r="K29" s="989"/>
      <c r="L29" s="989"/>
      <c r="M29" s="989"/>
      <c r="N29" s="989"/>
      <c r="O29" s="989"/>
      <c r="P29" s="989"/>
    </row>
    <row r="30" spans="1:16" x14ac:dyDescent="0.2">
      <c r="A30" s="961"/>
      <c r="B30" s="2016"/>
      <c r="C30" s="2016"/>
      <c r="D30" s="2016"/>
      <c r="E30" s="2016"/>
      <c r="F30" s="2016"/>
      <c r="G30" s="2016"/>
      <c r="H30" s="2016"/>
      <c r="I30" s="2016"/>
      <c r="J30" s="989"/>
      <c r="K30" s="989"/>
      <c r="L30" s="989"/>
      <c r="M30" s="989"/>
      <c r="N30" s="989"/>
      <c r="O30" s="989"/>
      <c r="P30" s="989"/>
    </row>
    <row r="31" spans="1:16" x14ac:dyDescent="0.2">
      <c r="A31" s="961"/>
      <c r="B31" s="2011" t="s">
        <v>468</v>
      </c>
      <c r="C31" s="2011"/>
      <c r="D31" s="2011"/>
      <c r="E31" s="2011"/>
      <c r="F31" s="2011"/>
      <c r="G31" s="2011"/>
      <c r="H31" s="2011"/>
      <c r="I31" s="2011"/>
      <c r="J31" s="989"/>
      <c r="K31" s="989"/>
      <c r="L31" s="989"/>
      <c r="M31" s="989"/>
      <c r="N31" s="989"/>
      <c r="O31" s="989"/>
      <c r="P31" s="989"/>
    </row>
    <row r="32" spans="1:16" x14ac:dyDescent="0.2">
      <c r="A32" s="961"/>
      <c r="D32" s="1060"/>
      <c r="E32" s="1060"/>
      <c r="F32" s="1061"/>
      <c r="G32" s="1061"/>
      <c r="H32" s="1061"/>
      <c r="I32" s="1061"/>
      <c r="J32" s="997"/>
      <c r="K32" s="997"/>
      <c r="L32" s="989"/>
      <c r="M32" s="989"/>
      <c r="N32" s="989"/>
      <c r="O32" s="989"/>
      <c r="P32" s="989"/>
    </row>
    <row r="33" spans="1:15" x14ac:dyDescent="0.2">
      <c r="A33" s="961"/>
      <c r="C33" s="997"/>
      <c r="D33" s="997"/>
      <c r="E33" s="1060"/>
      <c r="F33" s="1060"/>
      <c r="G33" s="1060"/>
      <c r="H33" s="1060"/>
      <c r="I33" s="997"/>
      <c r="J33" s="997"/>
      <c r="K33" s="989"/>
      <c r="L33" s="989"/>
      <c r="M33" s="989"/>
      <c r="N33" s="989"/>
      <c r="O33" s="989"/>
    </row>
    <row r="34" spans="1:15" x14ac:dyDescent="0.2">
      <c r="A34" s="961"/>
      <c r="C34" s="997"/>
      <c r="D34" s="997"/>
      <c r="E34" s="997"/>
      <c r="F34" s="997"/>
      <c r="G34" s="997"/>
      <c r="H34" s="997"/>
      <c r="I34" s="997"/>
      <c r="J34" s="997"/>
    </row>
    <row r="35" spans="1:15" x14ac:dyDescent="0.2">
      <c r="A35" s="961"/>
      <c r="C35" s="997"/>
      <c r="D35" s="997"/>
      <c r="E35" s="997"/>
      <c r="F35" s="997"/>
      <c r="G35" s="997"/>
      <c r="H35" s="997"/>
      <c r="I35" s="997"/>
      <c r="J35" s="997"/>
    </row>
    <row r="36" spans="1:15" x14ac:dyDescent="0.2">
      <c r="A36" s="961"/>
      <c r="D36" s="997"/>
      <c r="E36" s="997"/>
      <c r="F36" s="997"/>
      <c r="G36" s="997"/>
      <c r="H36" s="997"/>
      <c r="I36" s="997"/>
      <c r="J36" s="997"/>
      <c r="K36" s="997"/>
    </row>
    <row r="37" spans="1:15" x14ac:dyDescent="0.2">
      <c r="A37" s="961"/>
      <c r="D37" s="997"/>
      <c r="E37" s="997"/>
      <c r="F37" s="997"/>
      <c r="G37" s="997"/>
      <c r="H37" s="997"/>
      <c r="I37" s="997"/>
      <c r="J37" s="997"/>
      <c r="K37" s="997"/>
    </row>
    <row r="38" spans="1:15" x14ac:dyDescent="0.2">
      <c r="A38" s="961"/>
      <c r="F38" s="997"/>
      <c r="G38" s="997"/>
      <c r="H38" s="997"/>
      <c r="I38" s="997"/>
      <c r="J38" s="997"/>
      <c r="K38" s="997"/>
    </row>
    <row r="39" spans="1:15" x14ac:dyDescent="0.2">
      <c r="A39" s="961"/>
    </row>
    <row r="40" spans="1:15" x14ac:dyDescent="0.2">
      <c r="A40" s="961"/>
    </row>
    <row r="41" spans="1:15" x14ac:dyDescent="0.2">
      <c r="A41" s="961"/>
    </row>
  </sheetData>
  <mergeCells count="12">
    <mergeCell ref="B31:I31"/>
    <mergeCell ref="H1:I1"/>
    <mergeCell ref="B3:I3"/>
    <mergeCell ref="B6:B8"/>
    <mergeCell ref="B9:B11"/>
    <mergeCell ref="B12:B14"/>
    <mergeCell ref="B15:B17"/>
    <mergeCell ref="B18:B20"/>
    <mergeCell ref="B21:B23"/>
    <mergeCell ref="B24:B26"/>
    <mergeCell ref="B27:B29"/>
    <mergeCell ref="B30:I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abSelected="1" zoomScaleNormal="100" workbookViewId="0">
      <selection activeCell="C5" sqref="B5:H8"/>
    </sheetView>
  </sheetViews>
  <sheetFormatPr defaultColWidth="9.140625" defaultRowHeight="14.25" x14ac:dyDescent="0.2"/>
  <cols>
    <col min="1" max="1" width="4.42578125" style="1064" customWidth="1"/>
    <col min="2" max="2" width="60.5703125" style="1063" customWidth="1"/>
    <col min="3" max="3" width="14.140625" style="1064" customWidth="1"/>
    <col min="4" max="4" width="16" style="1064" customWidth="1"/>
    <col min="5" max="5" width="16.85546875" style="1064" customWidth="1"/>
    <col min="6" max="6" width="13.42578125" style="1064" customWidth="1"/>
    <col min="7" max="7" width="12.42578125" style="1064" customWidth="1"/>
    <col min="8" max="9" width="16.140625" style="1064" customWidth="1"/>
    <col min="10" max="10" width="21.7109375" style="1064" customWidth="1"/>
    <col min="11" max="11" width="19.5703125" style="1064" customWidth="1"/>
    <col min="12" max="12" width="9.140625" style="1065"/>
    <col min="13" max="16384" width="9.140625" style="1064"/>
  </cols>
  <sheetData>
    <row r="1" spans="2:12" x14ac:dyDescent="0.2">
      <c r="I1" s="1962" t="s">
        <v>510</v>
      </c>
      <c r="J1" s="1962"/>
      <c r="K1" s="1962"/>
    </row>
    <row r="2" spans="2:12" x14ac:dyDescent="0.2">
      <c r="K2" s="1066"/>
    </row>
    <row r="3" spans="2:12" x14ac:dyDescent="0.2">
      <c r="B3" s="2004" t="s">
        <v>511</v>
      </c>
      <c r="C3" s="2004"/>
      <c r="D3" s="2004"/>
      <c r="E3" s="2004"/>
      <c r="F3" s="2004"/>
      <c r="G3" s="2004"/>
      <c r="H3" s="2004"/>
      <c r="I3" s="2004"/>
      <c r="J3" s="2004"/>
      <c r="K3" s="2004"/>
    </row>
    <row r="4" spans="2:12" ht="15" thickBot="1" x14ac:dyDescent="0.25"/>
    <row r="5" spans="2:12" ht="51.75" thickBot="1" x14ac:dyDescent="0.25">
      <c r="B5" s="1067" t="s">
        <v>476</v>
      </c>
      <c r="C5" s="1067" t="s">
        <v>270</v>
      </c>
      <c r="D5" s="1068" t="s">
        <v>512</v>
      </c>
      <c r="E5" s="1069" t="s">
        <v>356</v>
      </c>
      <c r="F5" s="1068" t="s">
        <v>414</v>
      </c>
      <c r="G5" s="1069" t="s">
        <v>358</v>
      </c>
      <c r="H5" s="1069" t="s">
        <v>359</v>
      </c>
      <c r="I5" s="1069" t="s">
        <v>361</v>
      </c>
      <c r="J5" s="1069" t="s">
        <v>513</v>
      </c>
      <c r="K5" s="1070" t="s">
        <v>514</v>
      </c>
    </row>
    <row r="6" spans="2:12" x14ac:dyDescent="0.2">
      <c r="B6" s="2017" t="s">
        <v>515</v>
      </c>
      <c r="C6" s="1040" t="s">
        <v>463</v>
      </c>
      <c r="D6" s="1071">
        <v>0.28491709744591565</v>
      </c>
      <c r="E6" s="1053">
        <v>0.50155667918028068</v>
      </c>
      <c r="F6" s="1053">
        <v>6.9506639510552859E-2</v>
      </c>
      <c r="G6" s="1053">
        <v>0.11731403347184244</v>
      </c>
      <c r="H6" s="1053">
        <v>1.5061167338554708E-3</v>
      </c>
      <c r="I6" s="1053">
        <v>6.2735458535844689E-3</v>
      </c>
      <c r="J6" s="1053">
        <v>0.70880935670049994</v>
      </c>
      <c r="K6" s="1054">
        <v>1</v>
      </c>
      <c r="L6" s="1072"/>
    </row>
    <row r="7" spans="2:12" x14ac:dyDescent="0.2">
      <c r="B7" s="2018"/>
      <c r="C7" s="1044" t="s">
        <v>5</v>
      </c>
      <c r="D7" s="1073">
        <v>0.2983090103099541</v>
      </c>
      <c r="E7" s="1074">
        <v>0.50028287810488647</v>
      </c>
      <c r="F7" s="1074">
        <v>6.6031428262501177E-2</v>
      </c>
      <c r="G7" s="1074">
        <v>0.10779361580350899</v>
      </c>
      <c r="H7" s="1074">
        <v>1.3085784097775831E-3</v>
      </c>
      <c r="I7" s="1074">
        <v>6.5160469208679498E-3</v>
      </c>
      <c r="J7" s="1074">
        <v>0.69517494276917791</v>
      </c>
      <c r="K7" s="984">
        <v>1</v>
      </c>
      <c r="L7" s="1072"/>
    </row>
    <row r="8" spans="2:12" ht="15" thickBot="1" x14ac:dyDescent="0.25">
      <c r="B8" s="2019"/>
      <c r="C8" s="1048" t="s">
        <v>4</v>
      </c>
      <c r="D8" s="1049">
        <v>0.30350278868555192</v>
      </c>
      <c r="E8" s="1050">
        <v>0.50117868006202271</v>
      </c>
      <c r="F8" s="1050">
        <v>6.4313269459836994E-2</v>
      </c>
      <c r="G8" s="1050">
        <v>0.10492824811037164</v>
      </c>
      <c r="H8" s="1050">
        <v>1.1746333321125144E-3</v>
      </c>
      <c r="I8" s="1050">
        <v>6.245185909523659E-3</v>
      </c>
      <c r="J8" s="1050">
        <v>0.69025202540492447</v>
      </c>
      <c r="K8" s="1051">
        <v>1</v>
      </c>
      <c r="L8" s="1072"/>
    </row>
    <row r="9" spans="2:12" x14ac:dyDescent="0.2">
      <c r="B9" s="2017" t="s">
        <v>479</v>
      </c>
      <c r="C9" s="1040" t="s">
        <v>463</v>
      </c>
      <c r="D9" s="1071">
        <v>1.4180598687910655E-2</v>
      </c>
      <c r="E9" s="1053">
        <v>2.4806492322417151E-2</v>
      </c>
      <c r="F9" s="1053">
        <v>2.4322153501827815E-2</v>
      </c>
      <c r="G9" s="1053">
        <v>1.9700856196166121E-2</v>
      </c>
      <c r="H9" s="1053">
        <v>1.1552181724147317E-2</v>
      </c>
      <c r="I9" s="1053">
        <v>7.4300793668946277E-2</v>
      </c>
      <c r="J9" s="1053">
        <v>2.4886197419727848E-2</v>
      </c>
      <c r="K9" s="1054">
        <v>2.2145994038043661E-2</v>
      </c>
      <c r="L9" s="1072"/>
    </row>
    <row r="10" spans="2:12" x14ac:dyDescent="0.2">
      <c r="B10" s="2018"/>
      <c r="C10" s="1044" t="s">
        <v>5</v>
      </c>
      <c r="D10" s="1073">
        <v>1.357347846361159E-2</v>
      </c>
      <c r="E10" s="1074">
        <v>2.6196903263977979E-2</v>
      </c>
      <c r="F10" s="1074">
        <v>2.393341847331348E-2</v>
      </c>
      <c r="G10" s="1074">
        <v>2.0689687733927955E-2</v>
      </c>
      <c r="H10" s="1074">
        <v>1.2707981046176717E-2</v>
      </c>
      <c r="I10" s="1074">
        <v>4.3679771318538195E-2</v>
      </c>
      <c r="J10" s="1074">
        <v>2.623890055016774E-2</v>
      </c>
      <c r="K10" s="984">
        <v>2.2574336554636844E-2</v>
      </c>
    </row>
    <row r="11" spans="2:12" ht="15" thickBot="1" x14ac:dyDescent="0.25">
      <c r="B11" s="2019"/>
      <c r="C11" s="1048" t="s">
        <v>4</v>
      </c>
      <c r="D11" s="1049">
        <v>1.3950664598262047E-2</v>
      </c>
      <c r="E11" s="1050">
        <v>2.6016268821989881E-2</v>
      </c>
      <c r="F11" s="1050">
        <v>2.3695706952979956E-2</v>
      </c>
      <c r="G11" s="1050">
        <v>1.9944292230051949E-2</v>
      </c>
      <c r="H11" s="1050">
        <v>1.6310349841274968E-2</v>
      </c>
      <c r="I11" s="1050">
        <v>3.4914171680946703E-2</v>
      </c>
      <c r="J11" s="1050">
        <v>2.5949386406138954E-2</v>
      </c>
      <c r="K11" s="1051">
        <v>2.2363727627466305E-2</v>
      </c>
      <c r="L11" s="1072"/>
    </row>
    <row r="12" spans="2:12" x14ac:dyDescent="0.2">
      <c r="B12" s="2017" t="s">
        <v>498</v>
      </c>
      <c r="C12" s="1040" t="s">
        <v>463</v>
      </c>
      <c r="D12" s="1071">
        <v>1.523885673473852E-2</v>
      </c>
      <c r="E12" s="1053">
        <v>3.0118247309707441E-2</v>
      </c>
      <c r="F12" s="1053">
        <v>2.2834846769642564E-2</v>
      </c>
      <c r="G12" s="1053">
        <v>1.8399343318364392E-2</v>
      </c>
      <c r="H12" s="1053">
        <v>8.0232463184255649E-3</v>
      </c>
      <c r="I12" s="1053">
        <v>0.11803742562416884</v>
      </c>
      <c r="J12" s="1053">
        <v>2.8991911937544305E-2</v>
      </c>
      <c r="K12" s="1054">
        <v>2.5632062481316456E-2</v>
      </c>
      <c r="L12" s="1072"/>
    </row>
    <row r="13" spans="2:12" x14ac:dyDescent="0.2">
      <c r="B13" s="2018"/>
      <c r="C13" s="1044" t="s">
        <v>5</v>
      </c>
      <c r="D13" s="1073">
        <v>1.0922707295301884E-2</v>
      </c>
      <c r="E13" s="1074">
        <v>2.957439982716847E-2</v>
      </c>
      <c r="F13" s="1074">
        <v>2.087586649815432E-2</v>
      </c>
      <c r="G13" s="1074">
        <v>2.291072785927183E-2</v>
      </c>
      <c r="H13" s="1074">
        <v>4.9986063365232746E-3</v>
      </c>
      <c r="I13" s="1074">
        <v>5.2207141817584742E-2</v>
      </c>
      <c r="J13" s="1074">
        <v>2.9233524305939954E-2</v>
      </c>
      <c r="K13" s="984">
        <v>2.3920939775177792E-2</v>
      </c>
      <c r="L13" s="1072"/>
    </row>
    <row r="14" spans="2:12" ht="15" thickBot="1" x14ac:dyDescent="0.25">
      <c r="B14" s="2019"/>
      <c r="C14" s="1048" t="s">
        <v>4</v>
      </c>
      <c r="D14" s="1049">
        <v>1.1958982838623362E-2</v>
      </c>
      <c r="E14" s="1050">
        <v>3.0905275336442047E-2</v>
      </c>
      <c r="F14" s="1050">
        <v>2.0891780374068931E-2</v>
      </c>
      <c r="G14" s="1050">
        <v>2.257812242498167E-2</v>
      </c>
      <c r="H14" s="1050">
        <v>1.314630974402055E-2</v>
      </c>
      <c r="I14" s="1050">
        <v>3.2312954884013832E-2</v>
      </c>
      <c r="J14" s="1050">
        <v>3.0059207272258158E-2</v>
      </c>
      <c r="K14" s="1051">
        <v>2.4579813753644191E-2</v>
      </c>
      <c r="L14" s="1072"/>
    </row>
    <row r="15" spans="2:12" x14ac:dyDescent="0.2">
      <c r="B15" s="2017" t="s">
        <v>483</v>
      </c>
      <c r="C15" s="1040" t="s">
        <v>463</v>
      </c>
      <c r="D15" s="1071">
        <v>2.4284281096408292E-3</v>
      </c>
      <c r="E15" s="1053">
        <v>1.2700882188742836E-2</v>
      </c>
      <c r="F15" s="1053">
        <v>9.8669382255215481E-3</v>
      </c>
      <c r="G15" s="1053">
        <v>1.0209519306404267E-2</v>
      </c>
      <c r="H15" s="1053">
        <v>6.941230911614993E-4</v>
      </c>
      <c r="I15" s="1053">
        <v>4.363545468506471E-2</v>
      </c>
      <c r="J15" s="1053">
        <v>1.271664990088601E-2</v>
      </c>
      <c r="K15" s="1054">
        <v>9.9793301497961857E-3</v>
      </c>
      <c r="L15" s="1072"/>
    </row>
    <row r="16" spans="2:12" x14ac:dyDescent="0.2">
      <c r="B16" s="2018"/>
      <c r="C16" s="1044" t="s">
        <v>5</v>
      </c>
      <c r="D16" s="1073">
        <v>1.7877235084369748E-3</v>
      </c>
      <c r="E16" s="1074">
        <v>9.9163976850886858E-3</v>
      </c>
      <c r="F16" s="1074">
        <v>9.3878612188863456E-3</v>
      </c>
      <c r="G16" s="1074">
        <v>7.6181108330343628E-3</v>
      </c>
      <c r="H16" s="1074">
        <v>7.9160085478026572E-4</v>
      </c>
      <c r="I16" s="1074">
        <v>1.4282142470640479E-2</v>
      </c>
      <c r="J16" s="1074">
        <v>1.0214566714786712E-2</v>
      </c>
      <c r="K16" s="984">
        <v>7.7272679723426902E-3</v>
      </c>
      <c r="L16" s="1072"/>
    </row>
    <row r="17" spans="2:18" ht="15" thickBot="1" x14ac:dyDescent="0.25">
      <c r="B17" s="2019"/>
      <c r="C17" s="1048" t="s">
        <v>4</v>
      </c>
      <c r="D17" s="1049">
        <v>1.8387769843863629E-3</v>
      </c>
      <c r="E17" s="1050">
        <v>1.0387289298079779E-2</v>
      </c>
      <c r="F17" s="1050">
        <v>8.5885430620682487E-3</v>
      </c>
      <c r="G17" s="1050">
        <v>7.0726604981444386E-3</v>
      </c>
      <c r="H17" s="1050">
        <v>3.6631959870435139E-3</v>
      </c>
      <c r="I17" s="1050">
        <v>1.2410295600068975E-2</v>
      </c>
      <c r="J17" s="1050">
        <v>1.0398608598688828E-2</v>
      </c>
      <c r="K17" s="1051">
        <v>7.8132391923846703E-3</v>
      </c>
      <c r="L17" s="1072"/>
    </row>
    <row r="18" spans="2:18" x14ac:dyDescent="0.2">
      <c r="B18" s="2017" t="s">
        <v>499</v>
      </c>
      <c r="C18" s="1040" t="s">
        <v>463</v>
      </c>
      <c r="D18" s="1071">
        <v>0.93055528605269588</v>
      </c>
      <c r="E18" s="1053">
        <v>0.82363665014536713</v>
      </c>
      <c r="F18" s="1053">
        <v>1.0651332039662527</v>
      </c>
      <c r="G18" s="1053">
        <v>1.0707369200781578</v>
      </c>
      <c r="H18" s="1053">
        <v>1.4398388464800678</v>
      </c>
      <c r="I18" s="1053">
        <v>0.62946809688581318</v>
      </c>
      <c r="J18" s="1053">
        <v>0.85838414083689363</v>
      </c>
      <c r="K18" s="1054">
        <v>0.86399578864112725</v>
      </c>
      <c r="L18" s="1072"/>
    </row>
    <row r="19" spans="2:18" x14ac:dyDescent="0.2">
      <c r="B19" s="2018"/>
      <c r="C19" s="1044" t="s">
        <v>5</v>
      </c>
      <c r="D19" s="1073">
        <v>1.242684445956898</v>
      </c>
      <c r="E19" s="1074">
        <v>0.88579661521692965</v>
      </c>
      <c r="F19" s="1074">
        <v>1.1464634761593961</v>
      </c>
      <c r="G19" s="1074">
        <v>0.90305676279747549</v>
      </c>
      <c r="H19" s="1074">
        <v>2.5423048327137545</v>
      </c>
      <c r="I19" s="1074">
        <v>0.83666275911365262</v>
      </c>
      <c r="J19" s="1074">
        <v>0.89756200024217614</v>
      </c>
      <c r="K19" s="984">
        <v>0.94370609042967923</v>
      </c>
      <c r="L19" s="1072"/>
    </row>
    <row r="20" spans="2:18" ht="15" thickBot="1" x14ac:dyDescent="0.25">
      <c r="B20" s="2019"/>
      <c r="C20" s="1048" t="s">
        <v>4</v>
      </c>
      <c r="D20" s="1049">
        <v>1.1665427391706129</v>
      </c>
      <c r="E20" s="1050">
        <v>0.8418067316589386</v>
      </c>
      <c r="F20" s="1050">
        <v>1.1342119498054501</v>
      </c>
      <c r="G20" s="1050">
        <v>0.88334591577838606</v>
      </c>
      <c r="H20" s="1050">
        <v>1.240678955453149</v>
      </c>
      <c r="I20" s="1050">
        <v>1.0805007405317724</v>
      </c>
      <c r="J20" s="1050">
        <v>0.86327580668063109</v>
      </c>
      <c r="K20" s="1051">
        <v>0.90984121570696064</v>
      </c>
      <c r="L20" s="1072"/>
    </row>
    <row r="21" spans="2:18" s="961" customFormat="1" x14ac:dyDescent="0.2">
      <c r="B21" s="2017" t="s">
        <v>507</v>
      </c>
      <c r="C21" s="1040" t="s">
        <v>463</v>
      </c>
      <c r="D21" s="1071">
        <v>8.898371427294504E-3</v>
      </c>
      <c r="E21" s="1053">
        <v>2.1026472889978214E-2</v>
      </c>
      <c r="F21" s="1053">
        <v>2.8721948221406234E-2</v>
      </c>
      <c r="G21" s="1053">
        <v>2.5289794808834792E-2</v>
      </c>
      <c r="H21" s="1053">
        <v>1.0048971529061145E-3</v>
      </c>
      <c r="I21" s="1053">
        <v>6.6266520745155821E-2</v>
      </c>
      <c r="J21" s="1053">
        <v>2.2981311610141424E-2</v>
      </c>
      <c r="K21" s="1054">
        <v>1.8888588099060001E-2</v>
      </c>
      <c r="L21" s="1072"/>
      <c r="M21" s="1064"/>
      <c r="N21" s="1064"/>
      <c r="O21" s="1064"/>
      <c r="P21" s="1064"/>
      <c r="Q21" s="1064"/>
      <c r="R21" s="1064"/>
    </row>
    <row r="22" spans="2:18" s="961" customFormat="1" x14ac:dyDescent="0.2">
      <c r="B22" s="2018"/>
      <c r="C22" s="1044" t="s">
        <v>5</v>
      </c>
      <c r="D22" s="1073">
        <v>6.5607000479019238E-3</v>
      </c>
      <c r="E22" s="1074">
        <v>2.3572293678657173E-2</v>
      </c>
      <c r="F22" s="1074">
        <v>3.0061983836872093E-2</v>
      </c>
      <c r="G22" s="1074">
        <v>3.1392401415556145E-2</v>
      </c>
      <c r="H22" s="1074">
        <v>5.0818575795244592E-3</v>
      </c>
      <c r="I22" s="1074">
        <v>4.7620096161861455E-2</v>
      </c>
      <c r="J22" s="1074">
        <v>2.5807441802786164E-2</v>
      </c>
      <c r="K22" s="984">
        <v>1.96233060398344E-2</v>
      </c>
      <c r="L22" s="1072"/>
      <c r="M22" s="1064"/>
      <c r="N22" s="1064"/>
      <c r="O22" s="1064"/>
      <c r="P22" s="1064"/>
      <c r="Q22" s="1064"/>
      <c r="R22" s="1064"/>
    </row>
    <row r="23" spans="2:18" s="961" customFormat="1" ht="15" thickBot="1" x14ac:dyDescent="0.25">
      <c r="B23" s="2019"/>
      <c r="C23" s="1048" t="s">
        <v>4</v>
      </c>
      <c r="D23" s="1049">
        <v>7.2579108228381624E-3</v>
      </c>
      <c r="E23" s="1050">
        <v>2.4382706442362755E-2</v>
      </c>
      <c r="F23" s="1050">
        <v>3.1372422552904865E-2</v>
      </c>
      <c r="G23" s="1050">
        <v>3.2728975716705265E-2</v>
      </c>
      <c r="H23" s="1050">
        <v>5.5207119050355458E-3</v>
      </c>
      <c r="I23" s="1050">
        <v>2.6365902665862733E-2</v>
      </c>
      <c r="J23" s="1050">
        <v>2.6506557172823977E-2</v>
      </c>
      <c r="K23" s="1051">
        <v>2.0084270119444584E-2</v>
      </c>
      <c r="L23" s="1072"/>
      <c r="M23" s="1064"/>
      <c r="N23" s="1064"/>
      <c r="O23" s="1064"/>
      <c r="P23" s="1064"/>
      <c r="Q23" s="1064"/>
      <c r="R23" s="1064"/>
    </row>
    <row r="24" spans="2:18" x14ac:dyDescent="0.2">
      <c r="B24" s="2017" t="s">
        <v>508</v>
      </c>
      <c r="C24" s="1040" t="s">
        <v>463</v>
      </c>
      <c r="D24" s="1071">
        <v>0.55931494183522257</v>
      </c>
      <c r="E24" s="1053">
        <v>0.7395046609791871</v>
      </c>
      <c r="F24" s="1053">
        <v>0.8071877808443545</v>
      </c>
      <c r="G24" s="1053">
        <v>0.78117126183286401</v>
      </c>
      <c r="H24" s="1053">
        <v>0.78446917808219174</v>
      </c>
      <c r="I24" s="1053">
        <v>0.7333228083735911</v>
      </c>
      <c r="J24" s="1053">
        <v>0.79130505055108036</v>
      </c>
      <c r="K24" s="1054">
        <v>0.71524641032828273</v>
      </c>
      <c r="L24" s="1072"/>
    </row>
    <row r="25" spans="2:18" x14ac:dyDescent="0.2">
      <c r="B25" s="2018"/>
      <c r="C25" s="1044" t="s">
        <v>5</v>
      </c>
      <c r="D25" s="1073">
        <v>0.56832973452171964</v>
      </c>
      <c r="E25" s="1074">
        <v>0.66754733753155804</v>
      </c>
      <c r="F25" s="1074">
        <v>0.74151076527432191</v>
      </c>
      <c r="G25" s="1074">
        <v>0.64456970419491844</v>
      </c>
      <c r="H25" s="1074">
        <v>0.51013680297397768</v>
      </c>
      <c r="I25" s="1074">
        <v>0.59130907949928979</v>
      </c>
      <c r="J25" s="1074">
        <v>0.66745806067213798</v>
      </c>
      <c r="K25" s="984">
        <v>0.65526616860384401</v>
      </c>
      <c r="L25" s="1072"/>
    </row>
    <row r="26" spans="2:18" ht="15" thickBot="1" x14ac:dyDescent="0.25">
      <c r="B26" s="2019"/>
      <c r="C26" s="1048" t="s">
        <v>4</v>
      </c>
      <c r="D26" s="1049">
        <v>0.55772506951596845</v>
      </c>
      <c r="E26" s="1050">
        <v>0.63599714660598783</v>
      </c>
      <c r="F26" s="1050">
        <v>0.70869406130268187</v>
      </c>
      <c r="G26" s="1050">
        <v>0.61092076728692857</v>
      </c>
      <c r="H26" s="1050">
        <v>0.81588252788104099</v>
      </c>
      <c r="I26" s="1050">
        <v>0.6770868279732094</v>
      </c>
      <c r="J26" s="1050">
        <v>0.63852433908642847</v>
      </c>
      <c r="K26" s="1051">
        <v>0.62911927977013293</v>
      </c>
      <c r="L26" s="1072"/>
    </row>
    <row r="27" spans="2:18" x14ac:dyDescent="0.2">
      <c r="B27" s="2017" t="s">
        <v>509</v>
      </c>
      <c r="C27" s="1040" t="s">
        <v>463</v>
      </c>
      <c r="D27" s="1071">
        <v>1.607053419461097</v>
      </c>
      <c r="E27" s="1053">
        <v>1.1953859383331751</v>
      </c>
      <c r="F27" s="1053">
        <v>1.7542534126743561</v>
      </c>
      <c r="G27" s="1053">
        <v>1.5301914294438976</v>
      </c>
      <c r="H27" s="1053">
        <v>11.627191780821919</v>
      </c>
      <c r="I27" s="1053">
        <v>1.1717634782608695</v>
      </c>
      <c r="J27" s="1053">
        <v>1.6174666255160226</v>
      </c>
      <c r="K27" s="1054">
        <v>1.3137931680255182</v>
      </c>
    </row>
    <row r="28" spans="2:18" x14ac:dyDescent="0.2">
      <c r="B28" s="2018"/>
      <c r="C28" s="1044" t="s">
        <v>5</v>
      </c>
      <c r="D28" s="1073">
        <v>2.0909519396665388</v>
      </c>
      <c r="E28" s="1074">
        <v>1.131672351179428</v>
      </c>
      <c r="F28" s="1074">
        <v>1.5948376742884909</v>
      </c>
      <c r="G28" s="1074">
        <v>1.3667707920423218</v>
      </c>
      <c r="H28" s="1074">
        <v>2.5423048327137554</v>
      </c>
      <c r="I28" s="1074">
        <v>0.96648545100241101</v>
      </c>
      <c r="J28" s="1074">
        <v>1.1880606784730192</v>
      </c>
      <c r="K28" s="984">
        <v>1.2837816387341796</v>
      </c>
    </row>
    <row r="29" spans="2:18" ht="15" thickBot="1" x14ac:dyDescent="0.25">
      <c r="B29" s="2019"/>
      <c r="C29" s="1048" t="s">
        <v>4</v>
      </c>
      <c r="D29" s="1049">
        <v>1.9433725642192545</v>
      </c>
      <c r="E29" s="1050">
        <v>1.0842406650266128</v>
      </c>
      <c r="F29" s="1050">
        <v>1.5009309410335483</v>
      </c>
      <c r="G29" s="1050">
        <v>1.266710027567195</v>
      </c>
      <c r="H29" s="1050">
        <v>3.00253531598513</v>
      </c>
      <c r="I29" s="1050">
        <v>1.3866306643335546</v>
      </c>
      <c r="J29" s="1050">
        <v>1.1382019575456128</v>
      </c>
      <c r="K29" s="1051">
        <v>1.2374291548562992</v>
      </c>
    </row>
    <row r="30" spans="2:18" x14ac:dyDescent="0.2">
      <c r="B30" s="1064"/>
      <c r="D30" s="1075"/>
      <c r="E30" s="1075"/>
      <c r="F30" s="1075"/>
      <c r="G30" s="1075"/>
      <c r="H30" s="1075"/>
      <c r="I30" s="1075"/>
      <c r="J30" s="1075"/>
      <c r="K30" s="1075"/>
      <c r="L30" s="1064"/>
    </row>
    <row r="31" spans="2:18" ht="25.5" customHeight="1" x14ac:dyDescent="0.2">
      <c r="B31" s="2020" t="s">
        <v>516</v>
      </c>
      <c r="C31" s="2020"/>
      <c r="D31" s="2020"/>
      <c r="E31" s="2020"/>
      <c r="F31" s="2020"/>
      <c r="G31" s="2020"/>
      <c r="H31" s="2020"/>
      <c r="I31" s="2020"/>
      <c r="J31" s="2020"/>
      <c r="K31" s="2020"/>
      <c r="L31" s="1064"/>
    </row>
    <row r="32" spans="2:18" x14ac:dyDescent="0.2">
      <c r="D32" s="1072"/>
      <c r="E32" s="1072"/>
      <c r="F32" s="1072"/>
      <c r="G32" s="1072"/>
      <c r="H32" s="1072"/>
      <c r="I32" s="1072"/>
      <c r="J32" s="1072"/>
      <c r="K32" s="1072"/>
    </row>
    <row r="33" spans="4:13" x14ac:dyDescent="0.2">
      <c r="D33" s="1076"/>
      <c r="E33" s="1060"/>
      <c r="F33" s="1076"/>
      <c r="G33" s="1076"/>
      <c r="H33" s="1076"/>
      <c r="I33" s="1076"/>
      <c r="J33" s="1076"/>
      <c r="K33" s="1076"/>
      <c r="L33" s="1072"/>
      <c r="M33" s="1077"/>
    </row>
    <row r="34" spans="4:13" ht="15" x14ac:dyDescent="0.2">
      <c r="D34" s="1072"/>
      <c r="E34" s="1072"/>
      <c r="F34" s="1072"/>
      <c r="G34" s="1072"/>
      <c r="H34" s="1072"/>
      <c r="I34" s="1072"/>
      <c r="J34" s="1078"/>
      <c r="K34" s="1078"/>
      <c r="L34" s="1072"/>
      <c r="M34" s="1077"/>
    </row>
    <row r="35" spans="4:13" x14ac:dyDescent="0.2">
      <c r="D35" s="1072"/>
      <c r="E35" s="1072"/>
      <c r="F35" s="1072"/>
      <c r="G35" s="1072"/>
      <c r="H35" s="1072"/>
      <c r="I35" s="1072"/>
      <c r="J35" s="1072"/>
      <c r="K35" s="1072"/>
      <c r="L35" s="1072"/>
      <c r="M35" s="1077"/>
    </row>
    <row r="36" spans="4:13" x14ac:dyDescent="0.2">
      <c r="D36" s="1072"/>
      <c r="E36" s="1072"/>
      <c r="F36" s="1072"/>
      <c r="G36" s="1072"/>
      <c r="H36" s="1072"/>
      <c r="I36" s="1072"/>
      <c r="J36" s="1072"/>
      <c r="K36" s="1072"/>
      <c r="L36" s="1072"/>
      <c r="M36" s="1077"/>
    </row>
    <row r="37" spans="4:13" x14ac:dyDescent="0.2">
      <c r="F37" s="1072"/>
      <c r="G37" s="1072"/>
      <c r="H37" s="1072"/>
      <c r="I37" s="1072"/>
      <c r="J37" s="1072"/>
      <c r="K37" s="1072"/>
      <c r="L37" s="1072"/>
      <c r="M37" s="1077"/>
    </row>
  </sheetData>
  <mergeCells count="11">
    <mergeCell ref="B18:B20"/>
    <mergeCell ref="B21:B23"/>
    <mergeCell ref="B24:B26"/>
    <mergeCell ref="B27:B29"/>
    <mergeCell ref="B31:K31"/>
    <mergeCell ref="B15:B17"/>
    <mergeCell ref="I1:K1"/>
    <mergeCell ref="B3:K3"/>
    <mergeCell ref="B6:B8"/>
    <mergeCell ref="B9:B11"/>
    <mergeCell ref="B12:B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7"/>
  <sheetViews>
    <sheetView workbookViewId="0">
      <selection activeCell="H33" sqref="H33"/>
    </sheetView>
  </sheetViews>
  <sheetFormatPr defaultColWidth="33.140625" defaultRowHeight="12.75" x14ac:dyDescent="0.2"/>
  <cols>
    <col min="1" max="1" width="4.5703125" style="1079" customWidth="1"/>
    <col min="2" max="2" width="35.7109375" style="1079" customWidth="1"/>
    <col min="3" max="3" width="24.42578125" style="1079" customWidth="1"/>
    <col min="4" max="4" width="23.5703125" style="1079" customWidth="1"/>
    <col min="5" max="5" width="16.85546875" style="1079" customWidth="1"/>
    <col min="6" max="182" width="9.140625" style="1079" customWidth="1"/>
    <col min="183" max="183" width="29.140625" style="1079" customWidth="1"/>
    <col min="184" max="184" width="33.140625" style="1079" customWidth="1"/>
    <col min="185" max="185" width="16" style="1079" customWidth="1"/>
    <col min="186" max="186" width="29.140625" style="1079" customWidth="1"/>
    <col min="187" max="187" width="33.140625" style="1079" customWidth="1"/>
    <col min="188" max="188" width="16" style="1079" customWidth="1"/>
    <col min="189" max="189" width="29.140625" style="1079" customWidth="1"/>
    <col min="190" max="190" width="33.140625" style="1079" customWidth="1"/>
    <col min="191" max="191" width="16" style="1079" customWidth="1"/>
    <col min="192" max="192" width="29.140625" style="1079" customWidth="1"/>
    <col min="193" max="193" width="33.140625" style="1079" customWidth="1"/>
    <col min="194" max="194" width="16" style="1079" customWidth="1"/>
    <col min="195" max="195" width="29.140625" style="1079" customWidth="1"/>
    <col min="196" max="196" width="33.140625" style="1079" customWidth="1"/>
    <col min="197" max="197" width="16" style="1079" customWidth="1"/>
    <col min="198" max="198" width="29.140625" style="1079" customWidth="1"/>
    <col min="199" max="199" width="33.140625" style="1079" customWidth="1"/>
    <col min="200" max="200" width="16" style="1079" customWidth="1"/>
    <col min="201" max="201" width="29.140625" style="1079" customWidth="1"/>
    <col min="202" max="202" width="33.140625" style="1079" customWidth="1"/>
    <col min="203" max="203" width="16" style="1079" customWidth="1"/>
    <col min="204" max="204" width="29.140625" style="1079" customWidth="1"/>
    <col min="205" max="205" width="33.140625" style="1079" customWidth="1"/>
    <col min="206" max="206" width="16" style="1079" customWidth="1"/>
    <col min="207" max="207" width="29.140625" style="1079" customWidth="1"/>
    <col min="208" max="208" width="33.140625" style="1079" customWidth="1"/>
    <col min="209" max="209" width="16" style="1079" customWidth="1"/>
    <col min="210" max="210" width="29.140625" style="1079" customWidth="1"/>
    <col min="211" max="211" width="33.140625" style="1079" customWidth="1"/>
    <col min="212" max="212" width="16" style="1079" customWidth="1"/>
    <col min="213" max="213" width="29.140625" style="1079" customWidth="1"/>
    <col min="214" max="214" width="33.140625" style="1079" customWidth="1"/>
    <col min="215" max="215" width="16" style="1079" customWidth="1"/>
    <col min="216" max="216" width="29.140625" style="1079" customWidth="1"/>
    <col min="217" max="217" width="33.140625" style="1079" customWidth="1"/>
    <col min="218" max="218" width="16" style="1079" customWidth="1"/>
    <col min="219" max="219" width="29.140625" style="1079" customWidth="1"/>
    <col min="220" max="220" width="33.140625" style="1079" customWidth="1"/>
    <col min="221" max="221" width="16" style="1079" customWidth="1"/>
    <col min="222" max="222" width="29.140625" style="1079" customWidth="1"/>
    <col min="223" max="223" width="33.140625" style="1079" customWidth="1"/>
    <col min="224" max="224" width="16" style="1079" customWidth="1"/>
    <col min="225" max="225" width="29.140625" style="1079" customWidth="1"/>
    <col min="226" max="226" width="33.140625" style="1079" customWidth="1"/>
    <col min="227" max="227" width="16" style="1079" customWidth="1"/>
    <col min="228" max="228" width="29.140625" style="1079" customWidth="1"/>
    <col min="229" max="229" width="33.140625" style="1079" customWidth="1"/>
    <col min="230" max="230" width="16" style="1079" customWidth="1"/>
    <col min="231" max="231" width="29.140625" style="1079" customWidth="1"/>
    <col min="232" max="16384" width="33.140625" style="1079"/>
  </cols>
  <sheetData>
    <row r="1" spans="2:6" x14ac:dyDescent="0.2">
      <c r="D1" s="1080" t="s">
        <v>517</v>
      </c>
      <c r="F1" s="1081"/>
    </row>
    <row r="3" spans="2:6" ht="33" customHeight="1" x14ac:dyDescent="0.2">
      <c r="B3" s="2021" t="s">
        <v>518</v>
      </c>
      <c r="C3" s="2021"/>
      <c r="D3" s="2021"/>
      <c r="E3" s="1082"/>
    </row>
    <row r="4" spans="2:6" x14ac:dyDescent="0.2">
      <c r="C4" s="1080"/>
      <c r="D4" s="1080"/>
    </row>
    <row r="5" spans="2:6" ht="13.5" thickBot="1" x14ac:dyDescent="0.25">
      <c r="C5" s="1083"/>
      <c r="D5" s="1083"/>
    </row>
    <row r="6" spans="2:6" ht="51.75" thickBot="1" x14ac:dyDescent="0.25">
      <c r="B6" s="1084" t="s">
        <v>519</v>
      </c>
      <c r="C6" s="1085" t="s">
        <v>520</v>
      </c>
      <c r="D6" s="1086" t="s">
        <v>521</v>
      </c>
    </row>
    <row r="7" spans="2:6" x14ac:dyDescent="0.2">
      <c r="B7" s="1087" t="s">
        <v>522</v>
      </c>
      <c r="C7" s="1088">
        <v>1.4037899985242458E-3</v>
      </c>
      <c r="D7" s="1089">
        <v>4.2017758754140412E-2</v>
      </c>
    </row>
    <row r="8" spans="2:6" x14ac:dyDescent="0.2">
      <c r="B8" s="1090" t="s">
        <v>523</v>
      </c>
      <c r="C8" s="1088">
        <v>3.5765050067472305E-2</v>
      </c>
      <c r="D8" s="1091">
        <v>0.17244806619185282</v>
      </c>
    </row>
    <row r="9" spans="2:6" x14ac:dyDescent="0.2">
      <c r="B9" s="1090" t="s">
        <v>524</v>
      </c>
      <c r="C9" s="1088">
        <v>8.8806700574508346E-2</v>
      </c>
      <c r="D9" s="1091">
        <v>0.19950087856028229</v>
      </c>
    </row>
    <row r="10" spans="2:6" x14ac:dyDescent="0.2">
      <c r="B10" s="1090" t="s">
        <v>525</v>
      </c>
      <c r="C10" s="1088">
        <v>0.17452052668113441</v>
      </c>
      <c r="D10" s="1091">
        <v>0.23059281330667708</v>
      </c>
    </row>
    <row r="11" spans="2:6" x14ac:dyDescent="0.2">
      <c r="B11" s="1090" t="s">
        <v>526</v>
      </c>
      <c r="C11" s="1088">
        <v>7.3360186387067983E-2</v>
      </c>
      <c r="D11" s="1091">
        <v>7.5781754334133158E-2</v>
      </c>
    </row>
    <row r="12" spans="2:6" x14ac:dyDescent="0.2">
      <c r="B12" s="1090" t="s">
        <v>527</v>
      </c>
      <c r="C12" s="1088">
        <v>0.11872050479311612</v>
      </c>
      <c r="D12" s="1091">
        <v>9.9705309242687057E-2</v>
      </c>
    </row>
    <row r="13" spans="2:6" x14ac:dyDescent="0.2">
      <c r="B13" s="1090" t="s">
        <v>528</v>
      </c>
      <c r="C13" s="1088">
        <v>0.25317884008735503</v>
      </c>
      <c r="D13" s="1091">
        <v>0.12435587461963633</v>
      </c>
    </row>
    <row r="14" spans="2:6" x14ac:dyDescent="0.2">
      <c r="B14" s="1090" t="s">
        <v>529</v>
      </c>
      <c r="C14" s="1088">
        <v>0.17670347017616789</v>
      </c>
      <c r="D14" s="1091">
        <v>4.4655187947315877E-2</v>
      </c>
    </row>
    <row r="15" spans="2:6" ht="13.5" thickBot="1" x14ac:dyDescent="0.25">
      <c r="B15" s="1092" t="s">
        <v>530</v>
      </c>
      <c r="C15" s="1093">
        <v>7.7540931234653721E-2</v>
      </c>
      <c r="D15" s="1094">
        <v>1.0942357043274949E-2</v>
      </c>
    </row>
    <row r="16" spans="2:6" ht="13.5" thickBot="1" x14ac:dyDescent="0.25">
      <c r="B16" s="1095" t="s">
        <v>531</v>
      </c>
      <c r="C16" s="1096">
        <v>1</v>
      </c>
      <c r="D16" s="1096">
        <v>1</v>
      </c>
    </row>
    <row r="21" spans="2:2" x14ac:dyDescent="0.2">
      <c r="B21" s="1097"/>
    </row>
    <row r="22" spans="2:2" x14ac:dyDescent="0.2">
      <c r="B22" s="1097"/>
    </row>
    <row r="23" spans="2:2" x14ac:dyDescent="0.2">
      <c r="B23" s="1097"/>
    </row>
    <row r="24" spans="2:2" x14ac:dyDescent="0.2">
      <c r="B24" s="1097"/>
    </row>
    <row r="25" spans="2:2" x14ac:dyDescent="0.2">
      <c r="B25" s="1097"/>
    </row>
    <row r="47" spans="51:232" x14ac:dyDescent="0.2">
      <c r="AY47" s="1098"/>
      <c r="AZ47" s="1098"/>
      <c r="BA47" s="1098"/>
      <c r="BB47" s="1098"/>
      <c r="BC47" s="1098"/>
      <c r="BD47" s="1098"/>
      <c r="BE47" s="1098"/>
      <c r="BF47" s="1098"/>
      <c r="BG47" s="1098"/>
      <c r="BH47" s="1098"/>
      <c r="BI47" s="1098"/>
      <c r="BJ47" s="1098"/>
      <c r="BK47" s="1098"/>
      <c r="BL47" s="1098"/>
      <c r="BM47" s="1098"/>
      <c r="BN47" s="1098"/>
      <c r="BO47" s="1098"/>
      <c r="BP47" s="1098"/>
      <c r="BQ47" s="1098"/>
      <c r="BR47" s="1098"/>
      <c r="BS47" s="1098"/>
      <c r="BT47" s="1098"/>
      <c r="BU47" s="1098"/>
      <c r="BV47" s="1098"/>
      <c r="BW47" s="1098"/>
      <c r="BX47" s="1098"/>
      <c r="BY47" s="1098"/>
      <c r="BZ47" s="1098"/>
      <c r="CA47" s="1098"/>
      <c r="CB47" s="1098"/>
      <c r="CC47" s="1098"/>
      <c r="CD47" s="1098"/>
      <c r="CE47" s="1098"/>
      <c r="CF47" s="1098"/>
      <c r="CG47" s="1098"/>
      <c r="CH47" s="1098"/>
      <c r="CI47" s="1098"/>
      <c r="CJ47" s="1098"/>
      <c r="CK47" s="1098"/>
      <c r="CL47" s="1098"/>
      <c r="CM47" s="1098"/>
      <c r="CN47" s="1098"/>
      <c r="CO47" s="1098"/>
      <c r="CP47" s="1098"/>
      <c r="CQ47" s="1098"/>
      <c r="CR47" s="1098"/>
      <c r="CS47" s="1098"/>
      <c r="CT47" s="1098"/>
      <c r="CU47" s="1098"/>
      <c r="CV47" s="1098"/>
      <c r="CW47" s="1098"/>
      <c r="CX47" s="1098"/>
      <c r="CY47" s="1098"/>
      <c r="CZ47" s="1098"/>
      <c r="DA47" s="1098"/>
      <c r="DB47" s="1098"/>
      <c r="DC47" s="1098"/>
      <c r="DD47" s="1098"/>
      <c r="DE47" s="1098"/>
      <c r="DF47" s="1098"/>
      <c r="DG47" s="1098"/>
      <c r="DH47" s="1098"/>
      <c r="DI47" s="1098"/>
      <c r="DJ47" s="1098"/>
      <c r="DK47" s="1098"/>
      <c r="DL47" s="1098"/>
      <c r="DM47" s="1098"/>
      <c r="DN47" s="1098"/>
      <c r="DO47" s="1098"/>
      <c r="DP47" s="1098"/>
      <c r="DQ47" s="1098"/>
      <c r="DR47" s="1098"/>
      <c r="DS47" s="1098"/>
      <c r="DT47" s="1098"/>
      <c r="DU47" s="1098"/>
      <c r="DV47" s="1098"/>
      <c r="DW47" s="1098"/>
      <c r="DX47" s="1098"/>
      <c r="DY47" s="1098"/>
      <c r="DZ47" s="1098"/>
      <c r="EA47" s="1098"/>
      <c r="EB47" s="1098"/>
      <c r="EC47" s="1098"/>
      <c r="ED47" s="1098"/>
      <c r="EE47" s="1098"/>
      <c r="EF47" s="1098"/>
      <c r="EG47" s="1098"/>
      <c r="EH47" s="1098"/>
      <c r="EI47" s="1098"/>
      <c r="EJ47" s="1098"/>
      <c r="EK47" s="1098"/>
      <c r="EL47" s="1098"/>
      <c r="EM47" s="1098"/>
      <c r="EN47" s="1098"/>
      <c r="EO47" s="1098"/>
      <c r="EP47" s="1098"/>
      <c r="EQ47" s="1098"/>
      <c r="ER47" s="1098"/>
      <c r="ES47" s="1098"/>
      <c r="ET47" s="1098"/>
      <c r="EU47" s="1098"/>
      <c r="EV47" s="1098"/>
      <c r="EW47" s="1098"/>
      <c r="EX47" s="1098"/>
      <c r="EY47" s="1098"/>
      <c r="EZ47" s="1098"/>
      <c r="FA47" s="1098"/>
      <c r="FB47" s="1098"/>
      <c r="FC47" s="1098"/>
      <c r="FD47" s="1098"/>
      <c r="FE47" s="1098"/>
      <c r="FF47" s="1098"/>
      <c r="FG47" s="1098"/>
      <c r="FH47" s="1098"/>
      <c r="FI47" s="1098"/>
      <c r="FJ47" s="1098"/>
      <c r="FK47" s="1098"/>
      <c r="FL47" s="1098"/>
      <c r="FM47" s="1098"/>
      <c r="FN47" s="1098"/>
      <c r="FO47" s="1098"/>
      <c r="FP47" s="1098"/>
      <c r="FQ47" s="1098"/>
      <c r="FR47" s="1098"/>
      <c r="FS47" s="1098"/>
      <c r="FT47" s="1098"/>
      <c r="FU47" s="1098"/>
      <c r="FV47" s="1098"/>
      <c r="FW47" s="1098"/>
      <c r="FX47" s="1098"/>
      <c r="FY47" s="1098"/>
      <c r="FZ47" s="1098"/>
      <c r="GA47" s="1098"/>
      <c r="GB47" s="1098"/>
      <c r="GC47" s="1098"/>
      <c r="GD47" s="1098"/>
      <c r="GE47" s="1098"/>
      <c r="GF47" s="1098"/>
      <c r="GG47" s="1098"/>
      <c r="GH47" s="1098"/>
      <c r="GI47" s="1098"/>
      <c r="GJ47" s="1098"/>
      <c r="GK47" s="1098"/>
      <c r="GL47" s="1098"/>
      <c r="GM47" s="1098"/>
      <c r="GN47" s="1098"/>
      <c r="GO47" s="1098"/>
      <c r="GP47" s="1098"/>
      <c r="GQ47" s="1098"/>
      <c r="GR47" s="1098"/>
      <c r="GS47" s="1098"/>
      <c r="GT47" s="1098"/>
      <c r="GU47" s="1098"/>
      <c r="GV47" s="1098"/>
      <c r="GW47" s="1098"/>
      <c r="GX47" s="1098"/>
      <c r="GY47" s="1098"/>
      <c r="GZ47" s="1098"/>
      <c r="HA47" s="1098"/>
      <c r="HB47" s="1098"/>
      <c r="HC47" s="1098"/>
      <c r="HD47" s="1098"/>
      <c r="HE47" s="1098"/>
      <c r="HF47" s="1098"/>
      <c r="HG47" s="1098"/>
      <c r="HH47" s="1098"/>
      <c r="HI47" s="1098"/>
      <c r="HJ47" s="1098"/>
      <c r="HK47" s="1098"/>
      <c r="HL47" s="1098"/>
      <c r="HM47" s="1098"/>
      <c r="HN47" s="1098"/>
      <c r="HO47" s="1098"/>
      <c r="HP47" s="1098"/>
      <c r="HQ47" s="1098"/>
      <c r="HR47" s="1098"/>
      <c r="HS47" s="1098"/>
      <c r="HT47" s="1098"/>
      <c r="HU47" s="1098"/>
      <c r="HV47" s="1098"/>
      <c r="HW47" s="1098"/>
      <c r="HX47" s="1098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>
      <selection activeCell="I1" sqref="I1"/>
    </sheetView>
  </sheetViews>
  <sheetFormatPr defaultColWidth="9.140625" defaultRowHeight="14.25" x14ac:dyDescent="0.2"/>
  <cols>
    <col min="1" max="1" width="10.28515625" style="1194" customWidth="1"/>
    <col min="2" max="2" width="19.28515625" style="1194" customWidth="1"/>
    <col min="3" max="3" width="13.5703125" style="1194" customWidth="1"/>
    <col min="4" max="4" width="16.140625" style="1194" customWidth="1"/>
    <col min="5" max="5" width="17.140625" style="1194" customWidth="1"/>
    <col min="6" max="6" width="12.7109375" style="1194" customWidth="1"/>
    <col min="7" max="8" width="15.42578125" style="1194" customWidth="1"/>
    <col min="9" max="9" width="18.28515625" style="1194" customWidth="1"/>
    <col min="10" max="10" width="18.140625" style="1194" customWidth="1"/>
    <col min="11" max="16384" width="9.140625" style="1194"/>
  </cols>
  <sheetData>
    <row r="1" spans="1:256" s="1197" customFormat="1" ht="15" x14ac:dyDescent="0.25">
      <c r="A1" s="1193"/>
      <c r="B1" s="1194"/>
      <c r="C1" s="1194"/>
      <c r="D1" s="1194"/>
      <c r="E1" s="1194"/>
      <c r="F1" s="1194"/>
      <c r="G1" s="1194"/>
      <c r="H1" s="1194"/>
      <c r="I1" s="1195" t="s">
        <v>634</v>
      </c>
      <c r="J1" s="1196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  <c r="AJ1" s="1194"/>
      <c r="AK1" s="1194"/>
      <c r="AL1" s="1194"/>
      <c r="AM1" s="1194"/>
      <c r="AN1" s="1194"/>
      <c r="AO1" s="1194"/>
      <c r="AP1" s="1194"/>
      <c r="AQ1" s="1194"/>
      <c r="AR1" s="1194"/>
      <c r="AS1" s="1194"/>
      <c r="AT1" s="1194"/>
      <c r="AU1" s="1194"/>
      <c r="AV1" s="1194"/>
      <c r="AW1" s="1194"/>
      <c r="AX1" s="1194"/>
      <c r="AY1" s="1194"/>
      <c r="AZ1" s="1194"/>
      <c r="BA1" s="1194"/>
      <c r="BB1" s="1194"/>
      <c r="BC1" s="1194"/>
      <c r="BD1" s="1194"/>
      <c r="BE1" s="1194"/>
      <c r="BF1" s="1194"/>
      <c r="BG1" s="1194"/>
      <c r="BH1" s="1194"/>
      <c r="BI1" s="1194"/>
      <c r="BJ1" s="1194"/>
      <c r="BK1" s="1194"/>
      <c r="BL1" s="1194"/>
      <c r="BM1" s="1194"/>
      <c r="BN1" s="1194"/>
      <c r="BO1" s="1194"/>
      <c r="BP1" s="1194"/>
      <c r="BQ1" s="1194"/>
      <c r="BR1" s="1194"/>
      <c r="BS1" s="1194"/>
      <c r="BT1" s="1194"/>
      <c r="BU1" s="1194"/>
      <c r="BV1" s="1194"/>
      <c r="BW1" s="1194"/>
      <c r="BX1" s="1194"/>
      <c r="BY1" s="1194"/>
      <c r="BZ1" s="1194"/>
      <c r="CA1" s="1194"/>
      <c r="CB1" s="1194"/>
      <c r="CC1" s="1194"/>
      <c r="CD1" s="1194"/>
      <c r="CE1" s="1194"/>
      <c r="CF1" s="1194"/>
      <c r="CG1" s="1194"/>
      <c r="CH1" s="1194"/>
      <c r="CI1" s="1194"/>
      <c r="CJ1" s="1194"/>
      <c r="CK1" s="1194"/>
      <c r="CL1" s="1194"/>
      <c r="CM1" s="1194"/>
      <c r="CN1" s="1194"/>
      <c r="CO1" s="1194"/>
      <c r="CP1" s="1194"/>
      <c r="CQ1" s="1194"/>
      <c r="CR1" s="1194"/>
      <c r="CS1" s="1194"/>
      <c r="CT1" s="1194"/>
      <c r="CU1" s="1194"/>
      <c r="CV1" s="1194"/>
      <c r="CW1" s="1194"/>
      <c r="CX1" s="1194"/>
      <c r="CY1" s="1194"/>
      <c r="CZ1" s="1194"/>
      <c r="DA1" s="1194"/>
      <c r="DB1" s="1194"/>
      <c r="DC1" s="1194"/>
      <c r="DD1" s="1194"/>
      <c r="DE1" s="1194"/>
      <c r="DF1" s="1194"/>
      <c r="DG1" s="1194"/>
      <c r="DH1" s="1194"/>
      <c r="DI1" s="1194"/>
      <c r="DJ1" s="1194"/>
      <c r="DK1" s="1194"/>
      <c r="DL1" s="1194"/>
      <c r="DM1" s="1194"/>
      <c r="DN1" s="1194"/>
      <c r="DO1" s="1194"/>
      <c r="DP1" s="1194"/>
      <c r="DQ1" s="1194"/>
      <c r="DR1" s="1194"/>
      <c r="DS1" s="1194"/>
      <c r="DT1" s="1194"/>
      <c r="DU1" s="1194"/>
      <c r="DV1" s="1194"/>
      <c r="DW1" s="1194"/>
      <c r="DX1" s="1194"/>
      <c r="DY1" s="1194"/>
      <c r="DZ1" s="1194"/>
      <c r="EA1" s="1194"/>
      <c r="EB1" s="1194"/>
      <c r="EC1" s="1194"/>
      <c r="ED1" s="1194"/>
      <c r="EE1" s="1194"/>
      <c r="EF1" s="1194"/>
      <c r="EG1" s="1194"/>
      <c r="EH1" s="1194"/>
      <c r="EI1" s="1194"/>
      <c r="EJ1" s="1194"/>
      <c r="EK1" s="1194"/>
      <c r="EL1" s="1194"/>
      <c r="EM1" s="1194"/>
      <c r="EN1" s="1194"/>
      <c r="EO1" s="1194"/>
      <c r="EP1" s="1194"/>
      <c r="EQ1" s="1194"/>
      <c r="ER1" s="1194"/>
      <c r="ES1" s="1194"/>
      <c r="ET1" s="1194"/>
      <c r="EU1" s="1194"/>
      <c r="EV1" s="1194"/>
      <c r="EW1" s="1194"/>
      <c r="EX1" s="1194"/>
      <c r="EY1" s="1194"/>
      <c r="EZ1" s="1194"/>
      <c r="FA1" s="1194"/>
      <c r="FB1" s="1194"/>
      <c r="FC1" s="1194"/>
      <c r="FD1" s="1194"/>
      <c r="FE1" s="1194"/>
      <c r="FF1" s="1194"/>
      <c r="FG1" s="1194"/>
      <c r="FH1" s="1194"/>
      <c r="FI1" s="1194"/>
      <c r="FJ1" s="1194"/>
      <c r="FK1" s="1194"/>
      <c r="FL1" s="1194"/>
      <c r="FM1" s="1194"/>
      <c r="FN1" s="1194"/>
      <c r="FO1" s="1194"/>
      <c r="FP1" s="1194"/>
      <c r="FQ1" s="1194"/>
      <c r="FR1" s="1194"/>
      <c r="FS1" s="1194"/>
      <c r="FT1" s="1194"/>
      <c r="FU1" s="1194"/>
      <c r="FV1" s="1194"/>
      <c r="FW1" s="1194"/>
      <c r="FX1" s="1194"/>
      <c r="FY1" s="1194"/>
      <c r="FZ1" s="1194"/>
      <c r="GA1" s="1194"/>
      <c r="GB1" s="1194"/>
      <c r="GC1" s="1194"/>
      <c r="GD1" s="1194"/>
      <c r="GE1" s="1194"/>
      <c r="GF1" s="1194"/>
      <c r="GG1" s="1194"/>
      <c r="GH1" s="1194"/>
      <c r="GI1" s="1194"/>
      <c r="GJ1" s="1194"/>
      <c r="GK1" s="1194"/>
      <c r="GL1" s="1194"/>
      <c r="GM1" s="1194"/>
      <c r="GN1" s="1194"/>
      <c r="GO1" s="1194"/>
      <c r="GP1" s="1194"/>
      <c r="GQ1" s="1194"/>
      <c r="GR1" s="1194"/>
      <c r="GS1" s="1194"/>
      <c r="GT1" s="1194"/>
      <c r="GU1" s="1194"/>
      <c r="GV1" s="1194"/>
      <c r="GW1" s="1194"/>
      <c r="GX1" s="1194"/>
      <c r="GY1" s="1194"/>
      <c r="GZ1" s="1194"/>
      <c r="HA1" s="1194"/>
      <c r="HB1" s="1194"/>
      <c r="HC1" s="1194"/>
      <c r="HD1" s="1194"/>
      <c r="HE1" s="1194"/>
      <c r="HF1" s="1194"/>
      <c r="HG1" s="1194"/>
      <c r="HH1" s="1194"/>
      <c r="HI1" s="1194"/>
      <c r="HJ1" s="1194"/>
      <c r="HK1" s="1194"/>
      <c r="HL1" s="1194"/>
      <c r="HM1" s="1194"/>
      <c r="HN1" s="1194"/>
      <c r="HO1" s="1194"/>
      <c r="HP1" s="1194"/>
      <c r="HQ1" s="1194"/>
      <c r="HR1" s="1194"/>
      <c r="HS1" s="1194"/>
      <c r="HT1" s="1194"/>
      <c r="HU1" s="1194"/>
      <c r="HV1" s="1194"/>
      <c r="HW1" s="1194"/>
      <c r="HX1" s="1194"/>
      <c r="HY1" s="1194"/>
      <c r="HZ1" s="1194"/>
      <c r="IA1" s="1194"/>
      <c r="IB1" s="1194"/>
      <c r="IC1" s="1194"/>
      <c r="ID1" s="1194"/>
      <c r="IE1" s="1194"/>
      <c r="IF1" s="1194"/>
      <c r="IG1" s="1194"/>
      <c r="IH1" s="1194"/>
      <c r="II1" s="1194"/>
      <c r="IJ1" s="1194"/>
      <c r="IK1" s="1194"/>
      <c r="IL1" s="1194"/>
      <c r="IM1" s="1194"/>
      <c r="IN1" s="1194"/>
      <c r="IO1" s="1194"/>
      <c r="IP1" s="1194"/>
      <c r="IQ1" s="1194"/>
      <c r="IR1" s="1194"/>
      <c r="IS1" s="1194"/>
      <c r="IT1" s="1194"/>
      <c r="IU1" s="1194"/>
      <c r="IV1" s="1194"/>
    </row>
    <row r="3" spans="1:256" s="1197" customFormat="1" ht="36.75" customHeight="1" x14ac:dyDescent="0.25">
      <c r="A3" s="2012" t="s">
        <v>635</v>
      </c>
      <c r="B3" s="2012"/>
      <c r="C3" s="2012"/>
      <c r="D3" s="2012"/>
      <c r="E3" s="2012"/>
      <c r="F3" s="2012"/>
      <c r="G3" s="2012"/>
      <c r="H3" s="2012"/>
      <c r="I3" s="2012"/>
      <c r="J3" s="1198"/>
      <c r="K3" s="1194"/>
      <c r="L3" s="1194"/>
      <c r="M3" s="1194"/>
      <c r="N3" s="1194"/>
      <c r="O3" s="1194"/>
      <c r="P3" s="1194"/>
      <c r="Q3" s="1194"/>
      <c r="R3" s="1194"/>
      <c r="S3" s="1194"/>
      <c r="T3" s="1194"/>
      <c r="U3" s="1194"/>
      <c r="V3" s="1194"/>
      <c r="W3" s="1194"/>
      <c r="X3" s="1194"/>
      <c r="Y3" s="1194"/>
      <c r="Z3" s="1194"/>
      <c r="AA3" s="1194"/>
      <c r="AB3" s="1194"/>
      <c r="AC3" s="1194"/>
      <c r="AD3" s="1194"/>
      <c r="AE3" s="1194"/>
      <c r="AF3" s="1194"/>
      <c r="AG3" s="1194"/>
      <c r="AH3" s="1194"/>
      <c r="AI3" s="1194"/>
      <c r="AJ3" s="1194"/>
      <c r="AK3" s="1194"/>
      <c r="AL3" s="1194"/>
      <c r="AM3" s="1194"/>
      <c r="AN3" s="1194"/>
      <c r="AO3" s="1194"/>
      <c r="AP3" s="1194"/>
      <c r="AQ3" s="1194"/>
      <c r="AR3" s="1194"/>
      <c r="AS3" s="1194"/>
      <c r="AT3" s="1194"/>
      <c r="AU3" s="1194"/>
      <c r="AV3" s="1194"/>
      <c r="AW3" s="1194"/>
      <c r="AX3" s="1194"/>
      <c r="AY3" s="1194"/>
      <c r="AZ3" s="1194"/>
      <c r="BA3" s="1194"/>
      <c r="BB3" s="1194"/>
      <c r="BC3" s="1194"/>
      <c r="BD3" s="1194"/>
      <c r="BE3" s="1194"/>
      <c r="BF3" s="1194"/>
      <c r="BG3" s="1194"/>
      <c r="BH3" s="1194"/>
      <c r="BI3" s="1194"/>
      <c r="BJ3" s="1194"/>
      <c r="BK3" s="1194"/>
      <c r="BL3" s="1194"/>
      <c r="BM3" s="1194"/>
      <c r="BN3" s="1194"/>
      <c r="BO3" s="1194"/>
      <c r="BP3" s="1194"/>
      <c r="BQ3" s="1194"/>
      <c r="BR3" s="1194"/>
      <c r="BS3" s="1194"/>
      <c r="BT3" s="1194"/>
      <c r="BU3" s="1194"/>
      <c r="BV3" s="1194"/>
      <c r="BW3" s="1194"/>
      <c r="BX3" s="1194"/>
      <c r="BY3" s="1194"/>
      <c r="BZ3" s="1194"/>
      <c r="CA3" s="1194"/>
      <c r="CB3" s="1194"/>
      <c r="CC3" s="1194"/>
      <c r="CD3" s="1194"/>
      <c r="CE3" s="1194"/>
      <c r="CF3" s="1194"/>
      <c r="CG3" s="1194"/>
      <c r="CH3" s="1194"/>
      <c r="CI3" s="1194"/>
      <c r="CJ3" s="1194"/>
      <c r="CK3" s="1194"/>
      <c r="CL3" s="1194"/>
      <c r="CM3" s="1194"/>
      <c r="CN3" s="1194"/>
      <c r="CO3" s="1194"/>
      <c r="CP3" s="1194"/>
      <c r="CQ3" s="1194"/>
      <c r="CR3" s="1194"/>
      <c r="CS3" s="1194"/>
      <c r="CT3" s="1194"/>
      <c r="CU3" s="1194"/>
      <c r="CV3" s="1194"/>
      <c r="CW3" s="1194"/>
      <c r="CX3" s="1194"/>
      <c r="CY3" s="1194"/>
      <c r="CZ3" s="1194"/>
      <c r="DA3" s="1194"/>
      <c r="DB3" s="1194"/>
      <c r="DC3" s="1194"/>
      <c r="DD3" s="1194"/>
      <c r="DE3" s="1194"/>
      <c r="DF3" s="1194"/>
      <c r="DG3" s="1194"/>
      <c r="DH3" s="1194"/>
      <c r="DI3" s="1194"/>
      <c r="DJ3" s="1194"/>
      <c r="DK3" s="1194"/>
      <c r="DL3" s="1194"/>
      <c r="DM3" s="1194"/>
      <c r="DN3" s="1194"/>
      <c r="DO3" s="1194"/>
      <c r="DP3" s="1194"/>
      <c r="DQ3" s="1194"/>
      <c r="DR3" s="1194"/>
      <c r="DS3" s="1194"/>
      <c r="DT3" s="1194"/>
      <c r="DU3" s="1194"/>
      <c r="DV3" s="1194"/>
      <c r="DW3" s="1194"/>
      <c r="DX3" s="1194"/>
      <c r="DY3" s="1194"/>
      <c r="DZ3" s="1194"/>
      <c r="EA3" s="1194"/>
      <c r="EB3" s="1194"/>
      <c r="EC3" s="1194"/>
      <c r="ED3" s="1194"/>
      <c r="EE3" s="1194"/>
      <c r="EF3" s="1194"/>
      <c r="EG3" s="1194"/>
      <c r="EH3" s="1194"/>
      <c r="EI3" s="1194"/>
      <c r="EJ3" s="1194"/>
      <c r="EK3" s="1194"/>
      <c r="EL3" s="1194"/>
      <c r="EM3" s="1194"/>
      <c r="EN3" s="1194"/>
      <c r="EO3" s="1194"/>
      <c r="EP3" s="1194"/>
      <c r="EQ3" s="1194"/>
      <c r="ER3" s="1194"/>
      <c r="ES3" s="1194"/>
      <c r="ET3" s="1194"/>
      <c r="EU3" s="1194"/>
      <c r="EV3" s="1194"/>
      <c r="EW3" s="1194"/>
      <c r="EX3" s="1194"/>
      <c r="EY3" s="1194"/>
      <c r="EZ3" s="1194"/>
      <c r="FA3" s="1194"/>
      <c r="FB3" s="1194"/>
      <c r="FC3" s="1194"/>
      <c r="FD3" s="1194"/>
      <c r="FE3" s="1194"/>
      <c r="FF3" s="1194"/>
      <c r="FG3" s="1194"/>
      <c r="FH3" s="1194"/>
      <c r="FI3" s="1194"/>
      <c r="FJ3" s="1194"/>
      <c r="FK3" s="1194"/>
      <c r="FL3" s="1194"/>
      <c r="FM3" s="1194"/>
      <c r="FN3" s="1194"/>
      <c r="FO3" s="1194"/>
      <c r="FP3" s="1194"/>
      <c r="FQ3" s="1194"/>
      <c r="FR3" s="1194"/>
      <c r="FS3" s="1194"/>
      <c r="FT3" s="1194"/>
      <c r="FU3" s="1194"/>
      <c r="FV3" s="1194"/>
      <c r="FW3" s="1194"/>
      <c r="FX3" s="1194"/>
      <c r="FY3" s="1194"/>
      <c r="FZ3" s="1194"/>
      <c r="GA3" s="1194"/>
      <c r="GB3" s="1194"/>
      <c r="GC3" s="1194"/>
      <c r="GD3" s="1194"/>
      <c r="GE3" s="1194"/>
      <c r="GF3" s="1194"/>
      <c r="GG3" s="1194"/>
      <c r="GH3" s="1194"/>
      <c r="GI3" s="1194"/>
      <c r="GJ3" s="1194"/>
      <c r="GK3" s="1194"/>
      <c r="GL3" s="1194"/>
      <c r="GM3" s="1194"/>
      <c r="GN3" s="1194"/>
      <c r="GO3" s="1194"/>
      <c r="GP3" s="1194"/>
      <c r="GQ3" s="1194"/>
      <c r="GR3" s="1194"/>
      <c r="GS3" s="1194"/>
      <c r="GT3" s="1194"/>
      <c r="GU3" s="1194"/>
      <c r="GV3" s="1194"/>
      <c r="GW3" s="1194"/>
      <c r="GX3" s="1194"/>
      <c r="GY3" s="1194"/>
      <c r="GZ3" s="1194"/>
      <c r="HA3" s="1194"/>
      <c r="HB3" s="1194"/>
      <c r="HC3" s="1194"/>
      <c r="HD3" s="1194"/>
      <c r="HE3" s="1194"/>
      <c r="HF3" s="1194"/>
      <c r="HG3" s="1194"/>
      <c r="HH3" s="1194"/>
      <c r="HI3" s="1194"/>
      <c r="HJ3" s="1194"/>
      <c r="HK3" s="1194"/>
      <c r="HL3" s="1194"/>
      <c r="HM3" s="1194"/>
      <c r="HN3" s="1194"/>
      <c r="HO3" s="1194"/>
      <c r="HP3" s="1194"/>
      <c r="HQ3" s="1194"/>
      <c r="HR3" s="1194"/>
      <c r="HS3" s="1194"/>
      <c r="HT3" s="1194"/>
      <c r="HU3" s="1194"/>
      <c r="HV3" s="1194"/>
      <c r="HW3" s="1194"/>
      <c r="HX3" s="1194"/>
      <c r="HY3" s="1194"/>
      <c r="HZ3" s="1194"/>
      <c r="IA3" s="1194"/>
      <c r="IB3" s="1194"/>
      <c r="IC3" s="1194"/>
      <c r="ID3" s="1194"/>
      <c r="IE3" s="1194"/>
      <c r="IF3" s="1194"/>
      <c r="IG3" s="1194"/>
      <c r="IH3" s="1194"/>
      <c r="II3" s="1194"/>
      <c r="IJ3" s="1194"/>
      <c r="IK3" s="1194"/>
      <c r="IL3" s="1194"/>
      <c r="IM3" s="1194"/>
      <c r="IN3" s="1194"/>
      <c r="IO3" s="1194"/>
      <c r="IP3" s="1194"/>
      <c r="IQ3" s="1194"/>
      <c r="IR3" s="1194"/>
      <c r="IS3" s="1194"/>
      <c r="IT3" s="1194"/>
      <c r="IU3" s="1194"/>
      <c r="IV3" s="1194"/>
    </row>
    <row r="4" spans="1:256" s="1197" customFormat="1" ht="15.75" thickBot="1" x14ac:dyDescent="0.3">
      <c r="A4" s="1194"/>
      <c r="B4" s="1194"/>
      <c r="C4" s="1194"/>
      <c r="D4" s="1194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94"/>
      <c r="FB4" s="1194"/>
      <c r="FC4" s="1194"/>
      <c r="FD4" s="1194"/>
      <c r="FE4" s="1194"/>
      <c r="FF4" s="1194"/>
      <c r="FG4" s="1194"/>
      <c r="FH4" s="1194"/>
      <c r="FI4" s="1194"/>
      <c r="FJ4" s="1194"/>
      <c r="FK4" s="1194"/>
      <c r="FL4" s="1194"/>
      <c r="FM4" s="1194"/>
      <c r="FN4" s="1194"/>
      <c r="FO4" s="1194"/>
      <c r="FP4" s="1194"/>
      <c r="FQ4" s="1194"/>
      <c r="FR4" s="1194"/>
      <c r="FS4" s="1194"/>
      <c r="FT4" s="1194"/>
      <c r="FU4" s="1194"/>
      <c r="FV4" s="1194"/>
      <c r="FW4" s="1194"/>
      <c r="FX4" s="1194"/>
      <c r="FY4" s="1194"/>
      <c r="FZ4" s="1194"/>
      <c r="GA4" s="1194"/>
      <c r="GB4" s="1194"/>
      <c r="GC4" s="1194"/>
      <c r="GD4" s="1194"/>
      <c r="GE4" s="1194"/>
      <c r="GF4" s="1194"/>
      <c r="GG4" s="1194"/>
      <c r="GH4" s="1194"/>
      <c r="GI4" s="1194"/>
      <c r="GJ4" s="1194"/>
      <c r="GK4" s="1194"/>
      <c r="GL4" s="1194"/>
      <c r="GM4" s="1194"/>
      <c r="GN4" s="1194"/>
      <c r="GO4" s="1194"/>
      <c r="GP4" s="1194"/>
      <c r="GQ4" s="1194"/>
      <c r="GR4" s="1194"/>
      <c r="GS4" s="1194"/>
      <c r="GT4" s="1194"/>
      <c r="GU4" s="1194"/>
      <c r="GV4" s="1194"/>
      <c r="GW4" s="1194"/>
      <c r="GX4" s="1194"/>
      <c r="GY4" s="1194"/>
      <c r="GZ4" s="1194"/>
      <c r="HA4" s="1194"/>
      <c r="HB4" s="1194"/>
      <c r="HC4" s="1194"/>
      <c r="HD4" s="1194"/>
      <c r="HE4" s="1194"/>
      <c r="HF4" s="1194"/>
      <c r="HG4" s="1194"/>
      <c r="HH4" s="1194"/>
      <c r="HI4" s="1194"/>
      <c r="HJ4" s="1194"/>
      <c r="HK4" s="1194"/>
      <c r="HL4" s="1194"/>
      <c r="HM4" s="1194"/>
      <c r="HN4" s="1194"/>
      <c r="HO4" s="1194"/>
      <c r="HP4" s="1194"/>
      <c r="HQ4" s="1194"/>
      <c r="HR4" s="1194"/>
      <c r="HS4" s="1194"/>
      <c r="HT4" s="1194"/>
      <c r="HU4" s="1194"/>
      <c r="HV4" s="1194"/>
      <c r="HW4" s="1194"/>
      <c r="HX4" s="1194"/>
      <c r="HY4" s="1194"/>
      <c r="HZ4" s="1194"/>
      <c r="IA4" s="1194"/>
      <c r="IB4" s="1194"/>
      <c r="IC4" s="1194"/>
      <c r="ID4" s="1194"/>
      <c r="IE4" s="1194"/>
      <c r="IF4" s="1194"/>
      <c r="IG4" s="1194"/>
      <c r="IH4" s="1194"/>
      <c r="II4" s="1194"/>
      <c r="IJ4" s="1194"/>
      <c r="IK4" s="1194"/>
      <c r="IL4" s="1194"/>
      <c r="IM4" s="1194"/>
      <c r="IN4" s="1194"/>
      <c r="IO4" s="1194"/>
      <c r="IP4" s="1194"/>
      <c r="IQ4" s="1194"/>
      <c r="IR4" s="1194"/>
      <c r="IS4" s="1194"/>
      <c r="IT4" s="1194"/>
      <c r="IU4" s="1194"/>
      <c r="IV4" s="1194"/>
    </row>
    <row r="5" spans="1:256" s="1197" customFormat="1" ht="64.5" thickBot="1" x14ac:dyDescent="0.3">
      <c r="A5" s="2035" t="s">
        <v>636</v>
      </c>
      <c r="B5" s="2036"/>
      <c r="C5" s="1038" t="s">
        <v>467</v>
      </c>
      <c r="D5" s="876" t="s">
        <v>637</v>
      </c>
      <c r="E5" s="876" t="s">
        <v>366</v>
      </c>
      <c r="F5" s="876" t="s">
        <v>367</v>
      </c>
      <c r="G5" s="876" t="s">
        <v>399</v>
      </c>
      <c r="H5" s="876" t="s">
        <v>402</v>
      </c>
      <c r="I5" s="1039" t="s">
        <v>638</v>
      </c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4"/>
      <c r="DI5" s="1194"/>
      <c r="DJ5" s="1194"/>
      <c r="DK5" s="1194"/>
      <c r="DL5" s="1194"/>
      <c r="DM5" s="1194"/>
      <c r="DN5" s="1194"/>
      <c r="DO5" s="1194"/>
      <c r="DP5" s="1194"/>
      <c r="DQ5" s="1194"/>
      <c r="DR5" s="1194"/>
      <c r="DS5" s="1194"/>
      <c r="DT5" s="1194"/>
      <c r="DU5" s="1194"/>
      <c r="DV5" s="1194"/>
      <c r="DW5" s="1194"/>
      <c r="DX5" s="1194"/>
      <c r="DY5" s="1194"/>
      <c r="DZ5" s="1194"/>
      <c r="EA5" s="1194"/>
      <c r="EB5" s="1194"/>
      <c r="EC5" s="1194"/>
      <c r="ED5" s="1194"/>
      <c r="EE5" s="1194"/>
      <c r="EF5" s="1194"/>
      <c r="EG5" s="1194"/>
      <c r="EH5" s="1194"/>
      <c r="EI5" s="1194"/>
      <c r="EJ5" s="1194"/>
      <c r="EK5" s="1194"/>
      <c r="EL5" s="1194"/>
      <c r="EM5" s="1194"/>
      <c r="EN5" s="1194"/>
      <c r="EO5" s="1194"/>
      <c r="EP5" s="1194"/>
      <c r="EQ5" s="1194"/>
      <c r="ER5" s="1194"/>
      <c r="ES5" s="1194"/>
      <c r="ET5" s="1194"/>
      <c r="EU5" s="1194"/>
      <c r="EV5" s="1194"/>
      <c r="EW5" s="1194"/>
      <c r="EX5" s="1194"/>
      <c r="EY5" s="1194"/>
      <c r="EZ5" s="1194"/>
      <c r="FA5" s="1194"/>
      <c r="FB5" s="1194"/>
      <c r="FC5" s="1194"/>
      <c r="FD5" s="1194"/>
      <c r="FE5" s="1194"/>
      <c r="FF5" s="1194"/>
      <c r="FG5" s="1194"/>
      <c r="FH5" s="1194"/>
      <c r="FI5" s="1194"/>
      <c r="FJ5" s="1194"/>
      <c r="FK5" s="1194"/>
      <c r="FL5" s="1194"/>
      <c r="FM5" s="1194"/>
      <c r="FN5" s="1194"/>
      <c r="FO5" s="1194"/>
      <c r="FP5" s="1194"/>
      <c r="FQ5" s="1194"/>
      <c r="FR5" s="1194"/>
      <c r="FS5" s="1194"/>
      <c r="FT5" s="1194"/>
      <c r="FU5" s="1194"/>
      <c r="FV5" s="1194"/>
      <c r="FW5" s="1194"/>
      <c r="FX5" s="1194"/>
      <c r="FY5" s="1194"/>
      <c r="FZ5" s="1194"/>
      <c r="GA5" s="1194"/>
      <c r="GB5" s="1194"/>
      <c r="GC5" s="1194"/>
      <c r="GD5" s="1194"/>
      <c r="GE5" s="1194"/>
      <c r="GF5" s="1194"/>
      <c r="GG5" s="1194"/>
      <c r="GH5" s="1194"/>
      <c r="GI5" s="1194"/>
      <c r="GJ5" s="1194"/>
      <c r="GK5" s="1194"/>
      <c r="GL5" s="1194"/>
      <c r="GM5" s="1194"/>
      <c r="GN5" s="1194"/>
      <c r="GO5" s="1194"/>
      <c r="GP5" s="1194"/>
      <c r="GQ5" s="1194"/>
      <c r="GR5" s="1194"/>
      <c r="GS5" s="1194"/>
      <c r="GT5" s="1194"/>
      <c r="GU5" s="1194"/>
      <c r="GV5" s="1194"/>
      <c r="GW5" s="1194"/>
      <c r="GX5" s="1194"/>
      <c r="GY5" s="1194"/>
      <c r="GZ5" s="1194"/>
      <c r="HA5" s="1194"/>
      <c r="HB5" s="1194"/>
      <c r="HC5" s="1194"/>
      <c r="HD5" s="1194"/>
      <c r="HE5" s="1194"/>
      <c r="HF5" s="1194"/>
      <c r="HG5" s="1194"/>
      <c r="HH5" s="1194"/>
      <c r="HI5" s="1194"/>
      <c r="HJ5" s="1194"/>
      <c r="HK5" s="1194"/>
      <c r="HL5" s="1194"/>
      <c r="HM5" s="1194"/>
      <c r="HN5" s="1194"/>
      <c r="HO5" s="1194"/>
      <c r="HP5" s="1194"/>
      <c r="HQ5" s="1194"/>
      <c r="HR5" s="1194"/>
      <c r="HS5" s="1194"/>
      <c r="HT5" s="1194"/>
      <c r="HU5" s="1194"/>
      <c r="HV5" s="1194"/>
      <c r="HW5" s="1194"/>
      <c r="HX5" s="1194"/>
      <c r="HY5" s="1194"/>
      <c r="HZ5" s="1194"/>
      <c r="IA5" s="1194"/>
      <c r="IB5" s="1194"/>
      <c r="IC5" s="1194"/>
      <c r="ID5" s="1194"/>
      <c r="IE5" s="1194"/>
      <c r="IF5" s="1194"/>
      <c r="IG5" s="1194"/>
      <c r="IH5" s="1194"/>
      <c r="II5" s="1194"/>
      <c r="IJ5" s="1194"/>
      <c r="IK5" s="1194"/>
      <c r="IL5" s="1194"/>
      <c r="IM5" s="1194"/>
      <c r="IN5" s="1194"/>
      <c r="IO5" s="1194"/>
      <c r="IP5" s="1194"/>
      <c r="IQ5" s="1194"/>
      <c r="IR5" s="1194"/>
      <c r="IS5" s="1194"/>
      <c r="IT5" s="1194"/>
      <c r="IU5" s="1194"/>
    </row>
    <row r="6" spans="1:256" s="1197" customFormat="1" ht="51" x14ac:dyDescent="0.25">
      <c r="A6" s="2033" t="s">
        <v>639</v>
      </c>
      <c r="B6" s="1199" t="s">
        <v>640</v>
      </c>
      <c r="C6" s="2030">
        <v>0.173179249325252</v>
      </c>
      <c r="D6" s="2031"/>
      <c r="E6" s="2031"/>
      <c r="F6" s="2031"/>
      <c r="G6" s="2031"/>
      <c r="H6" s="2031"/>
      <c r="I6" s="2032"/>
      <c r="J6" s="1194"/>
      <c r="K6" s="1200"/>
      <c r="L6" s="1194"/>
      <c r="M6" s="1194"/>
      <c r="N6" s="1194"/>
      <c r="O6" s="1194"/>
      <c r="P6" s="1194"/>
      <c r="Q6" s="1194"/>
      <c r="R6" s="1194"/>
      <c r="S6" s="1194"/>
      <c r="T6" s="1194"/>
      <c r="U6" s="1194"/>
      <c r="V6" s="1194"/>
      <c r="W6" s="1194"/>
      <c r="X6" s="1194"/>
      <c r="Y6" s="1194"/>
      <c r="Z6" s="1194"/>
      <c r="AA6" s="1194"/>
      <c r="AB6" s="1194"/>
      <c r="AC6" s="1194"/>
      <c r="AD6" s="1194"/>
      <c r="AE6" s="1194"/>
      <c r="AF6" s="1194"/>
      <c r="AG6" s="1194"/>
      <c r="AH6" s="1194"/>
      <c r="AI6" s="1194"/>
      <c r="AJ6" s="1194"/>
      <c r="AK6" s="1194"/>
      <c r="AL6" s="1194"/>
      <c r="AM6" s="1194"/>
      <c r="AN6" s="1194"/>
      <c r="AO6" s="1194"/>
      <c r="AP6" s="1194"/>
      <c r="AQ6" s="1194"/>
      <c r="AR6" s="1194"/>
      <c r="AS6" s="1194"/>
      <c r="AT6" s="1194"/>
      <c r="AU6" s="1194"/>
      <c r="AV6" s="1194"/>
      <c r="AW6" s="1194"/>
      <c r="AX6" s="1194"/>
      <c r="AY6" s="1194"/>
      <c r="AZ6" s="1194"/>
      <c r="BA6" s="1194"/>
      <c r="BB6" s="1194"/>
      <c r="BC6" s="1194"/>
      <c r="BD6" s="1194"/>
      <c r="BE6" s="1194"/>
      <c r="BF6" s="1194"/>
      <c r="BG6" s="1194"/>
      <c r="BH6" s="1194"/>
      <c r="BI6" s="1194"/>
      <c r="BJ6" s="1194"/>
      <c r="BK6" s="1194"/>
      <c r="BL6" s="1194"/>
      <c r="BM6" s="1194"/>
      <c r="BN6" s="1194"/>
      <c r="BO6" s="1194"/>
      <c r="BP6" s="1194"/>
      <c r="BQ6" s="1194"/>
      <c r="BR6" s="1194"/>
      <c r="BS6" s="1194"/>
      <c r="BT6" s="1194"/>
      <c r="BU6" s="1194"/>
      <c r="BV6" s="1194"/>
      <c r="BW6" s="1194"/>
      <c r="BX6" s="1194"/>
      <c r="BY6" s="1194"/>
      <c r="BZ6" s="1194"/>
      <c r="CA6" s="1194"/>
      <c r="CB6" s="1194"/>
      <c r="CC6" s="1194"/>
      <c r="CD6" s="1194"/>
      <c r="CE6" s="1194"/>
      <c r="CF6" s="1194"/>
      <c r="CG6" s="1194"/>
      <c r="CH6" s="1194"/>
      <c r="CI6" s="1194"/>
      <c r="CJ6" s="1194"/>
      <c r="CK6" s="1194"/>
      <c r="CL6" s="1194"/>
      <c r="CM6" s="1194"/>
      <c r="CN6" s="1194"/>
      <c r="CO6" s="1194"/>
      <c r="CP6" s="1194"/>
      <c r="CQ6" s="1194"/>
      <c r="CR6" s="1194"/>
      <c r="CS6" s="1194"/>
      <c r="CT6" s="1194"/>
      <c r="CU6" s="1194"/>
      <c r="CV6" s="1194"/>
      <c r="CW6" s="1194"/>
      <c r="CX6" s="1194"/>
      <c r="CY6" s="1194"/>
      <c r="CZ6" s="1194"/>
      <c r="DA6" s="1194"/>
      <c r="DB6" s="1194"/>
      <c r="DC6" s="1194"/>
      <c r="DD6" s="1194"/>
      <c r="DE6" s="1194"/>
      <c r="DF6" s="1194"/>
      <c r="DG6" s="1194"/>
      <c r="DH6" s="1194"/>
      <c r="DI6" s="1194"/>
      <c r="DJ6" s="1194"/>
      <c r="DK6" s="1194"/>
      <c r="DL6" s="1194"/>
      <c r="DM6" s="1194"/>
      <c r="DN6" s="1194"/>
      <c r="DO6" s="1194"/>
      <c r="DP6" s="1194"/>
      <c r="DQ6" s="1194"/>
      <c r="DR6" s="1194"/>
      <c r="DS6" s="1194"/>
      <c r="DT6" s="1194"/>
      <c r="DU6" s="1194"/>
      <c r="DV6" s="1194"/>
      <c r="DW6" s="1194"/>
      <c r="DX6" s="1194"/>
      <c r="DY6" s="1194"/>
      <c r="DZ6" s="1194"/>
      <c r="EA6" s="1194"/>
      <c r="EB6" s="1194"/>
      <c r="EC6" s="1194"/>
      <c r="ED6" s="1194"/>
      <c r="EE6" s="1194"/>
      <c r="EF6" s="1194"/>
      <c r="EG6" s="1194"/>
      <c r="EH6" s="1194"/>
      <c r="EI6" s="1194"/>
      <c r="EJ6" s="1194"/>
      <c r="EK6" s="1194"/>
      <c r="EL6" s="1194"/>
      <c r="EM6" s="1194"/>
      <c r="EN6" s="1194"/>
      <c r="EO6" s="1194"/>
      <c r="EP6" s="1194"/>
      <c r="EQ6" s="1194"/>
      <c r="ER6" s="1194"/>
      <c r="ES6" s="1194"/>
      <c r="ET6" s="1194"/>
      <c r="EU6" s="1194"/>
      <c r="EV6" s="1194"/>
      <c r="EW6" s="1194"/>
      <c r="EX6" s="1194"/>
      <c r="EY6" s="1194"/>
      <c r="EZ6" s="1194"/>
      <c r="FA6" s="1194"/>
      <c r="FB6" s="1194"/>
      <c r="FC6" s="1194"/>
      <c r="FD6" s="1194"/>
      <c r="FE6" s="1194"/>
      <c r="FF6" s="1194"/>
      <c r="FG6" s="1194"/>
      <c r="FH6" s="1194"/>
      <c r="FI6" s="1194"/>
      <c r="FJ6" s="1194"/>
      <c r="FK6" s="1194"/>
      <c r="FL6" s="1194"/>
      <c r="FM6" s="1194"/>
      <c r="FN6" s="1194"/>
      <c r="FO6" s="1194"/>
      <c r="FP6" s="1194"/>
      <c r="FQ6" s="1194"/>
      <c r="FR6" s="1194"/>
      <c r="FS6" s="1194"/>
      <c r="FT6" s="1194"/>
      <c r="FU6" s="1194"/>
      <c r="FV6" s="1194"/>
      <c r="FW6" s="1194"/>
      <c r="FX6" s="1194"/>
      <c r="FY6" s="1194"/>
      <c r="FZ6" s="1194"/>
      <c r="GA6" s="1194"/>
      <c r="GB6" s="1194"/>
      <c r="GC6" s="1194"/>
      <c r="GD6" s="1194"/>
      <c r="GE6" s="1194"/>
      <c r="GF6" s="1194"/>
      <c r="GG6" s="1194"/>
      <c r="GH6" s="1194"/>
      <c r="GI6" s="1194"/>
      <c r="GJ6" s="1194"/>
      <c r="GK6" s="1194"/>
      <c r="GL6" s="1194"/>
      <c r="GM6" s="1194"/>
      <c r="GN6" s="1194"/>
      <c r="GO6" s="1194"/>
      <c r="GP6" s="1194"/>
      <c r="GQ6" s="1194"/>
      <c r="GR6" s="1194"/>
      <c r="GS6" s="1194"/>
      <c r="GT6" s="1194"/>
      <c r="GU6" s="1194"/>
      <c r="GV6" s="1194"/>
      <c r="GW6" s="1194"/>
      <c r="GX6" s="1194"/>
      <c r="GY6" s="1194"/>
      <c r="GZ6" s="1194"/>
      <c r="HA6" s="1194"/>
      <c r="HB6" s="1194"/>
      <c r="HC6" s="1194"/>
      <c r="HD6" s="1194"/>
      <c r="HE6" s="1194"/>
      <c r="HF6" s="1194"/>
      <c r="HG6" s="1194"/>
      <c r="HH6" s="1194"/>
      <c r="HI6" s="1194"/>
      <c r="HJ6" s="1194"/>
      <c r="HK6" s="1194"/>
      <c r="HL6" s="1194"/>
      <c r="HM6" s="1194"/>
      <c r="HN6" s="1194"/>
      <c r="HO6" s="1194"/>
      <c r="HP6" s="1194"/>
      <c r="HQ6" s="1194"/>
      <c r="HR6" s="1194"/>
      <c r="HS6" s="1194"/>
      <c r="HT6" s="1194"/>
      <c r="HU6" s="1194"/>
      <c r="HV6" s="1194"/>
      <c r="HW6" s="1194"/>
      <c r="HX6" s="1194"/>
      <c r="HY6" s="1194"/>
      <c r="HZ6" s="1194"/>
      <c r="IA6" s="1194"/>
      <c r="IB6" s="1194"/>
      <c r="IC6" s="1194"/>
      <c r="ID6" s="1194"/>
      <c r="IE6" s="1194"/>
      <c r="IF6" s="1194"/>
      <c r="IG6" s="1194"/>
      <c r="IH6" s="1194"/>
      <c r="II6" s="1194"/>
      <c r="IJ6" s="1194"/>
      <c r="IK6" s="1194"/>
      <c r="IL6" s="1194"/>
      <c r="IM6" s="1194"/>
      <c r="IN6" s="1194"/>
      <c r="IO6" s="1194"/>
      <c r="IP6" s="1194"/>
      <c r="IQ6" s="1194"/>
      <c r="IR6" s="1194"/>
      <c r="IS6" s="1194"/>
      <c r="IT6" s="1194"/>
      <c r="IU6" s="1194"/>
    </row>
    <row r="7" spans="1:256" s="1197" customFormat="1" ht="38.25" x14ac:dyDescent="0.25">
      <c r="A7" s="2023"/>
      <c r="B7" s="1201" t="s">
        <v>641</v>
      </c>
      <c r="C7" s="1202">
        <v>9.5043808544907279E-2</v>
      </c>
      <c r="D7" s="1203">
        <v>4.5822449398473353E-2</v>
      </c>
      <c r="E7" s="1203">
        <v>8.1899156501354375E-2</v>
      </c>
      <c r="F7" s="1203">
        <v>4.6557482410140093E-2</v>
      </c>
      <c r="G7" s="1203">
        <v>4.2159064104672947E-2</v>
      </c>
      <c r="H7" s="1203">
        <v>5.6478347932679709E-2</v>
      </c>
      <c r="I7" s="1204">
        <v>7.412635406052738E-2</v>
      </c>
      <c r="J7" s="1194"/>
      <c r="K7" s="1205"/>
      <c r="L7" s="1205"/>
      <c r="M7" s="1205"/>
      <c r="N7" s="1205"/>
      <c r="O7" s="1205"/>
      <c r="P7" s="1205"/>
      <c r="Q7" s="1205"/>
      <c r="R7" s="1205"/>
      <c r="S7" s="1205"/>
      <c r="T7" s="1205"/>
      <c r="U7" s="1205"/>
      <c r="V7" s="1205"/>
      <c r="W7" s="1205"/>
      <c r="X7" s="1194"/>
      <c r="Y7" s="1194"/>
      <c r="Z7" s="1194"/>
      <c r="AA7" s="1194"/>
      <c r="AB7" s="1194"/>
      <c r="AC7" s="1194"/>
      <c r="AD7" s="1194"/>
      <c r="AE7" s="1194"/>
      <c r="AF7" s="1194"/>
      <c r="AG7" s="1194"/>
      <c r="AH7" s="1194"/>
      <c r="AI7" s="1194"/>
      <c r="AJ7" s="1194"/>
      <c r="AK7" s="1194"/>
      <c r="AL7" s="1194"/>
      <c r="AM7" s="1194"/>
      <c r="AN7" s="1194"/>
      <c r="AO7" s="1194"/>
      <c r="AP7" s="1194"/>
      <c r="AQ7" s="1194"/>
      <c r="AR7" s="1194"/>
      <c r="AS7" s="1194"/>
      <c r="AT7" s="1194"/>
      <c r="AU7" s="1194"/>
      <c r="AV7" s="1194"/>
      <c r="AW7" s="1194"/>
      <c r="AX7" s="1194"/>
      <c r="AY7" s="1194"/>
      <c r="AZ7" s="1194"/>
      <c r="BA7" s="1194"/>
      <c r="BB7" s="1194"/>
      <c r="BC7" s="1194"/>
      <c r="BD7" s="1194"/>
      <c r="BE7" s="1194"/>
      <c r="BF7" s="1194"/>
      <c r="BG7" s="1194"/>
      <c r="BH7" s="1194"/>
      <c r="BI7" s="1194"/>
      <c r="BJ7" s="1194"/>
      <c r="BK7" s="1194"/>
      <c r="BL7" s="1194"/>
      <c r="BM7" s="1194"/>
      <c r="BN7" s="1194"/>
      <c r="BO7" s="1194"/>
      <c r="BP7" s="1194"/>
      <c r="BQ7" s="1194"/>
      <c r="BR7" s="1194"/>
      <c r="BS7" s="1194"/>
      <c r="BT7" s="1194"/>
      <c r="BU7" s="1194"/>
      <c r="BV7" s="1194"/>
      <c r="BW7" s="1194"/>
      <c r="BX7" s="1194"/>
      <c r="BY7" s="1194"/>
      <c r="BZ7" s="1194"/>
      <c r="CA7" s="1194"/>
      <c r="CB7" s="1194"/>
      <c r="CC7" s="1194"/>
      <c r="CD7" s="1194"/>
      <c r="CE7" s="1194"/>
      <c r="CF7" s="1194"/>
      <c r="CG7" s="1194"/>
      <c r="CH7" s="1194"/>
      <c r="CI7" s="1194"/>
      <c r="CJ7" s="1194"/>
      <c r="CK7" s="1194"/>
      <c r="CL7" s="1194"/>
      <c r="CM7" s="1194"/>
      <c r="CN7" s="1194"/>
      <c r="CO7" s="1194"/>
      <c r="CP7" s="1194"/>
      <c r="CQ7" s="1194"/>
      <c r="CR7" s="1194"/>
      <c r="CS7" s="1194"/>
      <c r="CT7" s="1194"/>
      <c r="CU7" s="1194"/>
      <c r="CV7" s="1194"/>
      <c r="CW7" s="1194"/>
      <c r="CX7" s="1194"/>
      <c r="CY7" s="1194"/>
      <c r="CZ7" s="1194"/>
      <c r="DA7" s="1194"/>
      <c r="DB7" s="1194"/>
      <c r="DC7" s="1194"/>
      <c r="DD7" s="1194"/>
      <c r="DE7" s="1194"/>
      <c r="DF7" s="1194"/>
      <c r="DG7" s="1194"/>
      <c r="DH7" s="1194"/>
      <c r="DI7" s="1194"/>
      <c r="DJ7" s="1194"/>
      <c r="DK7" s="1194"/>
      <c r="DL7" s="1194"/>
      <c r="DM7" s="1194"/>
      <c r="DN7" s="1194"/>
      <c r="DO7" s="1194"/>
      <c r="DP7" s="1194"/>
      <c r="DQ7" s="1194"/>
      <c r="DR7" s="1194"/>
      <c r="DS7" s="1194"/>
      <c r="DT7" s="1194"/>
      <c r="DU7" s="1194"/>
      <c r="DV7" s="1194"/>
      <c r="DW7" s="1194"/>
      <c r="DX7" s="1194"/>
      <c r="DY7" s="1194"/>
      <c r="DZ7" s="1194"/>
      <c r="EA7" s="1194"/>
      <c r="EB7" s="1194"/>
      <c r="EC7" s="1194"/>
      <c r="ED7" s="1194"/>
      <c r="EE7" s="1194"/>
      <c r="EF7" s="1194"/>
      <c r="EG7" s="1194"/>
      <c r="EH7" s="1194"/>
      <c r="EI7" s="1194"/>
      <c r="EJ7" s="1194"/>
      <c r="EK7" s="1194"/>
      <c r="EL7" s="1194"/>
      <c r="EM7" s="1194"/>
      <c r="EN7" s="1194"/>
      <c r="EO7" s="1194"/>
      <c r="EP7" s="1194"/>
      <c r="EQ7" s="1194"/>
      <c r="ER7" s="1194"/>
      <c r="ES7" s="1194"/>
      <c r="ET7" s="1194"/>
      <c r="EU7" s="1194"/>
      <c r="EV7" s="1194"/>
      <c r="EW7" s="1194"/>
      <c r="EX7" s="1194"/>
      <c r="EY7" s="1194"/>
      <c r="EZ7" s="1194"/>
      <c r="FA7" s="1194"/>
      <c r="FB7" s="1194"/>
      <c r="FC7" s="1194"/>
      <c r="FD7" s="1194"/>
      <c r="FE7" s="1194"/>
      <c r="FF7" s="1194"/>
      <c r="FG7" s="1194"/>
      <c r="FH7" s="1194"/>
      <c r="FI7" s="1194"/>
      <c r="FJ7" s="1194"/>
      <c r="FK7" s="1194"/>
      <c r="FL7" s="1194"/>
      <c r="FM7" s="1194"/>
      <c r="FN7" s="1194"/>
      <c r="FO7" s="1194"/>
      <c r="FP7" s="1194"/>
      <c r="FQ7" s="1194"/>
      <c r="FR7" s="1194"/>
      <c r="FS7" s="1194"/>
      <c r="FT7" s="1194"/>
      <c r="FU7" s="1194"/>
      <c r="FV7" s="1194"/>
      <c r="FW7" s="1194"/>
      <c r="FX7" s="1194"/>
      <c r="FY7" s="1194"/>
      <c r="FZ7" s="1194"/>
      <c r="GA7" s="1194"/>
      <c r="GB7" s="1194"/>
      <c r="GC7" s="1194"/>
      <c r="GD7" s="1194"/>
      <c r="GE7" s="1194"/>
      <c r="GF7" s="1194"/>
      <c r="GG7" s="1194"/>
      <c r="GH7" s="1194"/>
      <c r="GI7" s="1194"/>
      <c r="GJ7" s="1194"/>
      <c r="GK7" s="1194"/>
      <c r="GL7" s="1194"/>
      <c r="GM7" s="1194"/>
      <c r="GN7" s="1194"/>
      <c r="GO7" s="1194"/>
      <c r="GP7" s="1194"/>
      <c r="GQ7" s="1194"/>
      <c r="GR7" s="1194"/>
      <c r="GS7" s="1194"/>
      <c r="GT7" s="1194"/>
      <c r="GU7" s="1194"/>
      <c r="GV7" s="1194"/>
      <c r="GW7" s="1194"/>
      <c r="GX7" s="1194"/>
      <c r="GY7" s="1194"/>
      <c r="GZ7" s="1194"/>
      <c r="HA7" s="1194"/>
      <c r="HB7" s="1194"/>
      <c r="HC7" s="1194"/>
      <c r="HD7" s="1194"/>
      <c r="HE7" s="1194"/>
      <c r="HF7" s="1194"/>
      <c r="HG7" s="1194"/>
      <c r="HH7" s="1194"/>
      <c r="HI7" s="1194"/>
      <c r="HJ7" s="1194"/>
      <c r="HK7" s="1194"/>
      <c r="HL7" s="1194"/>
      <c r="HM7" s="1194"/>
      <c r="HN7" s="1194"/>
      <c r="HO7" s="1194"/>
      <c r="HP7" s="1194"/>
      <c r="HQ7" s="1194"/>
      <c r="HR7" s="1194"/>
      <c r="HS7" s="1194"/>
      <c r="HT7" s="1194"/>
      <c r="HU7" s="1194"/>
      <c r="HV7" s="1194"/>
      <c r="HW7" s="1194"/>
      <c r="HX7" s="1194"/>
      <c r="HY7" s="1194"/>
      <c r="HZ7" s="1194"/>
      <c r="IA7" s="1194"/>
      <c r="IB7" s="1194"/>
      <c r="IC7" s="1194"/>
      <c r="ID7" s="1194"/>
      <c r="IE7" s="1194"/>
      <c r="IF7" s="1194"/>
      <c r="IG7" s="1194"/>
      <c r="IH7" s="1194"/>
      <c r="II7" s="1194"/>
      <c r="IJ7" s="1194"/>
      <c r="IK7" s="1194"/>
      <c r="IL7" s="1194"/>
      <c r="IM7" s="1194"/>
      <c r="IN7" s="1194"/>
      <c r="IO7" s="1194"/>
      <c r="IP7" s="1194"/>
      <c r="IQ7" s="1194"/>
      <c r="IR7" s="1194"/>
      <c r="IS7" s="1194"/>
      <c r="IT7" s="1194"/>
      <c r="IU7" s="1194"/>
    </row>
    <row r="8" spans="1:256" s="1197" customFormat="1" ht="25.5" x14ac:dyDescent="0.25">
      <c r="A8" s="2023"/>
      <c r="B8" s="1201" t="s">
        <v>479</v>
      </c>
      <c r="C8" s="1202">
        <v>7.8267750658888177E-2</v>
      </c>
      <c r="D8" s="1203">
        <v>5.3854075785303844E-2</v>
      </c>
      <c r="E8" s="1203">
        <v>5.8157629071149269E-2</v>
      </c>
      <c r="F8" s="1203">
        <v>4.6630292065806267E-2</v>
      </c>
      <c r="G8" s="1203">
        <v>3.9340774665492628E-2</v>
      </c>
      <c r="H8" s="1203">
        <v>5.5108743805760231E-2</v>
      </c>
      <c r="I8" s="1204">
        <v>6.0178465437765165E-2</v>
      </c>
      <c r="J8" s="1194"/>
      <c r="K8" s="1205"/>
      <c r="L8" s="1205"/>
      <c r="M8" s="1205"/>
      <c r="N8" s="1205"/>
      <c r="O8" s="1205"/>
      <c r="P8" s="1205"/>
      <c r="Q8" s="1205"/>
      <c r="R8" s="1205"/>
      <c r="S8" s="1205"/>
      <c r="T8" s="1205"/>
      <c r="U8" s="1205"/>
      <c r="V8" s="1205"/>
      <c r="W8" s="1205"/>
      <c r="X8" s="1205"/>
      <c r="Y8" s="1205"/>
      <c r="Z8" s="1205"/>
      <c r="AA8" s="1194"/>
      <c r="AB8" s="1194"/>
      <c r="AC8" s="1194"/>
      <c r="AD8" s="1194"/>
      <c r="AE8" s="1194"/>
      <c r="AF8" s="1194"/>
      <c r="AG8" s="1194"/>
      <c r="AH8" s="1194"/>
      <c r="AI8" s="1194"/>
      <c r="AJ8" s="1194"/>
      <c r="AK8" s="1194"/>
      <c r="AL8" s="1194"/>
      <c r="AM8" s="1194"/>
      <c r="AN8" s="1194"/>
      <c r="AO8" s="1194"/>
      <c r="AP8" s="1194"/>
      <c r="AQ8" s="1194"/>
      <c r="AR8" s="1194"/>
      <c r="AS8" s="1194"/>
      <c r="AT8" s="1194"/>
      <c r="AU8" s="1194"/>
      <c r="AV8" s="1194"/>
      <c r="AW8" s="1194"/>
      <c r="AX8" s="1194"/>
      <c r="AY8" s="1194"/>
      <c r="AZ8" s="1194"/>
      <c r="BA8" s="1194"/>
      <c r="BB8" s="1194"/>
      <c r="BC8" s="1194"/>
      <c r="BD8" s="1194"/>
      <c r="BE8" s="1194"/>
      <c r="BF8" s="1194"/>
      <c r="BG8" s="1194"/>
      <c r="BH8" s="1194"/>
      <c r="BI8" s="1194"/>
      <c r="BJ8" s="1194"/>
      <c r="BK8" s="1194"/>
      <c r="BL8" s="1194"/>
      <c r="BM8" s="1194"/>
      <c r="BN8" s="1194"/>
      <c r="BO8" s="1194"/>
      <c r="BP8" s="1194"/>
      <c r="BQ8" s="1194"/>
      <c r="BR8" s="1194"/>
      <c r="BS8" s="1194"/>
      <c r="BT8" s="1194"/>
      <c r="BU8" s="1194"/>
      <c r="BV8" s="1194"/>
      <c r="BW8" s="1194"/>
      <c r="BX8" s="1194"/>
      <c r="BY8" s="1194"/>
      <c r="BZ8" s="1194"/>
      <c r="CA8" s="1194"/>
      <c r="CB8" s="1194"/>
      <c r="CC8" s="1194"/>
      <c r="CD8" s="1194"/>
      <c r="CE8" s="1194"/>
      <c r="CF8" s="1194"/>
      <c r="CG8" s="1194"/>
      <c r="CH8" s="1194"/>
      <c r="CI8" s="1194"/>
      <c r="CJ8" s="1194"/>
      <c r="CK8" s="1194"/>
      <c r="CL8" s="1194"/>
      <c r="CM8" s="1194"/>
      <c r="CN8" s="1194"/>
      <c r="CO8" s="1194"/>
      <c r="CP8" s="1194"/>
      <c r="CQ8" s="1194"/>
      <c r="CR8" s="1194"/>
      <c r="CS8" s="1194"/>
      <c r="CT8" s="1194"/>
      <c r="CU8" s="1194"/>
      <c r="CV8" s="1194"/>
      <c r="CW8" s="1194"/>
      <c r="CX8" s="1194"/>
      <c r="CY8" s="1194"/>
      <c r="CZ8" s="1194"/>
      <c r="DA8" s="1194"/>
      <c r="DB8" s="1194"/>
      <c r="DC8" s="1194"/>
      <c r="DD8" s="1194"/>
      <c r="DE8" s="1194"/>
      <c r="DF8" s="1194"/>
      <c r="DG8" s="1194"/>
      <c r="DH8" s="1194"/>
      <c r="DI8" s="1194"/>
      <c r="DJ8" s="1194"/>
      <c r="DK8" s="1194"/>
      <c r="DL8" s="1194"/>
      <c r="DM8" s="1194"/>
      <c r="DN8" s="1194"/>
      <c r="DO8" s="1194"/>
      <c r="DP8" s="1194"/>
      <c r="DQ8" s="1194"/>
      <c r="DR8" s="1194"/>
      <c r="DS8" s="1194"/>
      <c r="DT8" s="1194"/>
      <c r="DU8" s="1194"/>
      <c r="DV8" s="1194"/>
      <c r="DW8" s="1194"/>
      <c r="DX8" s="1194"/>
      <c r="DY8" s="1194"/>
      <c r="DZ8" s="1194"/>
      <c r="EA8" s="1194"/>
      <c r="EB8" s="1194"/>
      <c r="EC8" s="1194"/>
      <c r="ED8" s="1194"/>
      <c r="EE8" s="1194"/>
      <c r="EF8" s="1194"/>
      <c r="EG8" s="1194"/>
      <c r="EH8" s="1194"/>
      <c r="EI8" s="1194"/>
      <c r="EJ8" s="1194"/>
      <c r="EK8" s="1194"/>
      <c r="EL8" s="1194"/>
      <c r="EM8" s="1194"/>
      <c r="EN8" s="1194"/>
      <c r="EO8" s="1194"/>
      <c r="EP8" s="1194"/>
      <c r="EQ8" s="1194"/>
      <c r="ER8" s="1194"/>
      <c r="ES8" s="1194"/>
      <c r="ET8" s="1194"/>
      <c r="EU8" s="1194"/>
      <c r="EV8" s="1194"/>
      <c r="EW8" s="1194"/>
      <c r="EX8" s="1194"/>
      <c r="EY8" s="1194"/>
      <c r="EZ8" s="1194"/>
      <c r="FA8" s="1194"/>
      <c r="FB8" s="1194"/>
      <c r="FC8" s="1194"/>
      <c r="FD8" s="1194"/>
      <c r="FE8" s="1194"/>
      <c r="FF8" s="1194"/>
      <c r="FG8" s="1194"/>
      <c r="FH8" s="1194"/>
      <c r="FI8" s="1194"/>
      <c r="FJ8" s="1194"/>
      <c r="FK8" s="1194"/>
      <c r="FL8" s="1194"/>
      <c r="FM8" s="1194"/>
      <c r="FN8" s="1194"/>
      <c r="FO8" s="1194"/>
      <c r="FP8" s="1194"/>
      <c r="FQ8" s="1194"/>
      <c r="FR8" s="1194"/>
      <c r="FS8" s="1194"/>
      <c r="FT8" s="1194"/>
      <c r="FU8" s="1194"/>
      <c r="FV8" s="1194"/>
      <c r="FW8" s="1194"/>
      <c r="FX8" s="1194"/>
      <c r="FY8" s="1194"/>
      <c r="FZ8" s="1194"/>
      <c r="GA8" s="1194"/>
      <c r="GB8" s="1194"/>
      <c r="GC8" s="1194"/>
      <c r="GD8" s="1194"/>
      <c r="GE8" s="1194"/>
      <c r="GF8" s="1194"/>
      <c r="GG8" s="1194"/>
      <c r="GH8" s="1194"/>
      <c r="GI8" s="1194"/>
      <c r="GJ8" s="1194"/>
      <c r="GK8" s="1194"/>
      <c r="GL8" s="1194"/>
      <c r="GM8" s="1194"/>
      <c r="GN8" s="1194"/>
      <c r="GO8" s="1194"/>
      <c r="GP8" s="1194"/>
      <c r="GQ8" s="1194"/>
      <c r="GR8" s="1194"/>
      <c r="GS8" s="1194"/>
      <c r="GT8" s="1194"/>
      <c r="GU8" s="1194"/>
      <c r="GV8" s="1194"/>
      <c r="GW8" s="1194"/>
      <c r="GX8" s="1194"/>
      <c r="GY8" s="1194"/>
      <c r="GZ8" s="1194"/>
      <c r="HA8" s="1194"/>
      <c r="HB8" s="1194"/>
      <c r="HC8" s="1194"/>
      <c r="HD8" s="1194"/>
      <c r="HE8" s="1194"/>
      <c r="HF8" s="1194"/>
      <c r="HG8" s="1194"/>
      <c r="HH8" s="1194"/>
      <c r="HI8" s="1194"/>
      <c r="HJ8" s="1194"/>
      <c r="HK8" s="1194"/>
      <c r="HL8" s="1194"/>
      <c r="HM8" s="1194"/>
      <c r="HN8" s="1194"/>
      <c r="HO8" s="1194"/>
      <c r="HP8" s="1194"/>
      <c r="HQ8" s="1194"/>
      <c r="HR8" s="1194"/>
      <c r="HS8" s="1194"/>
      <c r="HT8" s="1194"/>
      <c r="HU8" s="1194"/>
      <c r="HV8" s="1194"/>
      <c r="HW8" s="1194"/>
      <c r="HX8" s="1194"/>
      <c r="HY8" s="1194"/>
      <c r="HZ8" s="1194"/>
      <c r="IA8" s="1194"/>
      <c r="IB8" s="1194"/>
      <c r="IC8" s="1194"/>
      <c r="ID8" s="1194"/>
      <c r="IE8" s="1194"/>
      <c r="IF8" s="1194"/>
      <c r="IG8" s="1194"/>
      <c r="IH8" s="1194"/>
      <c r="II8" s="1194"/>
      <c r="IJ8" s="1194"/>
      <c r="IK8" s="1194"/>
      <c r="IL8" s="1194"/>
      <c r="IM8" s="1194"/>
      <c r="IN8" s="1194"/>
      <c r="IO8" s="1194"/>
      <c r="IP8" s="1194"/>
      <c r="IQ8" s="1194"/>
      <c r="IR8" s="1194"/>
      <c r="IS8" s="1194"/>
      <c r="IT8" s="1194"/>
      <c r="IU8" s="1194"/>
    </row>
    <row r="9" spans="1:256" s="1197" customFormat="1" ht="51" x14ac:dyDescent="0.25">
      <c r="A9" s="2023" t="s">
        <v>642</v>
      </c>
      <c r="B9" s="1201" t="s">
        <v>640</v>
      </c>
      <c r="C9" s="1202">
        <v>0.1704835588411526</v>
      </c>
      <c r="D9" s="1203">
        <v>0.17294547285390757</v>
      </c>
      <c r="E9" s="1203">
        <v>0.17171885064267603</v>
      </c>
      <c r="F9" s="1203">
        <v>0.17031974791429602</v>
      </c>
      <c r="G9" s="1203">
        <v>0.17256451007209614</v>
      </c>
      <c r="H9" s="1203">
        <v>0.17276482724943318</v>
      </c>
      <c r="I9" s="1204">
        <v>0.16375927170931923</v>
      </c>
      <c r="J9" s="1194"/>
      <c r="K9" s="1205"/>
      <c r="L9" s="1205"/>
      <c r="M9" s="1205"/>
      <c r="N9" s="1205"/>
      <c r="O9" s="1205"/>
      <c r="P9" s="1205"/>
      <c r="Q9" s="1205"/>
      <c r="R9" s="1205"/>
      <c r="S9" s="1205"/>
      <c r="T9" s="1205"/>
      <c r="U9" s="1205"/>
      <c r="V9" s="1205"/>
      <c r="W9" s="1205"/>
      <c r="X9" s="1205"/>
      <c r="Y9" s="1205"/>
      <c r="Z9" s="1205"/>
      <c r="AA9" s="1194"/>
      <c r="AB9" s="1194"/>
      <c r="AC9" s="1194"/>
      <c r="AD9" s="1194"/>
      <c r="AE9" s="1194"/>
      <c r="AF9" s="1194"/>
      <c r="AG9" s="1194"/>
      <c r="AH9" s="1194"/>
      <c r="AI9" s="1194"/>
      <c r="AJ9" s="1194"/>
      <c r="AK9" s="1194"/>
      <c r="AL9" s="1194"/>
      <c r="AM9" s="1194"/>
      <c r="AN9" s="1194"/>
      <c r="AO9" s="1194"/>
      <c r="AP9" s="1194"/>
      <c r="AQ9" s="1194"/>
      <c r="AR9" s="1194"/>
      <c r="AS9" s="1194"/>
      <c r="AT9" s="1194"/>
      <c r="AU9" s="1194"/>
      <c r="AV9" s="1194"/>
      <c r="AW9" s="1194"/>
      <c r="AX9" s="1194"/>
      <c r="AY9" s="1194"/>
      <c r="AZ9" s="1194"/>
      <c r="BA9" s="1194"/>
      <c r="BB9" s="1194"/>
      <c r="BC9" s="1194"/>
      <c r="BD9" s="1194"/>
      <c r="BE9" s="1194"/>
      <c r="BF9" s="1194"/>
      <c r="BG9" s="1194"/>
      <c r="BH9" s="1194"/>
      <c r="BI9" s="1194"/>
      <c r="BJ9" s="1194"/>
      <c r="BK9" s="1194"/>
      <c r="BL9" s="1194"/>
      <c r="BM9" s="1194"/>
      <c r="BN9" s="1194"/>
      <c r="BO9" s="1194"/>
      <c r="BP9" s="1194"/>
      <c r="BQ9" s="1194"/>
      <c r="BR9" s="1194"/>
      <c r="BS9" s="1194"/>
      <c r="BT9" s="1194"/>
      <c r="BU9" s="1194"/>
      <c r="BV9" s="1194"/>
      <c r="BW9" s="1194"/>
      <c r="BX9" s="1194"/>
      <c r="BY9" s="1194"/>
      <c r="BZ9" s="1194"/>
      <c r="CA9" s="1194"/>
      <c r="CB9" s="1194"/>
      <c r="CC9" s="1194"/>
      <c r="CD9" s="1194"/>
      <c r="CE9" s="1194"/>
      <c r="CF9" s="1194"/>
      <c r="CG9" s="1194"/>
      <c r="CH9" s="1194"/>
      <c r="CI9" s="1194"/>
      <c r="CJ9" s="1194"/>
      <c r="CK9" s="1194"/>
      <c r="CL9" s="1194"/>
      <c r="CM9" s="1194"/>
      <c r="CN9" s="1194"/>
      <c r="CO9" s="1194"/>
      <c r="CP9" s="1194"/>
      <c r="CQ9" s="1194"/>
      <c r="CR9" s="1194"/>
      <c r="CS9" s="1194"/>
      <c r="CT9" s="1194"/>
      <c r="CU9" s="1194"/>
      <c r="CV9" s="1194"/>
      <c r="CW9" s="1194"/>
      <c r="CX9" s="1194"/>
      <c r="CY9" s="1194"/>
      <c r="CZ9" s="1194"/>
      <c r="DA9" s="1194"/>
      <c r="DB9" s="1194"/>
      <c r="DC9" s="1194"/>
      <c r="DD9" s="1194"/>
      <c r="DE9" s="1194"/>
      <c r="DF9" s="1194"/>
      <c r="DG9" s="1194"/>
      <c r="DH9" s="1194"/>
      <c r="DI9" s="1194"/>
      <c r="DJ9" s="1194"/>
      <c r="DK9" s="1194"/>
      <c r="DL9" s="1194"/>
      <c r="DM9" s="1194"/>
      <c r="DN9" s="1194"/>
      <c r="DO9" s="1194"/>
      <c r="DP9" s="1194"/>
      <c r="DQ9" s="1194"/>
      <c r="DR9" s="1194"/>
      <c r="DS9" s="1194"/>
      <c r="DT9" s="1194"/>
      <c r="DU9" s="1194"/>
      <c r="DV9" s="1194"/>
      <c r="DW9" s="1194"/>
      <c r="DX9" s="1194"/>
      <c r="DY9" s="1194"/>
      <c r="DZ9" s="1194"/>
      <c r="EA9" s="1194"/>
      <c r="EB9" s="1194"/>
      <c r="EC9" s="1194"/>
      <c r="ED9" s="1194"/>
      <c r="EE9" s="1194"/>
      <c r="EF9" s="1194"/>
      <c r="EG9" s="1194"/>
      <c r="EH9" s="1194"/>
      <c r="EI9" s="1194"/>
      <c r="EJ9" s="1194"/>
      <c r="EK9" s="1194"/>
      <c r="EL9" s="1194"/>
      <c r="EM9" s="1194"/>
      <c r="EN9" s="1194"/>
      <c r="EO9" s="1194"/>
      <c r="EP9" s="1194"/>
      <c r="EQ9" s="1194"/>
      <c r="ER9" s="1194"/>
      <c r="ES9" s="1194"/>
      <c r="ET9" s="1194"/>
      <c r="EU9" s="1194"/>
      <c r="EV9" s="1194"/>
      <c r="EW9" s="1194"/>
      <c r="EX9" s="1194"/>
      <c r="EY9" s="1194"/>
      <c r="EZ9" s="1194"/>
      <c r="FA9" s="1194"/>
      <c r="FB9" s="1194"/>
      <c r="FC9" s="1194"/>
      <c r="FD9" s="1194"/>
      <c r="FE9" s="1194"/>
      <c r="FF9" s="1194"/>
      <c r="FG9" s="1194"/>
      <c r="FH9" s="1194"/>
      <c r="FI9" s="1194"/>
      <c r="FJ9" s="1194"/>
      <c r="FK9" s="1194"/>
      <c r="FL9" s="1194"/>
      <c r="FM9" s="1194"/>
      <c r="FN9" s="1194"/>
      <c r="FO9" s="1194"/>
      <c r="FP9" s="1194"/>
      <c r="FQ9" s="1194"/>
      <c r="FR9" s="1194"/>
      <c r="FS9" s="1194"/>
      <c r="FT9" s="1194"/>
      <c r="FU9" s="1194"/>
      <c r="FV9" s="1194"/>
      <c r="FW9" s="1194"/>
      <c r="FX9" s="1194"/>
      <c r="FY9" s="1194"/>
      <c r="FZ9" s="1194"/>
      <c r="GA9" s="1194"/>
      <c r="GB9" s="1194"/>
      <c r="GC9" s="1194"/>
      <c r="GD9" s="1194"/>
      <c r="GE9" s="1194"/>
      <c r="GF9" s="1194"/>
      <c r="GG9" s="1194"/>
      <c r="GH9" s="1194"/>
      <c r="GI9" s="1194"/>
      <c r="GJ9" s="1194"/>
      <c r="GK9" s="1194"/>
      <c r="GL9" s="1194"/>
      <c r="GM9" s="1194"/>
      <c r="GN9" s="1194"/>
      <c r="GO9" s="1194"/>
      <c r="GP9" s="1194"/>
      <c r="GQ9" s="1194"/>
      <c r="GR9" s="1194"/>
      <c r="GS9" s="1194"/>
      <c r="GT9" s="1194"/>
      <c r="GU9" s="1194"/>
      <c r="GV9" s="1194"/>
      <c r="GW9" s="1194"/>
      <c r="GX9" s="1194"/>
      <c r="GY9" s="1194"/>
      <c r="GZ9" s="1194"/>
      <c r="HA9" s="1194"/>
      <c r="HB9" s="1194"/>
      <c r="HC9" s="1194"/>
      <c r="HD9" s="1194"/>
      <c r="HE9" s="1194"/>
      <c r="HF9" s="1194"/>
      <c r="HG9" s="1194"/>
      <c r="HH9" s="1194"/>
      <c r="HI9" s="1194"/>
      <c r="HJ9" s="1194"/>
      <c r="HK9" s="1194"/>
      <c r="HL9" s="1194"/>
      <c r="HM9" s="1194"/>
      <c r="HN9" s="1194"/>
      <c r="HO9" s="1194"/>
      <c r="HP9" s="1194"/>
      <c r="HQ9" s="1194"/>
      <c r="HR9" s="1194"/>
      <c r="HS9" s="1194"/>
      <c r="HT9" s="1194"/>
      <c r="HU9" s="1194"/>
      <c r="HV9" s="1194"/>
      <c r="HW9" s="1194"/>
      <c r="HX9" s="1194"/>
      <c r="HY9" s="1194"/>
      <c r="HZ9" s="1194"/>
      <c r="IA9" s="1194"/>
      <c r="IB9" s="1194"/>
      <c r="IC9" s="1194"/>
      <c r="ID9" s="1194"/>
      <c r="IE9" s="1194"/>
      <c r="IF9" s="1194"/>
      <c r="IG9" s="1194"/>
      <c r="IH9" s="1194"/>
      <c r="II9" s="1194"/>
      <c r="IJ9" s="1194"/>
      <c r="IK9" s="1194"/>
      <c r="IL9" s="1194"/>
      <c r="IM9" s="1194"/>
      <c r="IN9" s="1194"/>
      <c r="IO9" s="1194"/>
      <c r="IP9" s="1194"/>
      <c r="IQ9" s="1194"/>
      <c r="IR9" s="1194"/>
      <c r="IS9" s="1194"/>
      <c r="IT9" s="1194"/>
      <c r="IU9" s="1194"/>
    </row>
    <row r="10" spans="1:256" s="1197" customFormat="1" ht="38.25" x14ac:dyDescent="0.25">
      <c r="A10" s="2023"/>
      <c r="B10" s="1201" t="s">
        <v>641</v>
      </c>
      <c r="C10" s="1202">
        <v>0.14935227786768321</v>
      </c>
      <c r="D10" s="1203">
        <v>0.10337726448368662</v>
      </c>
      <c r="E10" s="1203">
        <v>0.1342917602158446</v>
      </c>
      <c r="F10" s="1203">
        <v>0.10249804700296514</v>
      </c>
      <c r="G10" s="1203">
        <v>9.8031920482265777E-2</v>
      </c>
      <c r="H10" s="1203">
        <v>0.11413835000740753</v>
      </c>
      <c r="I10" s="1204">
        <v>0.12895684928634285</v>
      </c>
      <c r="J10" s="1194"/>
      <c r="K10" s="1194"/>
      <c r="L10" s="1194"/>
      <c r="M10" s="1194"/>
      <c r="N10" s="1194"/>
      <c r="O10" s="1194"/>
      <c r="P10" s="1194"/>
      <c r="Q10" s="1194"/>
      <c r="R10" s="1194"/>
      <c r="S10" s="1194"/>
      <c r="T10" s="1194"/>
      <c r="U10" s="1194"/>
      <c r="V10" s="1194"/>
      <c r="W10" s="1194"/>
      <c r="X10" s="1194"/>
      <c r="Y10" s="1194"/>
      <c r="Z10" s="1194"/>
      <c r="AA10" s="1194"/>
      <c r="AB10" s="1194"/>
      <c r="AC10" s="1194"/>
      <c r="AD10" s="1194"/>
      <c r="AE10" s="1194"/>
      <c r="AF10" s="1194"/>
      <c r="AG10" s="1194"/>
      <c r="AH10" s="1194"/>
      <c r="AI10" s="1194"/>
      <c r="AJ10" s="1194"/>
      <c r="AK10" s="1194"/>
      <c r="AL10" s="1194"/>
      <c r="AM10" s="1194"/>
      <c r="AN10" s="1194"/>
      <c r="AO10" s="1194"/>
      <c r="AP10" s="1194"/>
      <c r="AQ10" s="1194"/>
      <c r="AR10" s="1194"/>
      <c r="AS10" s="1194"/>
      <c r="AT10" s="1194"/>
      <c r="AU10" s="1194"/>
      <c r="AV10" s="1194"/>
      <c r="AW10" s="1194"/>
      <c r="AX10" s="1194"/>
      <c r="AY10" s="1194"/>
      <c r="AZ10" s="1194"/>
      <c r="BA10" s="1194"/>
      <c r="BB10" s="1194"/>
      <c r="BC10" s="1194"/>
      <c r="BD10" s="1194"/>
      <c r="BE10" s="1194"/>
      <c r="BF10" s="1194"/>
      <c r="BG10" s="1194"/>
      <c r="BH10" s="1194"/>
      <c r="BI10" s="1194"/>
      <c r="BJ10" s="1194"/>
      <c r="BK10" s="1194"/>
      <c r="BL10" s="1194"/>
      <c r="BM10" s="1194"/>
      <c r="BN10" s="1194"/>
      <c r="BO10" s="1194"/>
      <c r="BP10" s="1194"/>
      <c r="BQ10" s="1194"/>
      <c r="BR10" s="1194"/>
      <c r="BS10" s="1194"/>
      <c r="BT10" s="1194"/>
      <c r="BU10" s="1194"/>
      <c r="BV10" s="1194"/>
      <c r="BW10" s="1194"/>
      <c r="BX10" s="1194"/>
      <c r="BY10" s="1194"/>
      <c r="BZ10" s="1194"/>
      <c r="CA10" s="1194"/>
      <c r="CB10" s="1194"/>
      <c r="CC10" s="1194"/>
      <c r="CD10" s="1194"/>
      <c r="CE10" s="1194"/>
      <c r="CF10" s="1194"/>
      <c r="CG10" s="1194"/>
      <c r="CH10" s="1194"/>
      <c r="CI10" s="1194"/>
      <c r="CJ10" s="1194"/>
      <c r="CK10" s="1194"/>
      <c r="CL10" s="1194"/>
      <c r="CM10" s="1194"/>
      <c r="CN10" s="1194"/>
      <c r="CO10" s="1194"/>
      <c r="CP10" s="1194"/>
      <c r="CQ10" s="1194"/>
      <c r="CR10" s="1194"/>
      <c r="CS10" s="1194"/>
      <c r="CT10" s="1194"/>
      <c r="CU10" s="1194"/>
      <c r="CV10" s="1194"/>
      <c r="CW10" s="1194"/>
      <c r="CX10" s="1194"/>
      <c r="CY10" s="1194"/>
      <c r="CZ10" s="1194"/>
      <c r="DA10" s="1194"/>
      <c r="DB10" s="1194"/>
      <c r="DC10" s="1194"/>
      <c r="DD10" s="1194"/>
      <c r="DE10" s="1194"/>
      <c r="DF10" s="1194"/>
      <c r="DG10" s="1194"/>
      <c r="DH10" s="1194"/>
      <c r="DI10" s="1194"/>
      <c r="DJ10" s="1194"/>
      <c r="DK10" s="1194"/>
      <c r="DL10" s="1194"/>
      <c r="DM10" s="1194"/>
      <c r="DN10" s="1194"/>
      <c r="DO10" s="1194"/>
      <c r="DP10" s="1194"/>
      <c r="DQ10" s="1194"/>
      <c r="DR10" s="1194"/>
      <c r="DS10" s="1194"/>
      <c r="DT10" s="1194"/>
      <c r="DU10" s="1194"/>
      <c r="DV10" s="1194"/>
      <c r="DW10" s="1194"/>
      <c r="DX10" s="1194"/>
      <c r="DY10" s="1194"/>
      <c r="DZ10" s="1194"/>
      <c r="EA10" s="1194"/>
      <c r="EB10" s="1194"/>
      <c r="EC10" s="1194"/>
      <c r="ED10" s="1194"/>
      <c r="EE10" s="1194"/>
      <c r="EF10" s="1194"/>
      <c r="EG10" s="1194"/>
      <c r="EH10" s="1194"/>
      <c r="EI10" s="1194"/>
      <c r="EJ10" s="1194"/>
      <c r="EK10" s="1194"/>
      <c r="EL10" s="1194"/>
      <c r="EM10" s="1194"/>
      <c r="EN10" s="1194"/>
      <c r="EO10" s="1194"/>
      <c r="EP10" s="1194"/>
      <c r="EQ10" s="1194"/>
      <c r="ER10" s="1194"/>
      <c r="ES10" s="1194"/>
      <c r="ET10" s="1194"/>
      <c r="EU10" s="1194"/>
      <c r="EV10" s="1194"/>
      <c r="EW10" s="1194"/>
      <c r="EX10" s="1194"/>
      <c r="EY10" s="1194"/>
      <c r="EZ10" s="1194"/>
      <c r="FA10" s="1194"/>
      <c r="FB10" s="1194"/>
      <c r="FC10" s="1194"/>
      <c r="FD10" s="1194"/>
      <c r="FE10" s="1194"/>
      <c r="FF10" s="1194"/>
      <c r="FG10" s="1194"/>
      <c r="FH10" s="1194"/>
      <c r="FI10" s="1194"/>
      <c r="FJ10" s="1194"/>
      <c r="FK10" s="1194"/>
      <c r="FL10" s="1194"/>
      <c r="FM10" s="1194"/>
      <c r="FN10" s="1194"/>
      <c r="FO10" s="1194"/>
      <c r="FP10" s="1194"/>
      <c r="FQ10" s="1194"/>
      <c r="FR10" s="1194"/>
      <c r="FS10" s="1194"/>
      <c r="FT10" s="1194"/>
      <c r="FU10" s="1194"/>
      <c r="FV10" s="1194"/>
      <c r="FW10" s="1194"/>
      <c r="FX10" s="1194"/>
      <c r="FY10" s="1194"/>
      <c r="FZ10" s="1194"/>
      <c r="GA10" s="1194"/>
      <c r="GB10" s="1194"/>
      <c r="GC10" s="1194"/>
      <c r="GD10" s="1194"/>
      <c r="GE10" s="1194"/>
      <c r="GF10" s="1194"/>
      <c r="GG10" s="1194"/>
      <c r="GH10" s="1194"/>
      <c r="GI10" s="1194"/>
      <c r="GJ10" s="1194"/>
      <c r="GK10" s="1194"/>
      <c r="GL10" s="1194"/>
      <c r="GM10" s="1194"/>
      <c r="GN10" s="1194"/>
      <c r="GO10" s="1194"/>
      <c r="GP10" s="1194"/>
      <c r="GQ10" s="1194"/>
      <c r="GR10" s="1194"/>
      <c r="GS10" s="1194"/>
      <c r="GT10" s="1194"/>
      <c r="GU10" s="1194"/>
      <c r="GV10" s="1194"/>
      <c r="GW10" s="1194"/>
      <c r="GX10" s="1194"/>
      <c r="GY10" s="1194"/>
      <c r="GZ10" s="1194"/>
      <c r="HA10" s="1194"/>
      <c r="HB10" s="1194"/>
      <c r="HC10" s="1194"/>
      <c r="HD10" s="1194"/>
      <c r="HE10" s="1194"/>
      <c r="HF10" s="1194"/>
      <c r="HG10" s="1194"/>
      <c r="HH10" s="1194"/>
      <c r="HI10" s="1194"/>
      <c r="HJ10" s="1194"/>
      <c r="HK10" s="1194"/>
      <c r="HL10" s="1194"/>
      <c r="HM10" s="1194"/>
      <c r="HN10" s="1194"/>
      <c r="HO10" s="1194"/>
      <c r="HP10" s="1194"/>
      <c r="HQ10" s="1194"/>
      <c r="HR10" s="1194"/>
      <c r="HS10" s="1194"/>
      <c r="HT10" s="1194"/>
      <c r="HU10" s="1194"/>
      <c r="HV10" s="1194"/>
      <c r="HW10" s="1194"/>
      <c r="HX10" s="1194"/>
      <c r="HY10" s="1194"/>
      <c r="HZ10" s="1194"/>
      <c r="IA10" s="1194"/>
      <c r="IB10" s="1194"/>
      <c r="IC10" s="1194"/>
      <c r="ID10" s="1194"/>
      <c r="IE10" s="1194"/>
      <c r="IF10" s="1194"/>
      <c r="IG10" s="1194"/>
      <c r="IH10" s="1194"/>
      <c r="II10" s="1194"/>
      <c r="IJ10" s="1194"/>
      <c r="IK10" s="1194"/>
      <c r="IL10" s="1194"/>
      <c r="IM10" s="1194"/>
      <c r="IN10" s="1194"/>
      <c r="IO10" s="1194"/>
      <c r="IP10" s="1194"/>
      <c r="IQ10" s="1194"/>
      <c r="IR10" s="1194"/>
      <c r="IS10" s="1194"/>
      <c r="IT10" s="1194"/>
      <c r="IU10" s="1194"/>
    </row>
    <row r="11" spans="1:256" s="1197" customFormat="1" ht="25.5" x14ac:dyDescent="0.25">
      <c r="A11" s="2023"/>
      <c r="B11" s="1201" t="s">
        <v>479</v>
      </c>
      <c r="C11" s="1202">
        <v>9.5664938506336561E-2</v>
      </c>
      <c r="D11" s="1203">
        <v>7.6032726574825446E-2</v>
      </c>
      <c r="E11" s="1203">
        <v>7.624225425965421E-2</v>
      </c>
      <c r="F11" s="1203">
        <v>6.4910556020027738E-2</v>
      </c>
      <c r="G11" s="1203">
        <v>5.5856974369854616E-2</v>
      </c>
      <c r="H11" s="1203">
        <v>7.5782427037303507E-2</v>
      </c>
      <c r="I11" s="1204">
        <v>7.8536457974821366E-2</v>
      </c>
      <c r="J11" s="1194"/>
      <c r="K11" s="1194"/>
      <c r="L11" s="1194"/>
      <c r="M11" s="1194"/>
      <c r="N11" s="1194"/>
      <c r="O11" s="1194"/>
      <c r="P11" s="1194"/>
      <c r="Q11" s="1194"/>
      <c r="R11" s="1194"/>
      <c r="S11" s="1194"/>
      <c r="T11" s="1194"/>
      <c r="U11" s="1194"/>
      <c r="V11" s="1194"/>
      <c r="W11" s="1194"/>
      <c r="X11" s="1194"/>
      <c r="Y11" s="1194"/>
      <c r="Z11" s="1194"/>
      <c r="AA11" s="1194"/>
      <c r="AB11" s="1194"/>
      <c r="AC11" s="1194"/>
      <c r="AD11" s="1194"/>
      <c r="AE11" s="1194"/>
      <c r="AF11" s="1194"/>
      <c r="AG11" s="1194"/>
      <c r="AH11" s="1194"/>
      <c r="AI11" s="1194"/>
      <c r="AJ11" s="1194"/>
      <c r="AK11" s="1194"/>
      <c r="AL11" s="1194"/>
      <c r="AM11" s="1194"/>
      <c r="AN11" s="1194"/>
      <c r="AO11" s="1194"/>
      <c r="AP11" s="1194"/>
      <c r="AQ11" s="1194"/>
      <c r="AR11" s="1194"/>
      <c r="AS11" s="1194"/>
      <c r="AT11" s="1194"/>
      <c r="AU11" s="1194"/>
      <c r="AV11" s="1194"/>
      <c r="AW11" s="1194"/>
      <c r="AX11" s="1194"/>
      <c r="AY11" s="1194"/>
      <c r="AZ11" s="1194"/>
      <c r="BA11" s="1194"/>
      <c r="BB11" s="1194"/>
      <c r="BC11" s="1194"/>
      <c r="BD11" s="1194"/>
      <c r="BE11" s="1194"/>
      <c r="BF11" s="1194"/>
      <c r="BG11" s="1194"/>
      <c r="BH11" s="1194"/>
      <c r="BI11" s="1194"/>
      <c r="BJ11" s="1194"/>
      <c r="BK11" s="1194"/>
      <c r="BL11" s="1194"/>
      <c r="BM11" s="1194"/>
      <c r="BN11" s="1194"/>
      <c r="BO11" s="1194"/>
      <c r="BP11" s="1194"/>
      <c r="BQ11" s="1194"/>
      <c r="BR11" s="1194"/>
      <c r="BS11" s="1194"/>
      <c r="BT11" s="1194"/>
      <c r="BU11" s="1194"/>
      <c r="BV11" s="1194"/>
      <c r="BW11" s="1194"/>
      <c r="BX11" s="1194"/>
      <c r="BY11" s="1194"/>
      <c r="BZ11" s="1194"/>
      <c r="CA11" s="1194"/>
      <c r="CB11" s="1194"/>
      <c r="CC11" s="1194"/>
      <c r="CD11" s="1194"/>
      <c r="CE11" s="1194"/>
      <c r="CF11" s="1194"/>
      <c r="CG11" s="1194"/>
      <c r="CH11" s="1194"/>
      <c r="CI11" s="1194"/>
      <c r="CJ11" s="1194"/>
      <c r="CK11" s="1194"/>
      <c r="CL11" s="1194"/>
      <c r="CM11" s="1194"/>
      <c r="CN11" s="1194"/>
      <c r="CO11" s="1194"/>
      <c r="CP11" s="1194"/>
      <c r="CQ11" s="1194"/>
      <c r="CR11" s="1194"/>
      <c r="CS11" s="1194"/>
      <c r="CT11" s="1194"/>
      <c r="CU11" s="1194"/>
      <c r="CV11" s="1194"/>
      <c r="CW11" s="1194"/>
      <c r="CX11" s="1194"/>
      <c r="CY11" s="1194"/>
      <c r="CZ11" s="1194"/>
      <c r="DA11" s="1194"/>
      <c r="DB11" s="1194"/>
      <c r="DC11" s="1194"/>
      <c r="DD11" s="1194"/>
      <c r="DE11" s="1194"/>
      <c r="DF11" s="1194"/>
      <c r="DG11" s="1194"/>
      <c r="DH11" s="1194"/>
      <c r="DI11" s="1194"/>
      <c r="DJ11" s="1194"/>
      <c r="DK11" s="1194"/>
      <c r="DL11" s="1194"/>
      <c r="DM11" s="1194"/>
      <c r="DN11" s="1194"/>
      <c r="DO11" s="1194"/>
      <c r="DP11" s="1194"/>
      <c r="DQ11" s="1194"/>
      <c r="DR11" s="1194"/>
      <c r="DS11" s="1194"/>
      <c r="DT11" s="1194"/>
      <c r="DU11" s="1194"/>
      <c r="DV11" s="1194"/>
      <c r="DW11" s="1194"/>
      <c r="DX11" s="1194"/>
      <c r="DY11" s="1194"/>
      <c r="DZ11" s="1194"/>
      <c r="EA11" s="1194"/>
      <c r="EB11" s="1194"/>
      <c r="EC11" s="1194"/>
      <c r="ED11" s="1194"/>
      <c r="EE11" s="1194"/>
      <c r="EF11" s="1194"/>
      <c r="EG11" s="1194"/>
      <c r="EH11" s="1194"/>
      <c r="EI11" s="1194"/>
      <c r="EJ11" s="1194"/>
      <c r="EK11" s="1194"/>
      <c r="EL11" s="1194"/>
      <c r="EM11" s="1194"/>
      <c r="EN11" s="1194"/>
      <c r="EO11" s="1194"/>
      <c r="EP11" s="1194"/>
      <c r="EQ11" s="1194"/>
      <c r="ER11" s="1194"/>
      <c r="ES11" s="1194"/>
      <c r="ET11" s="1194"/>
      <c r="EU11" s="1194"/>
      <c r="EV11" s="1194"/>
      <c r="EW11" s="1194"/>
      <c r="EX11" s="1194"/>
      <c r="EY11" s="1194"/>
      <c r="EZ11" s="1194"/>
      <c r="FA11" s="1194"/>
      <c r="FB11" s="1194"/>
      <c r="FC11" s="1194"/>
      <c r="FD11" s="1194"/>
      <c r="FE11" s="1194"/>
      <c r="FF11" s="1194"/>
      <c r="FG11" s="1194"/>
      <c r="FH11" s="1194"/>
      <c r="FI11" s="1194"/>
      <c r="FJ11" s="1194"/>
      <c r="FK11" s="1194"/>
      <c r="FL11" s="1194"/>
      <c r="FM11" s="1194"/>
      <c r="FN11" s="1194"/>
      <c r="FO11" s="1194"/>
      <c r="FP11" s="1194"/>
      <c r="FQ11" s="1194"/>
      <c r="FR11" s="1194"/>
      <c r="FS11" s="1194"/>
      <c r="FT11" s="1194"/>
      <c r="FU11" s="1194"/>
      <c r="FV11" s="1194"/>
      <c r="FW11" s="1194"/>
      <c r="FX11" s="1194"/>
      <c r="FY11" s="1194"/>
      <c r="FZ11" s="1194"/>
      <c r="GA11" s="1194"/>
      <c r="GB11" s="1194"/>
      <c r="GC11" s="1194"/>
      <c r="GD11" s="1194"/>
      <c r="GE11" s="1194"/>
      <c r="GF11" s="1194"/>
      <c r="GG11" s="1194"/>
      <c r="GH11" s="1194"/>
      <c r="GI11" s="1194"/>
      <c r="GJ11" s="1194"/>
      <c r="GK11" s="1194"/>
      <c r="GL11" s="1194"/>
      <c r="GM11" s="1194"/>
      <c r="GN11" s="1194"/>
      <c r="GO11" s="1194"/>
      <c r="GP11" s="1194"/>
      <c r="GQ11" s="1194"/>
      <c r="GR11" s="1194"/>
      <c r="GS11" s="1194"/>
      <c r="GT11" s="1194"/>
      <c r="GU11" s="1194"/>
      <c r="GV11" s="1194"/>
      <c r="GW11" s="1194"/>
      <c r="GX11" s="1194"/>
      <c r="GY11" s="1194"/>
      <c r="GZ11" s="1194"/>
      <c r="HA11" s="1194"/>
      <c r="HB11" s="1194"/>
      <c r="HC11" s="1194"/>
      <c r="HD11" s="1194"/>
      <c r="HE11" s="1194"/>
      <c r="HF11" s="1194"/>
      <c r="HG11" s="1194"/>
      <c r="HH11" s="1194"/>
      <c r="HI11" s="1194"/>
      <c r="HJ11" s="1194"/>
      <c r="HK11" s="1194"/>
      <c r="HL11" s="1194"/>
      <c r="HM11" s="1194"/>
      <c r="HN11" s="1194"/>
      <c r="HO11" s="1194"/>
      <c r="HP11" s="1194"/>
      <c r="HQ11" s="1194"/>
      <c r="HR11" s="1194"/>
      <c r="HS11" s="1194"/>
      <c r="HT11" s="1194"/>
      <c r="HU11" s="1194"/>
      <c r="HV11" s="1194"/>
      <c r="HW11" s="1194"/>
      <c r="HX11" s="1194"/>
      <c r="HY11" s="1194"/>
      <c r="HZ11" s="1194"/>
      <c r="IA11" s="1194"/>
      <c r="IB11" s="1194"/>
      <c r="IC11" s="1194"/>
      <c r="ID11" s="1194"/>
      <c r="IE11" s="1194"/>
      <c r="IF11" s="1194"/>
      <c r="IG11" s="1194"/>
      <c r="IH11" s="1194"/>
      <c r="II11" s="1194"/>
      <c r="IJ11" s="1194"/>
      <c r="IK11" s="1194"/>
      <c r="IL11" s="1194"/>
      <c r="IM11" s="1194"/>
      <c r="IN11" s="1194"/>
      <c r="IO11" s="1194"/>
      <c r="IP11" s="1194"/>
      <c r="IQ11" s="1194"/>
      <c r="IR11" s="1194"/>
      <c r="IS11" s="1194"/>
      <c r="IT11" s="1194"/>
      <c r="IU11" s="1194"/>
    </row>
    <row r="12" spans="1:256" s="1197" customFormat="1" ht="51" x14ac:dyDescent="0.25">
      <c r="A12" s="2023" t="s">
        <v>643</v>
      </c>
      <c r="B12" s="1201" t="s">
        <v>640</v>
      </c>
      <c r="C12" s="1202">
        <v>0.16509217787295316</v>
      </c>
      <c r="D12" s="1203">
        <v>0.17247791991121803</v>
      </c>
      <c r="E12" s="1203">
        <v>0.1687980532775234</v>
      </c>
      <c r="F12" s="1203">
        <v>0.1646007450923834</v>
      </c>
      <c r="G12" s="1203">
        <v>0.17133503156578364</v>
      </c>
      <c r="H12" s="1203">
        <v>0.17193598309779481</v>
      </c>
      <c r="I12" s="1204">
        <v>0.14491931647745296</v>
      </c>
      <c r="J12" s="1194"/>
      <c r="K12" s="1194"/>
      <c r="L12" s="1205"/>
      <c r="M12" s="1205"/>
      <c r="N12" s="1205"/>
      <c r="O12" s="1205"/>
      <c r="P12" s="1205"/>
      <c r="Q12" s="1205"/>
      <c r="R12" s="1205"/>
      <c r="S12" s="1205"/>
      <c r="T12" s="1205"/>
      <c r="U12" s="1194"/>
      <c r="V12" s="1194"/>
      <c r="W12" s="1194"/>
      <c r="X12" s="1194"/>
      <c r="Y12" s="1194"/>
      <c r="Z12" s="1194"/>
      <c r="AA12" s="1194"/>
      <c r="AB12" s="1194"/>
      <c r="AC12" s="1194"/>
      <c r="AD12" s="1194"/>
      <c r="AE12" s="1194"/>
      <c r="AF12" s="1194"/>
      <c r="AG12" s="1194"/>
      <c r="AH12" s="1194"/>
      <c r="AI12" s="1194"/>
      <c r="AJ12" s="1194"/>
      <c r="AK12" s="1194"/>
      <c r="AL12" s="1194"/>
      <c r="AM12" s="1194"/>
      <c r="AN12" s="1194"/>
      <c r="AO12" s="1194"/>
      <c r="AP12" s="1194"/>
      <c r="AQ12" s="1194"/>
      <c r="AR12" s="1194"/>
      <c r="AS12" s="1194"/>
      <c r="AT12" s="1194"/>
      <c r="AU12" s="1194"/>
      <c r="AV12" s="1194"/>
      <c r="AW12" s="1194"/>
      <c r="AX12" s="1194"/>
      <c r="AY12" s="1194"/>
      <c r="AZ12" s="1194"/>
      <c r="BA12" s="1194"/>
      <c r="BB12" s="1194"/>
      <c r="BC12" s="1194"/>
      <c r="BD12" s="1194"/>
      <c r="BE12" s="1194"/>
      <c r="BF12" s="1194"/>
      <c r="BG12" s="1194"/>
      <c r="BH12" s="1194"/>
      <c r="BI12" s="1194"/>
      <c r="BJ12" s="1194"/>
      <c r="BK12" s="1194"/>
      <c r="BL12" s="1194"/>
      <c r="BM12" s="1194"/>
      <c r="BN12" s="1194"/>
      <c r="BO12" s="1194"/>
      <c r="BP12" s="1194"/>
      <c r="BQ12" s="1194"/>
      <c r="BR12" s="1194"/>
      <c r="BS12" s="1194"/>
      <c r="BT12" s="1194"/>
      <c r="BU12" s="1194"/>
      <c r="BV12" s="1194"/>
      <c r="BW12" s="1194"/>
      <c r="BX12" s="1194"/>
      <c r="BY12" s="1194"/>
      <c r="BZ12" s="1194"/>
      <c r="CA12" s="1194"/>
      <c r="CB12" s="1194"/>
      <c r="CC12" s="1194"/>
      <c r="CD12" s="1194"/>
      <c r="CE12" s="1194"/>
      <c r="CF12" s="1194"/>
      <c r="CG12" s="1194"/>
      <c r="CH12" s="1194"/>
      <c r="CI12" s="1194"/>
      <c r="CJ12" s="1194"/>
      <c r="CK12" s="1194"/>
      <c r="CL12" s="1194"/>
      <c r="CM12" s="1194"/>
      <c r="CN12" s="1194"/>
      <c r="CO12" s="1194"/>
      <c r="CP12" s="1194"/>
      <c r="CQ12" s="1194"/>
      <c r="CR12" s="1194"/>
      <c r="CS12" s="1194"/>
      <c r="CT12" s="1194"/>
      <c r="CU12" s="1194"/>
      <c r="CV12" s="1194"/>
      <c r="CW12" s="1194"/>
      <c r="CX12" s="1194"/>
      <c r="CY12" s="1194"/>
      <c r="CZ12" s="1194"/>
      <c r="DA12" s="1194"/>
      <c r="DB12" s="1194"/>
      <c r="DC12" s="1194"/>
      <c r="DD12" s="1194"/>
      <c r="DE12" s="1194"/>
      <c r="DF12" s="1194"/>
      <c r="DG12" s="1194"/>
      <c r="DH12" s="1194"/>
      <c r="DI12" s="1194"/>
      <c r="DJ12" s="1194"/>
      <c r="DK12" s="1194"/>
      <c r="DL12" s="1194"/>
      <c r="DM12" s="1194"/>
      <c r="DN12" s="1194"/>
      <c r="DO12" s="1194"/>
      <c r="DP12" s="1194"/>
      <c r="DQ12" s="1194"/>
      <c r="DR12" s="1194"/>
      <c r="DS12" s="1194"/>
      <c r="DT12" s="1194"/>
      <c r="DU12" s="1194"/>
      <c r="DV12" s="1194"/>
      <c r="DW12" s="1194"/>
      <c r="DX12" s="1194"/>
      <c r="DY12" s="1194"/>
      <c r="DZ12" s="1194"/>
      <c r="EA12" s="1194"/>
      <c r="EB12" s="1194"/>
      <c r="EC12" s="1194"/>
      <c r="ED12" s="1194"/>
      <c r="EE12" s="1194"/>
      <c r="EF12" s="1194"/>
      <c r="EG12" s="1194"/>
      <c r="EH12" s="1194"/>
      <c r="EI12" s="1194"/>
      <c r="EJ12" s="1194"/>
      <c r="EK12" s="1194"/>
      <c r="EL12" s="1194"/>
      <c r="EM12" s="1194"/>
      <c r="EN12" s="1194"/>
      <c r="EO12" s="1194"/>
      <c r="EP12" s="1194"/>
      <c r="EQ12" s="1194"/>
      <c r="ER12" s="1194"/>
      <c r="ES12" s="1194"/>
      <c r="ET12" s="1194"/>
      <c r="EU12" s="1194"/>
      <c r="EV12" s="1194"/>
      <c r="EW12" s="1194"/>
      <c r="EX12" s="1194"/>
      <c r="EY12" s="1194"/>
      <c r="EZ12" s="1194"/>
      <c r="FA12" s="1194"/>
      <c r="FB12" s="1194"/>
      <c r="FC12" s="1194"/>
      <c r="FD12" s="1194"/>
      <c r="FE12" s="1194"/>
      <c r="FF12" s="1194"/>
      <c r="FG12" s="1194"/>
      <c r="FH12" s="1194"/>
      <c r="FI12" s="1194"/>
      <c r="FJ12" s="1194"/>
      <c r="FK12" s="1194"/>
      <c r="FL12" s="1194"/>
      <c r="FM12" s="1194"/>
      <c r="FN12" s="1194"/>
      <c r="FO12" s="1194"/>
      <c r="FP12" s="1194"/>
      <c r="FQ12" s="1194"/>
      <c r="FR12" s="1194"/>
      <c r="FS12" s="1194"/>
      <c r="FT12" s="1194"/>
      <c r="FU12" s="1194"/>
      <c r="FV12" s="1194"/>
      <c r="FW12" s="1194"/>
      <c r="FX12" s="1194"/>
      <c r="FY12" s="1194"/>
      <c r="FZ12" s="1194"/>
      <c r="GA12" s="1194"/>
      <c r="GB12" s="1194"/>
      <c r="GC12" s="1194"/>
      <c r="GD12" s="1194"/>
      <c r="GE12" s="1194"/>
      <c r="GF12" s="1194"/>
      <c r="GG12" s="1194"/>
      <c r="GH12" s="1194"/>
      <c r="GI12" s="1194"/>
      <c r="GJ12" s="1194"/>
      <c r="GK12" s="1194"/>
      <c r="GL12" s="1194"/>
      <c r="GM12" s="1194"/>
      <c r="GN12" s="1194"/>
      <c r="GO12" s="1194"/>
      <c r="GP12" s="1194"/>
      <c r="GQ12" s="1194"/>
      <c r="GR12" s="1194"/>
      <c r="GS12" s="1194"/>
      <c r="GT12" s="1194"/>
      <c r="GU12" s="1194"/>
      <c r="GV12" s="1194"/>
      <c r="GW12" s="1194"/>
      <c r="GX12" s="1194"/>
      <c r="GY12" s="1194"/>
      <c r="GZ12" s="1194"/>
      <c r="HA12" s="1194"/>
      <c r="HB12" s="1194"/>
      <c r="HC12" s="1194"/>
      <c r="HD12" s="1194"/>
      <c r="HE12" s="1194"/>
      <c r="HF12" s="1194"/>
      <c r="HG12" s="1194"/>
      <c r="HH12" s="1194"/>
      <c r="HI12" s="1194"/>
      <c r="HJ12" s="1194"/>
      <c r="HK12" s="1194"/>
      <c r="HL12" s="1194"/>
      <c r="HM12" s="1194"/>
      <c r="HN12" s="1194"/>
      <c r="HO12" s="1194"/>
      <c r="HP12" s="1194"/>
      <c r="HQ12" s="1194"/>
      <c r="HR12" s="1194"/>
      <c r="HS12" s="1194"/>
      <c r="HT12" s="1194"/>
      <c r="HU12" s="1194"/>
      <c r="HV12" s="1194"/>
      <c r="HW12" s="1194"/>
      <c r="HX12" s="1194"/>
      <c r="HY12" s="1194"/>
      <c r="HZ12" s="1194"/>
      <c r="IA12" s="1194"/>
      <c r="IB12" s="1194"/>
      <c r="IC12" s="1194"/>
      <c r="ID12" s="1194"/>
      <c r="IE12" s="1194"/>
      <c r="IF12" s="1194"/>
      <c r="IG12" s="1194"/>
      <c r="IH12" s="1194"/>
      <c r="II12" s="1194"/>
      <c r="IJ12" s="1194"/>
      <c r="IK12" s="1194"/>
      <c r="IL12" s="1194"/>
      <c r="IM12" s="1194"/>
      <c r="IN12" s="1194"/>
      <c r="IO12" s="1194"/>
      <c r="IP12" s="1194"/>
      <c r="IQ12" s="1194"/>
      <c r="IR12" s="1194"/>
      <c r="IS12" s="1194"/>
      <c r="IT12" s="1194"/>
      <c r="IU12" s="1194"/>
    </row>
    <row r="13" spans="1:256" s="1197" customFormat="1" ht="38.25" x14ac:dyDescent="0.25">
      <c r="A13" s="2023"/>
      <c r="B13" s="1201" t="s">
        <v>641</v>
      </c>
      <c r="C13" s="1202">
        <v>0.25691815766862253</v>
      </c>
      <c r="D13" s="1203">
        <v>0.21848689465411308</v>
      </c>
      <c r="E13" s="1203">
        <v>0.23907696764482508</v>
      </c>
      <c r="F13" s="1203">
        <v>0.21437917618861524</v>
      </c>
      <c r="G13" s="1203">
        <v>0.20977763323745136</v>
      </c>
      <c r="H13" s="1203">
        <v>0.22945835415686316</v>
      </c>
      <c r="I13" s="1204">
        <v>0.23861783973797382</v>
      </c>
      <c r="J13" s="1194"/>
      <c r="K13" s="1194"/>
      <c r="L13" s="1194"/>
      <c r="M13" s="1205"/>
      <c r="N13" s="1205"/>
      <c r="O13" s="1205"/>
      <c r="P13" s="1205"/>
      <c r="Q13" s="1205"/>
      <c r="R13" s="1205"/>
      <c r="S13" s="1205"/>
      <c r="T13" s="1205"/>
      <c r="U13" s="1194"/>
      <c r="V13" s="1194"/>
      <c r="W13" s="1194"/>
      <c r="X13" s="1194"/>
      <c r="Y13" s="1194"/>
      <c r="Z13" s="1194"/>
      <c r="AA13" s="1194"/>
      <c r="AB13" s="1194"/>
      <c r="AC13" s="1194"/>
      <c r="AD13" s="1194"/>
      <c r="AE13" s="1194"/>
      <c r="AF13" s="1194"/>
      <c r="AG13" s="1194"/>
      <c r="AH13" s="1194"/>
      <c r="AI13" s="1194"/>
      <c r="AJ13" s="1194"/>
      <c r="AK13" s="1194"/>
      <c r="AL13" s="1194"/>
      <c r="AM13" s="1194"/>
      <c r="AN13" s="1194"/>
      <c r="AO13" s="1194"/>
      <c r="AP13" s="1194"/>
      <c r="AQ13" s="1194"/>
      <c r="AR13" s="1194"/>
      <c r="AS13" s="1194"/>
      <c r="AT13" s="1194"/>
      <c r="AU13" s="1194"/>
      <c r="AV13" s="1194"/>
      <c r="AW13" s="1194"/>
      <c r="AX13" s="1194"/>
      <c r="AY13" s="1194"/>
      <c r="AZ13" s="1194"/>
      <c r="BA13" s="1194"/>
      <c r="BB13" s="1194"/>
      <c r="BC13" s="1194"/>
      <c r="BD13" s="1194"/>
      <c r="BE13" s="1194"/>
      <c r="BF13" s="1194"/>
      <c r="BG13" s="1194"/>
      <c r="BH13" s="1194"/>
      <c r="BI13" s="1194"/>
      <c r="BJ13" s="1194"/>
      <c r="BK13" s="1194"/>
      <c r="BL13" s="1194"/>
      <c r="BM13" s="1194"/>
      <c r="BN13" s="1194"/>
      <c r="BO13" s="1194"/>
      <c r="BP13" s="1194"/>
      <c r="BQ13" s="1194"/>
      <c r="BR13" s="1194"/>
      <c r="BS13" s="1194"/>
      <c r="BT13" s="1194"/>
      <c r="BU13" s="1194"/>
      <c r="BV13" s="1194"/>
      <c r="BW13" s="1194"/>
      <c r="BX13" s="1194"/>
      <c r="BY13" s="1194"/>
      <c r="BZ13" s="1194"/>
      <c r="CA13" s="1194"/>
      <c r="CB13" s="1194"/>
      <c r="CC13" s="1194"/>
      <c r="CD13" s="1194"/>
      <c r="CE13" s="1194"/>
      <c r="CF13" s="1194"/>
      <c r="CG13" s="1194"/>
      <c r="CH13" s="1194"/>
      <c r="CI13" s="1194"/>
      <c r="CJ13" s="1194"/>
      <c r="CK13" s="1194"/>
      <c r="CL13" s="1194"/>
      <c r="CM13" s="1194"/>
      <c r="CN13" s="1194"/>
      <c r="CO13" s="1194"/>
      <c r="CP13" s="1194"/>
      <c r="CQ13" s="1194"/>
      <c r="CR13" s="1194"/>
      <c r="CS13" s="1194"/>
      <c r="CT13" s="1194"/>
      <c r="CU13" s="1194"/>
      <c r="CV13" s="1194"/>
      <c r="CW13" s="1194"/>
      <c r="CX13" s="1194"/>
      <c r="CY13" s="1194"/>
      <c r="CZ13" s="1194"/>
      <c r="DA13" s="1194"/>
      <c r="DB13" s="1194"/>
      <c r="DC13" s="1194"/>
      <c r="DD13" s="1194"/>
      <c r="DE13" s="1194"/>
      <c r="DF13" s="1194"/>
      <c r="DG13" s="1194"/>
      <c r="DH13" s="1194"/>
      <c r="DI13" s="1194"/>
      <c r="DJ13" s="1194"/>
      <c r="DK13" s="1194"/>
      <c r="DL13" s="1194"/>
      <c r="DM13" s="1194"/>
      <c r="DN13" s="1194"/>
      <c r="DO13" s="1194"/>
      <c r="DP13" s="1194"/>
      <c r="DQ13" s="1194"/>
      <c r="DR13" s="1194"/>
      <c r="DS13" s="1194"/>
      <c r="DT13" s="1194"/>
      <c r="DU13" s="1194"/>
      <c r="DV13" s="1194"/>
      <c r="DW13" s="1194"/>
      <c r="DX13" s="1194"/>
      <c r="DY13" s="1194"/>
      <c r="DZ13" s="1194"/>
      <c r="EA13" s="1194"/>
      <c r="EB13" s="1194"/>
      <c r="EC13" s="1194"/>
      <c r="ED13" s="1194"/>
      <c r="EE13" s="1194"/>
      <c r="EF13" s="1194"/>
      <c r="EG13" s="1194"/>
      <c r="EH13" s="1194"/>
      <c r="EI13" s="1194"/>
      <c r="EJ13" s="1194"/>
      <c r="EK13" s="1194"/>
      <c r="EL13" s="1194"/>
      <c r="EM13" s="1194"/>
      <c r="EN13" s="1194"/>
      <c r="EO13" s="1194"/>
      <c r="EP13" s="1194"/>
      <c r="EQ13" s="1194"/>
      <c r="ER13" s="1194"/>
      <c r="ES13" s="1194"/>
      <c r="ET13" s="1194"/>
      <c r="EU13" s="1194"/>
      <c r="EV13" s="1194"/>
      <c r="EW13" s="1194"/>
      <c r="EX13" s="1194"/>
      <c r="EY13" s="1194"/>
      <c r="EZ13" s="1194"/>
      <c r="FA13" s="1194"/>
      <c r="FB13" s="1194"/>
      <c r="FC13" s="1194"/>
      <c r="FD13" s="1194"/>
      <c r="FE13" s="1194"/>
      <c r="FF13" s="1194"/>
      <c r="FG13" s="1194"/>
      <c r="FH13" s="1194"/>
      <c r="FI13" s="1194"/>
      <c r="FJ13" s="1194"/>
      <c r="FK13" s="1194"/>
      <c r="FL13" s="1194"/>
      <c r="FM13" s="1194"/>
      <c r="FN13" s="1194"/>
      <c r="FO13" s="1194"/>
      <c r="FP13" s="1194"/>
      <c r="FQ13" s="1194"/>
      <c r="FR13" s="1194"/>
      <c r="FS13" s="1194"/>
      <c r="FT13" s="1194"/>
      <c r="FU13" s="1194"/>
      <c r="FV13" s="1194"/>
      <c r="FW13" s="1194"/>
      <c r="FX13" s="1194"/>
      <c r="FY13" s="1194"/>
      <c r="FZ13" s="1194"/>
      <c r="GA13" s="1194"/>
      <c r="GB13" s="1194"/>
      <c r="GC13" s="1194"/>
      <c r="GD13" s="1194"/>
      <c r="GE13" s="1194"/>
      <c r="GF13" s="1194"/>
      <c r="GG13" s="1194"/>
      <c r="GH13" s="1194"/>
      <c r="GI13" s="1194"/>
      <c r="GJ13" s="1194"/>
      <c r="GK13" s="1194"/>
      <c r="GL13" s="1194"/>
      <c r="GM13" s="1194"/>
      <c r="GN13" s="1194"/>
      <c r="GO13" s="1194"/>
      <c r="GP13" s="1194"/>
      <c r="GQ13" s="1194"/>
      <c r="GR13" s="1194"/>
      <c r="GS13" s="1194"/>
      <c r="GT13" s="1194"/>
      <c r="GU13" s="1194"/>
      <c r="GV13" s="1194"/>
      <c r="GW13" s="1194"/>
      <c r="GX13" s="1194"/>
      <c r="GY13" s="1194"/>
      <c r="GZ13" s="1194"/>
      <c r="HA13" s="1194"/>
      <c r="HB13" s="1194"/>
      <c r="HC13" s="1194"/>
      <c r="HD13" s="1194"/>
      <c r="HE13" s="1194"/>
      <c r="HF13" s="1194"/>
      <c r="HG13" s="1194"/>
      <c r="HH13" s="1194"/>
      <c r="HI13" s="1194"/>
      <c r="HJ13" s="1194"/>
      <c r="HK13" s="1194"/>
      <c r="HL13" s="1194"/>
      <c r="HM13" s="1194"/>
      <c r="HN13" s="1194"/>
      <c r="HO13" s="1194"/>
      <c r="HP13" s="1194"/>
      <c r="HQ13" s="1194"/>
      <c r="HR13" s="1194"/>
      <c r="HS13" s="1194"/>
      <c r="HT13" s="1194"/>
      <c r="HU13" s="1194"/>
      <c r="HV13" s="1194"/>
      <c r="HW13" s="1194"/>
      <c r="HX13" s="1194"/>
      <c r="HY13" s="1194"/>
      <c r="HZ13" s="1194"/>
      <c r="IA13" s="1194"/>
      <c r="IB13" s="1194"/>
      <c r="IC13" s="1194"/>
      <c r="ID13" s="1194"/>
      <c r="IE13" s="1194"/>
      <c r="IF13" s="1194"/>
      <c r="IG13" s="1194"/>
      <c r="IH13" s="1194"/>
      <c r="II13" s="1194"/>
      <c r="IJ13" s="1194"/>
      <c r="IK13" s="1194"/>
      <c r="IL13" s="1194"/>
      <c r="IM13" s="1194"/>
      <c r="IN13" s="1194"/>
      <c r="IO13" s="1194"/>
      <c r="IP13" s="1194"/>
      <c r="IQ13" s="1194"/>
      <c r="IR13" s="1194"/>
      <c r="IS13" s="1194"/>
      <c r="IT13" s="1194"/>
      <c r="IU13" s="1194"/>
    </row>
    <row r="14" spans="1:256" s="1197" customFormat="1" ht="26.25" thickBot="1" x14ac:dyDescent="0.3">
      <c r="A14" s="2024"/>
      <c r="B14" s="1206" t="s">
        <v>479</v>
      </c>
      <c r="C14" s="1207">
        <v>0.1303070792409611</v>
      </c>
      <c r="D14" s="1208">
        <v>0.12039002815386864</v>
      </c>
      <c r="E14" s="1208">
        <v>0.11241150463666406</v>
      </c>
      <c r="F14" s="1208">
        <v>0.10147108392847064</v>
      </c>
      <c r="G14" s="1208">
        <v>8.888937377857857E-2</v>
      </c>
      <c r="H14" s="1208">
        <v>0.11712979350039002</v>
      </c>
      <c r="I14" s="1209">
        <v>0.11525244304893384</v>
      </c>
      <c r="J14" s="1194"/>
      <c r="K14" s="1194"/>
      <c r="L14" s="1194"/>
      <c r="M14" s="1194"/>
      <c r="N14" s="1194"/>
      <c r="O14" s="1194"/>
      <c r="P14" s="1194"/>
      <c r="Q14" s="1194"/>
      <c r="R14" s="1194"/>
      <c r="S14" s="1194"/>
      <c r="T14" s="1194"/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4"/>
      <c r="AH14" s="1194"/>
      <c r="AI14" s="1194"/>
      <c r="AJ14" s="1194"/>
      <c r="AK14" s="1194"/>
      <c r="AL14" s="1194"/>
      <c r="AM14" s="1194"/>
      <c r="AN14" s="1194"/>
      <c r="AO14" s="1194"/>
      <c r="AP14" s="1194"/>
      <c r="AQ14" s="1194"/>
      <c r="AR14" s="1194"/>
      <c r="AS14" s="1194"/>
      <c r="AT14" s="1194"/>
      <c r="AU14" s="1194"/>
      <c r="AV14" s="1194"/>
      <c r="AW14" s="1194"/>
      <c r="AX14" s="1194"/>
      <c r="AY14" s="1194"/>
      <c r="AZ14" s="1194"/>
      <c r="BA14" s="1194"/>
      <c r="BB14" s="1194"/>
      <c r="BC14" s="1194"/>
      <c r="BD14" s="1194"/>
      <c r="BE14" s="1194"/>
      <c r="BF14" s="1194"/>
      <c r="BG14" s="1194"/>
      <c r="BH14" s="1194"/>
      <c r="BI14" s="1194"/>
      <c r="BJ14" s="1194"/>
      <c r="BK14" s="1194"/>
      <c r="BL14" s="1194"/>
      <c r="BM14" s="1194"/>
      <c r="BN14" s="1194"/>
      <c r="BO14" s="1194"/>
      <c r="BP14" s="1194"/>
      <c r="BQ14" s="1194"/>
      <c r="BR14" s="1194"/>
      <c r="BS14" s="1194"/>
      <c r="BT14" s="1194"/>
      <c r="BU14" s="1194"/>
      <c r="BV14" s="1194"/>
      <c r="BW14" s="1194"/>
      <c r="BX14" s="1194"/>
      <c r="BY14" s="1194"/>
      <c r="BZ14" s="1194"/>
      <c r="CA14" s="1194"/>
      <c r="CB14" s="1194"/>
      <c r="CC14" s="1194"/>
      <c r="CD14" s="1194"/>
      <c r="CE14" s="1194"/>
      <c r="CF14" s="1194"/>
      <c r="CG14" s="1194"/>
      <c r="CH14" s="1194"/>
      <c r="CI14" s="1194"/>
      <c r="CJ14" s="1194"/>
      <c r="CK14" s="1194"/>
      <c r="CL14" s="1194"/>
      <c r="CM14" s="1194"/>
      <c r="CN14" s="1194"/>
      <c r="CO14" s="1194"/>
      <c r="CP14" s="1194"/>
      <c r="CQ14" s="1194"/>
      <c r="CR14" s="1194"/>
      <c r="CS14" s="1194"/>
      <c r="CT14" s="1194"/>
      <c r="CU14" s="1194"/>
      <c r="CV14" s="1194"/>
      <c r="CW14" s="1194"/>
      <c r="CX14" s="1194"/>
      <c r="CY14" s="1194"/>
      <c r="CZ14" s="1194"/>
      <c r="DA14" s="1194"/>
      <c r="DB14" s="1194"/>
      <c r="DC14" s="1194"/>
      <c r="DD14" s="1194"/>
      <c r="DE14" s="1194"/>
      <c r="DF14" s="1194"/>
      <c r="DG14" s="1194"/>
      <c r="DH14" s="1194"/>
      <c r="DI14" s="1194"/>
      <c r="DJ14" s="1194"/>
      <c r="DK14" s="1194"/>
      <c r="DL14" s="1194"/>
      <c r="DM14" s="1194"/>
      <c r="DN14" s="1194"/>
      <c r="DO14" s="1194"/>
      <c r="DP14" s="1194"/>
      <c r="DQ14" s="1194"/>
      <c r="DR14" s="1194"/>
      <c r="DS14" s="1194"/>
      <c r="DT14" s="1194"/>
      <c r="DU14" s="1194"/>
      <c r="DV14" s="1194"/>
      <c r="DW14" s="1194"/>
      <c r="DX14" s="1194"/>
      <c r="DY14" s="1194"/>
      <c r="DZ14" s="1194"/>
      <c r="EA14" s="1194"/>
      <c r="EB14" s="1194"/>
      <c r="EC14" s="1194"/>
      <c r="ED14" s="1194"/>
      <c r="EE14" s="1194"/>
      <c r="EF14" s="1194"/>
      <c r="EG14" s="1194"/>
      <c r="EH14" s="1194"/>
      <c r="EI14" s="1194"/>
      <c r="EJ14" s="1194"/>
      <c r="EK14" s="1194"/>
      <c r="EL14" s="1194"/>
      <c r="EM14" s="1194"/>
      <c r="EN14" s="1194"/>
      <c r="EO14" s="1194"/>
      <c r="EP14" s="1194"/>
      <c r="EQ14" s="1194"/>
      <c r="ER14" s="1194"/>
      <c r="ES14" s="1194"/>
      <c r="ET14" s="1194"/>
      <c r="EU14" s="1194"/>
      <c r="EV14" s="1194"/>
      <c r="EW14" s="1194"/>
      <c r="EX14" s="1194"/>
      <c r="EY14" s="1194"/>
      <c r="EZ14" s="1194"/>
      <c r="FA14" s="1194"/>
      <c r="FB14" s="1194"/>
      <c r="FC14" s="1194"/>
      <c r="FD14" s="1194"/>
      <c r="FE14" s="1194"/>
      <c r="FF14" s="1194"/>
      <c r="FG14" s="1194"/>
      <c r="FH14" s="1194"/>
      <c r="FI14" s="1194"/>
      <c r="FJ14" s="1194"/>
      <c r="FK14" s="1194"/>
      <c r="FL14" s="1194"/>
      <c r="FM14" s="1194"/>
      <c r="FN14" s="1194"/>
      <c r="FO14" s="1194"/>
      <c r="FP14" s="1194"/>
      <c r="FQ14" s="1194"/>
      <c r="FR14" s="1194"/>
      <c r="FS14" s="1194"/>
      <c r="FT14" s="1194"/>
      <c r="FU14" s="1194"/>
      <c r="FV14" s="1194"/>
      <c r="FW14" s="1194"/>
      <c r="FX14" s="1194"/>
      <c r="FY14" s="1194"/>
      <c r="FZ14" s="1194"/>
      <c r="GA14" s="1194"/>
      <c r="GB14" s="1194"/>
      <c r="GC14" s="1194"/>
      <c r="GD14" s="1194"/>
      <c r="GE14" s="1194"/>
      <c r="GF14" s="1194"/>
      <c r="GG14" s="1194"/>
      <c r="GH14" s="1194"/>
      <c r="GI14" s="1194"/>
      <c r="GJ14" s="1194"/>
      <c r="GK14" s="1194"/>
      <c r="GL14" s="1194"/>
      <c r="GM14" s="1194"/>
      <c r="GN14" s="1194"/>
      <c r="GO14" s="1194"/>
      <c r="GP14" s="1194"/>
      <c r="GQ14" s="1194"/>
      <c r="GR14" s="1194"/>
      <c r="GS14" s="1194"/>
      <c r="GT14" s="1194"/>
      <c r="GU14" s="1194"/>
      <c r="GV14" s="1194"/>
      <c r="GW14" s="1194"/>
      <c r="GX14" s="1194"/>
      <c r="GY14" s="1194"/>
      <c r="GZ14" s="1194"/>
      <c r="HA14" s="1194"/>
      <c r="HB14" s="1194"/>
      <c r="HC14" s="1194"/>
      <c r="HD14" s="1194"/>
      <c r="HE14" s="1194"/>
      <c r="HF14" s="1194"/>
      <c r="HG14" s="1194"/>
      <c r="HH14" s="1194"/>
      <c r="HI14" s="1194"/>
      <c r="HJ14" s="1194"/>
      <c r="HK14" s="1194"/>
      <c r="HL14" s="1194"/>
      <c r="HM14" s="1194"/>
      <c r="HN14" s="1194"/>
      <c r="HO14" s="1194"/>
      <c r="HP14" s="1194"/>
      <c r="HQ14" s="1194"/>
      <c r="HR14" s="1194"/>
      <c r="HS14" s="1194"/>
      <c r="HT14" s="1194"/>
      <c r="HU14" s="1194"/>
      <c r="HV14" s="1194"/>
      <c r="HW14" s="1194"/>
      <c r="HX14" s="1194"/>
      <c r="HY14" s="1194"/>
      <c r="HZ14" s="1194"/>
      <c r="IA14" s="1194"/>
      <c r="IB14" s="1194"/>
      <c r="IC14" s="1194"/>
      <c r="ID14" s="1194"/>
      <c r="IE14" s="1194"/>
      <c r="IF14" s="1194"/>
      <c r="IG14" s="1194"/>
      <c r="IH14" s="1194"/>
      <c r="II14" s="1194"/>
      <c r="IJ14" s="1194"/>
      <c r="IK14" s="1194"/>
      <c r="IL14" s="1194"/>
      <c r="IM14" s="1194"/>
      <c r="IN14" s="1194"/>
      <c r="IO14" s="1194"/>
      <c r="IP14" s="1194"/>
      <c r="IQ14" s="1194"/>
      <c r="IR14" s="1194"/>
      <c r="IS14" s="1194"/>
      <c r="IT14" s="1194"/>
      <c r="IU14" s="1194"/>
    </row>
    <row r="15" spans="1:256" x14ac:dyDescent="0.2">
      <c r="A15" s="2027" t="s">
        <v>644</v>
      </c>
      <c r="B15" s="2027"/>
      <c r="C15" s="2027"/>
      <c r="D15" s="2027"/>
      <c r="E15" s="2027"/>
      <c r="F15" s="2027"/>
      <c r="G15" s="2027"/>
      <c r="H15" s="2027"/>
      <c r="I15" s="2027"/>
      <c r="J15" s="1205"/>
    </row>
    <row r="16" spans="1:256" s="1197" customFormat="1" ht="15" x14ac:dyDescent="0.25">
      <c r="A16" s="1194"/>
      <c r="B16" s="1205"/>
      <c r="C16" s="1205"/>
      <c r="D16" s="1205"/>
      <c r="E16" s="1205"/>
      <c r="F16" s="1205"/>
      <c r="G16" s="1205"/>
      <c r="H16" s="1205"/>
      <c r="I16" s="1205"/>
      <c r="J16" s="1205"/>
      <c r="K16" s="1194"/>
      <c r="L16" s="1194"/>
      <c r="M16" s="1194"/>
      <c r="N16" s="1194"/>
      <c r="O16" s="1194"/>
      <c r="P16" s="1194"/>
      <c r="Q16" s="1194"/>
      <c r="R16" s="1194"/>
      <c r="S16" s="1194"/>
      <c r="T16" s="1194"/>
      <c r="U16" s="1194"/>
      <c r="V16" s="1194"/>
      <c r="W16" s="1194"/>
      <c r="X16" s="1194"/>
      <c r="Y16" s="1194"/>
      <c r="Z16" s="1194"/>
      <c r="AA16" s="1194"/>
      <c r="AB16" s="1194"/>
      <c r="AC16" s="1194"/>
      <c r="AD16" s="1194"/>
      <c r="AE16" s="1194"/>
      <c r="AF16" s="1194"/>
      <c r="AG16" s="1194"/>
      <c r="AH16" s="1194"/>
      <c r="AI16" s="1194"/>
      <c r="AJ16" s="1194"/>
      <c r="AK16" s="1194"/>
      <c r="AL16" s="1194"/>
      <c r="AM16" s="1194"/>
      <c r="AN16" s="1194"/>
      <c r="AO16" s="1194"/>
      <c r="AP16" s="1194"/>
      <c r="AQ16" s="1194"/>
      <c r="AR16" s="1194"/>
      <c r="AS16" s="1194"/>
      <c r="AT16" s="1194"/>
      <c r="AU16" s="1194"/>
      <c r="AV16" s="1194"/>
      <c r="AW16" s="1194"/>
      <c r="AX16" s="1194"/>
      <c r="AY16" s="1194"/>
      <c r="AZ16" s="1194"/>
      <c r="BA16" s="1194"/>
      <c r="BB16" s="1194"/>
      <c r="BC16" s="1194"/>
      <c r="BD16" s="1194"/>
      <c r="BE16" s="1194"/>
      <c r="BF16" s="1194"/>
      <c r="BG16" s="1194"/>
      <c r="BH16" s="1194"/>
      <c r="BI16" s="1194"/>
      <c r="BJ16" s="1194"/>
      <c r="BK16" s="1194"/>
      <c r="BL16" s="1194"/>
      <c r="BM16" s="1194"/>
      <c r="BN16" s="1194"/>
      <c r="BO16" s="1194"/>
      <c r="BP16" s="1194"/>
      <c r="BQ16" s="1194"/>
      <c r="BR16" s="1194"/>
      <c r="BS16" s="1194"/>
      <c r="BT16" s="1194"/>
      <c r="BU16" s="1194"/>
      <c r="BV16" s="1194"/>
      <c r="BW16" s="1194"/>
      <c r="BX16" s="1194"/>
      <c r="BY16" s="1194"/>
      <c r="BZ16" s="1194"/>
      <c r="CA16" s="1194"/>
      <c r="CB16" s="1194"/>
      <c r="CC16" s="1194"/>
      <c r="CD16" s="1194"/>
      <c r="CE16" s="1194"/>
      <c r="CF16" s="1194"/>
      <c r="CG16" s="1194"/>
      <c r="CH16" s="1194"/>
      <c r="CI16" s="1194"/>
      <c r="CJ16" s="1194"/>
      <c r="CK16" s="1194"/>
      <c r="CL16" s="1194"/>
      <c r="CM16" s="1194"/>
      <c r="CN16" s="1194"/>
      <c r="CO16" s="1194"/>
      <c r="CP16" s="1194"/>
      <c r="CQ16" s="1194"/>
      <c r="CR16" s="1194"/>
      <c r="CS16" s="1194"/>
      <c r="CT16" s="1194"/>
      <c r="CU16" s="1194"/>
      <c r="CV16" s="1194"/>
      <c r="CW16" s="1194"/>
      <c r="CX16" s="1194"/>
      <c r="CY16" s="1194"/>
      <c r="CZ16" s="1194"/>
      <c r="DA16" s="1194"/>
      <c r="DB16" s="1194"/>
      <c r="DC16" s="1194"/>
      <c r="DD16" s="1194"/>
      <c r="DE16" s="1194"/>
      <c r="DF16" s="1194"/>
      <c r="DG16" s="1194"/>
      <c r="DH16" s="1194"/>
      <c r="DI16" s="1194"/>
      <c r="DJ16" s="1194"/>
      <c r="DK16" s="1194"/>
      <c r="DL16" s="1194"/>
      <c r="DM16" s="1194"/>
      <c r="DN16" s="1194"/>
      <c r="DO16" s="1194"/>
      <c r="DP16" s="1194"/>
      <c r="DQ16" s="1194"/>
      <c r="DR16" s="1194"/>
      <c r="DS16" s="1194"/>
      <c r="DT16" s="1194"/>
      <c r="DU16" s="1194"/>
      <c r="DV16" s="1194"/>
      <c r="DW16" s="1194"/>
      <c r="DX16" s="1194"/>
      <c r="DY16" s="1194"/>
      <c r="DZ16" s="1194"/>
      <c r="EA16" s="1194"/>
      <c r="EB16" s="1194"/>
      <c r="EC16" s="1194"/>
      <c r="ED16" s="1194"/>
      <c r="EE16" s="1194"/>
      <c r="EF16" s="1194"/>
      <c r="EG16" s="1194"/>
      <c r="EH16" s="1194"/>
      <c r="EI16" s="1194"/>
      <c r="EJ16" s="1194"/>
      <c r="EK16" s="1194"/>
      <c r="EL16" s="1194"/>
      <c r="EM16" s="1194"/>
      <c r="EN16" s="1194"/>
      <c r="EO16" s="1194"/>
      <c r="EP16" s="1194"/>
      <c r="EQ16" s="1194"/>
      <c r="ER16" s="1194"/>
      <c r="ES16" s="1194"/>
      <c r="ET16" s="1194"/>
      <c r="EU16" s="1194"/>
      <c r="EV16" s="1194"/>
      <c r="EW16" s="1194"/>
      <c r="EX16" s="1194"/>
      <c r="EY16" s="1194"/>
      <c r="EZ16" s="1194"/>
      <c r="FA16" s="1194"/>
      <c r="FB16" s="1194"/>
      <c r="FC16" s="1194"/>
      <c r="FD16" s="1194"/>
      <c r="FE16" s="1194"/>
      <c r="FF16" s="1194"/>
      <c r="FG16" s="1194"/>
      <c r="FH16" s="1194"/>
      <c r="FI16" s="1194"/>
      <c r="FJ16" s="1194"/>
      <c r="FK16" s="1194"/>
      <c r="FL16" s="1194"/>
      <c r="FM16" s="1194"/>
      <c r="FN16" s="1194"/>
      <c r="FO16" s="1194"/>
      <c r="FP16" s="1194"/>
      <c r="FQ16" s="1194"/>
      <c r="FR16" s="1194"/>
      <c r="FS16" s="1194"/>
      <c r="FT16" s="1194"/>
      <c r="FU16" s="1194"/>
      <c r="FV16" s="1194"/>
      <c r="FW16" s="1194"/>
      <c r="FX16" s="1194"/>
      <c r="FY16" s="1194"/>
      <c r="FZ16" s="1194"/>
      <c r="GA16" s="1194"/>
      <c r="GB16" s="1194"/>
      <c r="GC16" s="1194"/>
      <c r="GD16" s="1194"/>
      <c r="GE16" s="1194"/>
      <c r="GF16" s="1194"/>
      <c r="GG16" s="1194"/>
      <c r="GH16" s="1194"/>
      <c r="GI16" s="1194"/>
      <c r="GJ16" s="1194"/>
      <c r="GK16" s="1194"/>
      <c r="GL16" s="1194"/>
      <c r="GM16" s="1194"/>
      <c r="GN16" s="1194"/>
      <c r="GO16" s="1194"/>
      <c r="GP16" s="1194"/>
      <c r="GQ16" s="1194"/>
      <c r="GR16" s="1194"/>
      <c r="GS16" s="1194"/>
      <c r="GT16" s="1194"/>
      <c r="GU16" s="1194"/>
      <c r="GV16" s="1194"/>
      <c r="GW16" s="1194"/>
      <c r="GX16" s="1194"/>
      <c r="GY16" s="1194"/>
      <c r="GZ16" s="1194"/>
      <c r="HA16" s="1194"/>
      <c r="HB16" s="1194"/>
      <c r="HC16" s="1194"/>
      <c r="HD16" s="1194"/>
      <c r="HE16" s="1194"/>
      <c r="HF16" s="1194"/>
      <c r="HG16" s="1194"/>
      <c r="HH16" s="1194"/>
      <c r="HI16" s="1194"/>
      <c r="HJ16" s="1194"/>
      <c r="HK16" s="1194"/>
      <c r="HL16" s="1194"/>
      <c r="HM16" s="1194"/>
      <c r="HN16" s="1194"/>
      <c r="HO16" s="1194"/>
      <c r="HP16" s="1194"/>
      <c r="HQ16" s="1194"/>
      <c r="HR16" s="1194"/>
      <c r="HS16" s="1194"/>
      <c r="HT16" s="1194"/>
      <c r="HU16" s="1194"/>
      <c r="HV16" s="1194"/>
      <c r="HW16" s="1194"/>
      <c r="HX16" s="1194"/>
      <c r="HY16" s="1194"/>
      <c r="HZ16" s="1194"/>
      <c r="IA16" s="1194"/>
      <c r="IB16" s="1194"/>
      <c r="IC16" s="1194"/>
      <c r="ID16" s="1194"/>
      <c r="IE16" s="1194"/>
      <c r="IF16" s="1194"/>
      <c r="IG16" s="1194"/>
      <c r="IH16" s="1194"/>
      <c r="II16" s="1194"/>
      <c r="IJ16" s="1194"/>
      <c r="IK16" s="1194"/>
      <c r="IL16" s="1194"/>
      <c r="IM16" s="1194"/>
      <c r="IN16" s="1194"/>
      <c r="IO16" s="1194"/>
      <c r="IP16" s="1194"/>
      <c r="IQ16" s="1194"/>
      <c r="IR16" s="1194"/>
      <c r="IS16" s="1194"/>
      <c r="IT16" s="1194"/>
      <c r="IU16" s="1194"/>
      <c r="IV16" s="1194"/>
    </row>
    <row r="17" spans="1:256" s="1197" customFormat="1" ht="15" x14ac:dyDescent="0.25">
      <c r="A17" s="2012" t="s">
        <v>645</v>
      </c>
      <c r="B17" s="2012"/>
      <c r="C17" s="2012"/>
      <c r="D17" s="2012"/>
      <c r="E17" s="2012"/>
      <c r="F17" s="2012"/>
      <c r="G17" s="2012"/>
      <c r="H17" s="2012"/>
      <c r="I17" s="2012"/>
      <c r="J17" s="1194"/>
      <c r="K17" s="1194"/>
      <c r="L17" s="1194"/>
      <c r="M17" s="1194"/>
      <c r="N17" s="1194"/>
      <c r="O17" s="1194"/>
      <c r="P17" s="1194"/>
      <c r="Q17" s="1194"/>
      <c r="R17" s="1194"/>
      <c r="S17" s="1194"/>
      <c r="T17" s="1194"/>
      <c r="U17" s="1194"/>
      <c r="V17" s="1194"/>
      <c r="W17" s="1194"/>
      <c r="X17" s="1194"/>
      <c r="Y17" s="1194"/>
      <c r="Z17" s="1194"/>
      <c r="AA17" s="1194"/>
      <c r="AB17" s="1194"/>
      <c r="AC17" s="1194"/>
      <c r="AD17" s="1194"/>
      <c r="AE17" s="1194"/>
      <c r="AF17" s="1194"/>
      <c r="AG17" s="1194"/>
      <c r="AH17" s="1194"/>
      <c r="AI17" s="1194"/>
      <c r="AJ17" s="1194"/>
      <c r="AK17" s="1194"/>
      <c r="AL17" s="1194"/>
      <c r="AM17" s="1194"/>
      <c r="AN17" s="1194"/>
      <c r="AO17" s="1194"/>
      <c r="AP17" s="1194"/>
      <c r="AQ17" s="1194"/>
      <c r="AR17" s="1194"/>
      <c r="AS17" s="1194"/>
      <c r="AT17" s="1194"/>
      <c r="AU17" s="1194"/>
      <c r="AV17" s="1194"/>
      <c r="AW17" s="1194"/>
      <c r="AX17" s="1194"/>
      <c r="AY17" s="1194"/>
      <c r="AZ17" s="1194"/>
      <c r="BA17" s="1194"/>
      <c r="BB17" s="1194"/>
      <c r="BC17" s="1194"/>
      <c r="BD17" s="1194"/>
      <c r="BE17" s="1194"/>
      <c r="BF17" s="1194"/>
      <c r="BG17" s="1194"/>
      <c r="BH17" s="1194"/>
      <c r="BI17" s="1194"/>
      <c r="BJ17" s="1194"/>
      <c r="BK17" s="1194"/>
      <c r="BL17" s="1194"/>
      <c r="BM17" s="1194"/>
      <c r="BN17" s="1194"/>
      <c r="BO17" s="1194"/>
      <c r="BP17" s="1194"/>
      <c r="BQ17" s="1194"/>
      <c r="BR17" s="1194"/>
      <c r="BS17" s="1194"/>
      <c r="BT17" s="1194"/>
      <c r="BU17" s="1194"/>
      <c r="BV17" s="1194"/>
      <c r="BW17" s="1194"/>
      <c r="BX17" s="1194"/>
      <c r="BY17" s="1194"/>
      <c r="BZ17" s="1194"/>
      <c r="CA17" s="1194"/>
      <c r="CB17" s="1194"/>
      <c r="CC17" s="1194"/>
      <c r="CD17" s="1194"/>
      <c r="CE17" s="1194"/>
      <c r="CF17" s="1194"/>
      <c r="CG17" s="1194"/>
      <c r="CH17" s="1194"/>
      <c r="CI17" s="1194"/>
      <c r="CJ17" s="1194"/>
      <c r="CK17" s="1194"/>
      <c r="CL17" s="1194"/>
      <c r="CM17" s="1194"/>
      <c r="CN17" s="1194"/>
      <c r="CO17" s="1194"/>
      <c r="CP17" s="1194"/>
      <c r="CQ17" s="1194"/>
      <c r="CR17" s="1194"/>
      <c r="CS17" s="1194"/>
      <c r="CT17" s="1194"/>
      <c r="CU17" s="1194"/>
      <c r="CV17" s="1194"/>
      <c r="CW17" s="1194"/>
      <c r="CX17" s="1194"/>
      <c r="CY17" s="1194"/>
      <c r="CZ17" s="1194"/>
      <c r="DA17" s="1194"/>
      <c r="DB17" s="1194"/>
      <c r="DC17" s="1194"/>
      <c r="DD17" s="1194"/>
      <c r="DE17" s="1194"/>
      <c r="DF17" s="1194"/>
      <c r="DG17" s="1194"/>
      <c r="DH17" s="1194"/>
      <c r="DI17" s="1194"/>
      <c r="DJ17" s="1194"/>
      <c r="DK17" s="1194"/>
      <c r="DL17" s="1194"/>
      <c r="DM17" s="1194"/>
      <c r="DN17" s="1194"/>
      <c r="DO17" s="1194"/>
      <c r="DP17" s="1194"/>
      <c r="DQ17" s="1194"/>
      <c r="DR17" s="1194"/>
      <c r="DS17" s="1194"/>
      <c r="DT17" s="1194"/>
      <c r="DU17" s="1194"/>
      <c r="DV17" s="1194"/>
      <c r="DW17" s="1194"/>
      <c r="DX17" s="1194"/>
      <c r="DY17" s="1194"/>
      <c r="DZ17" s="1194"/>
      <c r="EA17" s="1194"/>
      <c r="EB17" s="1194"/>
      <c r="EC17" s="1194"/>
      <c r="ED17" s="1194"/>
      <c r="EE17" s="1194"/>
      <c r="EF17" s="1194"/>
      <c r="EG17" s="1194"/>
      <c r="EH17" s="1194"/>
      <c r="EI17" s="1194"/>
      <c r="EJ17" s="1194"/>
      <c r="EK17" s="1194"/>
      <c r="EL17" s="1194"/>
      <c r="EM17" s="1194"/>
      <c r="EN17" s="1194"/>
      <c r="EO17" s="1194"/>
      <c r="EP17" s="1194"/>
      <c r="EQ17" s="1194"/>
      <c r="ER17" s="1194"/>
      <c r="ES17" s="1194"/>
      <c r="ET17" s="1194"/>
      <c r="EU17" s="1194"/>
      <c r="EV17" s="1194"/>
      <c r="EW17" s="1194"/>
      <c r="EX17" s="1194"/>
      <c r="EY17" s="1194"/>
      <c r="EZ17" s="1194"/>
      <c r="FA17" s="1194"/>
      <c r="FB17" s="1194"/>
      <c r="FC17" s="1194"/>
      <c r="FD17" s="1194"/>
      <c r="FE17" s="1194"/>
      <c r="FF17" s="1194"/>
      <c r="FG17" s="1194"/>
      <c r="FH17" s="1194"/>
      <c r="FI17" s="1194"/>
      <c r="FJ17" s="1194"/>
      <c r="FK17" s="1194"/>
      <c r="FL17" s="1194"/>
      <c r="FM17" s="1194"/>
      <c r="FN17" s="1194"/>
      <c r="FO17" s="1194"/>
      <c r="FP17" s="1194"/>
      <c r="FQ17" s="1194"/>
      <c r="FR17" s="1194"/>
      <c r="FS17" s="1194"/>
      <c r="FT17" s="1194"/>
      <c r="FU17" s="1194"/>
      <c r="FV17" s="1194"/>
      <c r="FW17" s="1194"/>
      <c r="FX17" s="1194"/>
      <c r="FY17" s="1194"/>
      <c r="FZ17" s="1194"/>
      <c r="GA17" s="1194"/>
      <c r="GB17" s="1194"/>
      <c r="GC17" s="1194"/>
      <c r="GD17" s="1194"/>
      <c r="GE17" s="1194"/>
      <c r="GF17" s="1194"/>
      <c r="GG17" s="1194"/>
      <c r="GH17" s="1194"/>
      <c r="GI17" s="1194"/>
      <c r="GJ17" s="1194"/>
      <c r="GK17" s="1194"/>
      <c r="GL17" s="1194"/>
      <c r="GM17" s="1194"/>
      <c r="GN17" s="1194"/>
      <c r="GO17" s="1194"/>
      <c r="GP17" s="1194"/>
      <c r="GQ17" s="1194"/>
      <c r="GR17" s="1194"/>
      <c r="GS17" s="1194"/>
      <c r="GT17" s="1194"/>
      <c r="GU17" s="1194"/>
      <c r="GV17" s="1194"/>
      <c r="GW17" s="1194"/>
      <c r="GX17" s="1194"/>
      <c r="GY17" s="1194"/>
      <c r="GZ17" s="1194"/>
      <c r="HA17" s="1194"/>
      <c r="HB17" s="1194"/>
      <c r="HC17" s="1194"/>
      <c r="HD17" s="1194"/>
      <c r="HE17" s="1194"/>
      <c r="HF17" s="1194"/>
      <c r="HG17" s="1194"/>
      <c r="HH17" s="1194"/>
      <c r="HI17" s="1194"/>
      <c r="HJ17" s="1194"/>
      <c r="HK17" s="1194"/>
      <c r="HL17" s="1194"/>
      <c r="HM17" s="1194"/>
      <c r="HN17" s="1194"/>
      <c r="HO17" s="1194"/>
      <c r="HP17" s="1194"/>
      <c r="HQ17" s="1194"/>
      <c r="HR17" s="1194"/>
      <c r="HS17" s="1194"/>
      <c r="HT17" s="1194"/>
      <c r="HU17" s="1194"/>
      <c r="HV17" s="1194"/>
      <c r="HW17" s="1194"/>
      <c r="HX17" s="1194"/>
      <c r="HY17" s="1194"/>
      <c r="HZ17" s="1194"/>
      <c r="IA17" s="1194"/>
      <c r="IB17" s="1194"/>
      <c r="IC17" s="1194"/>
      <c r="ID17" s="1194"/>
      <c r="IE17" s="1194"/>
      <c r="IF17" s="1194"/>
      <c r="IG17" s="1194"/>
      <c r="IH17" s="1194"/>
      <c r="II17" s="1194"/>
      <c r="IJ17" s="1194"/>
      <c r="IK17" s="1194"/>
      <c r="IL17" s="1194"/>
      <c r="IM17" s="1194"/>
      <c r="IN17" s="1194"/>
      <c r="IO17" s="1194"/>
      <c r="IP17" s="1194"/>
      <c r="IQ17" s="1194"/>
      <c r="IR17" s="1194"/>
      <c r="IS17" s="1194"/>
      <c r="IT17" s="1194"/>
      <c r="IU17" s="1194"/>
      <c r="IV17" s="1194"/>
    </row>
    <row r="18" spans="1:256" s="1197" customFormat="1" ht="15.75" thickBot="1" x14ac:dyDescent="0.3">
      <c r="A18" s="1194"/>
      <c r="B18" s="1194"/>
      <c r="C18" s="1194"/>
      <c r="D18" s="1194"/>
      <c r="E18" s="1194"/>
      <c r="F18" s="1194"/>
      <c r="G18" s="1194"/>
      <c r="H18" s="1194"/>
      <c r="I18" s="1194"/>
      <c r="J18" s="1194"/>
      <c r="K18" s="1194"/>
      <c r="L18" s="1194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4"/>
      <c r="AB18" s="1194"/>
      <c r="AC18" s="1194"/>
      <c r="AD18" s="1194"/>
      <c r="AE18" s="1194"/>
      <c r="AF18" s="1194"/>
      <c r="AG18" s="1194"/>
      <c r="AH18" s="1194"/>
      <c r="AI18" s="1194"/>
      <c r="AJ18" s="1194"/>
      <c r="AK18" s="1194"/>
      <c r="AL18" s="1194"/>
      <c r="AM18" s="1194"/>
      <c r="AN18" s="1194"/>
      <c r="AO18" s="1194"/>
      <c r="AP18" s="1194"/>
      <c r="AQ18" s="1194"/>
      <c r="AR18" s="1194"/>
      <c r="AS18" s="1194"/>
      <c r="AT18" s="1194"/>
      <c r="AU18" s="1194"/>
      <c r="AV18" s="1194"/>
      <c r="AW18" s="1194"/>
      <c r="AX18" s="1194"/>
      <c r="AY18" s="1194"/>
      <c r="AZ18" s="1194"/>
      <c r="BA18" s="1194"/>
      <c r="BB18" s="1194"/>
      <c r="BC18" s="1194"/>
      <c r="BD18" s="1194"/>
      <c r="BE18" s="1194"/>
      <c r="BF18" s="1194"/>
      <c r="BG18" s="1194"/>
      <c r="BH18" s="1194"/>
      <c r="BI18" s="1194"/>
      <c r="BJ18" s="1194"/>
      <c r="BK18" s="1194"/>
      <c r="BL18" s="1194"/>
      <c r="BM18" s="1194"/>
      <c r="BN18" s="1194"/>
      <c r="BO18" s="1194"/>
      <c r="BP18" s="1194"/>
      <c r="BQ18" s="1194"/>
      <c r="BR18" s="1194"/>
      <c r="BS18" s="1194"/>
      <c r="BT18" s="1194"/>
      <c r="BU18" s="1194"/>
      <c r="BV18" s="1194"/>
      <c r="BW18" s="1194"/>
      <c r="BX18" s="1194"/>
      <c r="BY18" s="1194"/>
      <c r="BZ18" s="1194"/>
      <c r="CA18" s="1194"/>
      <c r="CB18" s="1194"/>
      <c r="CC18" s="1194"/>
      <c r="CD18" s="1194"/>
      <c r="CE18" s="1194"/>
      <c r="CF18" s="1194"/>
      <c r="CG18" s="1194"/>
      <c r="CH18" s="1194"/>
      <c r="CI18" s="1194"/>
      <c r="CJ18" s="1194"/>
      <c r="CK18" s="1194"/>
      <c r="CL18" s="1194"/>
      <c r="CM18" s="1194"/>
      <c r="CN18" s="1194"/>
      <c r="CO18" s="1194"/>
      <c r="CP18" s="1194"/>
      <c r="CQ18" s="1194"/>
      <c r="CR18" s="1194"/>
      <c r="CS18" s="1194"/>
      <c r="CT18" s="1194"/>
      <c r="CU18" s="1194"/>
      <c r="CV18" s="1194"/>
      <c r="CW18" s="1194"/>
      <c r="CX18" s="1194"/>
      <c r="CY18" s="1194"/>
      <c r="CZ18" s="1194"/>
      <c r="DA18" s="1194"/>
      <c r="DB18" s="1194"/>
      <c r="DC18" s="1194"/>
      <c r="DD18" s="1194"/>
      <c r="DE18" s="1194"/>
      <c r="DF18" s="1194"/>
      <c r="DG18" s="1194"/>
      <c r="DH18" s="1194"/>
      <c r="DI18" s="1194"/>
      <c r="DJ18" s="1194"/>
      <c r="DK18" s="1194"/>
      <c r="DL18" s="1194"/>
      <c r="DM18" s="1194"/>
      <c r="DN18" s="1194"/>
      <c r="DO18" s="1194"/>
      <c r="DP18" s="1194"/>
      <c r="DQ18" s="1194"/>
      <c r="DR18" s="1194"/>
      <c r="DS18" s="1194"/>
      <c r="DT18" s="1194"/>
      <c r="DU18" s="1194"/>
      <c r="DV18" s="1194"/>
      <c r="DW18" s="1194"/>
      <c r="DX18" s="1194"/>
      <c r="DY18" s="1194"/>
      <c r="DZ18" s="1194"/>
      <c r="EA18" s="1194"/>
      <c r="EB18" s="1194"/>
      <c r="EC18" s="1194"/>
      <c r="ED18" s="1194"/>
      <c r="EE18" s="1194"/>
      <c r="EF18" s="1194"/>
      <c r="EG18" s="1194"/>
      <c r="EH18" s="1194"/>
      <c r="EI18" s="1194"/>
      <c r="EJ18" s="1194"/>
      <c r="EK18" s="1194"/>
      <c r="EL18" s="1194"/>
      <c r="EM18" s="1194"/>
      <c r="EN18" s="1194"/>
      <c r="EO18" s="1194"/>
      <c r="EP18" s="1194"/>
      <c r="EQ18" s="1194"/>
      <c r="ER18" s="1194"/>
      <c r="ES18" s="1194"/>
      <c r="ET18" s="1194"/>
      <c r="EU18" s="1194"/>
      <c r="EV18" s="1194"/>
      <c r="EW18" s="1194"/>
      <c r="EX18" s="1194"/>
      <c r="EY18" s="1194"/>
      <c r="EZ18" s="1194"/>
      <c r="FA18" s="1194"/>
      <c r="FB18" s="1194"/>
      <c r="FC18" s="1194"/>
      <c r="FD18" s="1194"/>
      <c r="FE18" s="1194"/>
      <c r="FF18" s="1194"/>
      <c r="FG18" s="1194"/>
      <c r="FH18" s="1194"/>
      <c r="FI18" s="1194"/>
      <c r="FJ18" s="1194"/>
      <c r="FK18" s="1194"/>
      <c r="FL18" s="1194"/>
      <c r="FM18" s="1194"/>
      <c r="FN18" s="1194"/>
      <c r="FO18" s="1194"/>
      <c r="FP18" s="1194"/>
      <c r="FQ18" s="1194"/>
      <c r="FR18" s="1194"/>
      <c r="FS18" s="1194"/>
      <c r="FT18" s="1194"/>
      <c r="FU18" s="1194"/>
      <c r="FV18" s="1194"/>
      <c r="FW18" s="1194"/>
      <c r="FX18" s="1194"/>
      <c r="FY18" s="1194"/>
      <c r="FZ18" s="1194"/>
      <c r="GA18" s="1194"/>
      <c r="GB18" s="1194"/>
      <c r="GC18" s="1194"/>
      <c r="GD18" s="1194"/>
      <c r="GE18" s="1194"/>
      <c r="GF18" s="1194"/>
      <c r="GG18" s="1194"/>
      <c r="GH18" s="1194"/>
      <c r="GI18" s="1194"/>
      <c r="GJ18" s="1194"/>
      <c r="GK18" s="1194"/>
      <c r="GL18" s="1194"/>
      <c r="GM18" s="1194"/>
      <c r="GN18" s="1194"/>
      <c r="GO18" s="1194"/>
      <c r="GP18" s="1194"/>
      <c r="GQ18" s="1194"/>
      <c r="GR18" s="1194"/>
      <c r="GS18" s="1194"/>
      <c r="GT18" s="1194"/>
      <c r="GU18" s="1194"/>
      <c r="GV18" s="1194"/>
      <c r="GW18" s="1194"/>
      <c r="GX18" s="1194"/>
      <c r="GY18" s="1194"/>
      <c r="GZ18" s="1194"/>
      <c r="HA18" s="1194"/>
      <c r="HB18" s="1194"/>
      <c r="HC18" s="1194"/>
      <c r="HD18" s="1194"/>
      <c r="HE18" s="1194"/>
      <c r="HF18" s="1194"/>
      <c r="HG18" s="1194"/>
      <c r="HH18" s="1194"/>
      <c r="HI18" s="1194"/>
      <c r="HJ18" s="1194"/>
      <c r="HK18" s="1194"/>
      <c r="HL18" s="1194"/>
      <c r="HM18" s="1194"/>
      <c r="HN18" s="1194"/>
      <c r="HO18" s="1194"/>
      <c r="HP18" s="1194"/>
      <c r="HQ18" s="1194"/>
      <c r="HR18" s="1194"/>
      <c r="HS18" s="1194"/>
      <c r="HT18" s="1194"/>
      <c r="HU18" s="1194"/>
      <c r="HV18" s="1194"/>
      <c r="HW18" s="1194"/>
      <c r="HX18" s="1194"/>
      <c r="HY18" s="1194"/>
      <c r="HZ18" s="1194"/>
      <c r="IA18" s="1194"/>
      <c r="IB18" s="1194"/>
      <c r="IC18" s="1194"/>
      <c r="ID18" s="1194"/>
      <c r="IE18" s="1194"/>
      <c r="IF18" s="1194"/>
      <c r="IG18" s="1194"/>
      <c r="IH18" s="1194"/>
      <c r="II18" s="1194"/>
      <c r="IJ18" s="1194"/>
      <c r="IK18" s="1194"/>
      <c r="IL18" s="1194"/>
      <c r="IM18" s="1194"/>
      <c r="IN18" s="1194"/>
      <c r="IO18" s="1194"/>
      <c r="IP18" s="1194"/>
      <c r="IQ18" s="1194"/>
      <c r="IR18" s="1194"/>
      <c r="IS18" s="1194"/>
      <c r="IT18" s="1194"/>
      <c r="IU18" s="1194"/>
      <c r="IV18" s="1194"/>
    </row>
    <row r="19" spans="1:256" s="1197" customFormat="1" ht="51.75" thickBot="1" x14ac:dyDescent="0.3">
      <c r="A19" s="2028" t="s">
        <v>636</v>
      </c>
      <c r="B19" s="2029"/>
      <c r="C19" s="1210" t="s">
        <v>512</v>
      </c>
      <c r="D19" s="1211" t="s">
        <v>356</v>
      </c>
      <c r="E19" s="1212" t="s">
        <v>646</v>
      </c>
      <c r="F19" s="1211" t="s">
        <v>358</v>
      </c>
      <c r="G19" s="1211" t="s">
        <v>359</v>
      </c>
      <c r="H19" s="1211" t="s">
        <v>361</v>
      </c>
      <c r="I19" s="1213" t="s">
        <v>647</v>
      </c>
      <c r="J19" s="1194"/>
      <c r="K19" s="1194"/>
      <c r="L19" s="1194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4"/>
      <c r="AB19" s="1194"/>
      <c r="AC19" s="1194"/>
      <c r="AD19" s="1194"/>
      <c r="AE19" s="1194"/>
      <c r="AF19" s="1194"/>
      <c r="AG19" s="1194"/>
      <c r="AH19" s="1194"/>
      <c r="AI19" s="1194"/>
      <c r="AJ19" s="1194"/>
      <c r="AK19" s="1194"/>
      <c r="AL19" s="1194"/>
      <c r="AM19" s="1194"/>
      <c r="AN19" s="1194"/>
      <c r="AO19" s="1194"/>
      <c r="AP19" s="1194"/>
      <c r="AQ19" s="1194"/>
      <c r="AR19" s="1194"/>
      <c r="AS19" s="1194"/>
      <c r="AT19" s="1194"/>
      <c r="AU19" s="1194"/>
      <c r="AV19" s="1194"/>
      <c r="AW19" s="1194"/>
      <c r="AX19" s="1194"/>
      <c r="AY19" s="1194"/>
      <c r="AZ19" s="1194"/>
      <c r="BA19" s="1194"/>
      <c r="BB19" s="1194"/>
      <c r="BC19" s="1194"/>
      <c r="BD19" s="1194"/>
      <c r="BE19" s="1194"/>
      <c r="BF19" s="1194"/>
      <c r="BG19" s="1194"/>
      <c r="BH19" s="1194"/>
      <c r="BI19" s="1194"/>
      <c r="BJ19" s="1194"/>
      <c r="BK19" s="1194"/>
      <c r="BL19" s="1194"/>
      <c r="BM19" s="1194"/>
      <c r="BN19" s="1194"/>
      <c r="BO19" s="1194"/>
      <c r="BP19" s="1194"/>
      <c r="BQ19" s="1194"/>
      <c r="BR19" s="1194"/>
      <c r="BS19" s="1194"/>
      <c r="BT19" s="1194"/>
      <c r="BU19" s="1194"/>
      <c r="BV19" s="1194"/>
      <c r="BW19" s="1194"/>
      <c r="BX19" s="1194"/>
      <c r="BY19" s="1194"/>
      <c r="BZ19" s="1194"/>
      <c r="CA19" s="1194"/>
      <c r="CB19" s="1194"/>
      <c r="CC19" s="1194"/>
      <c r="CD19" s="1194"/>
      <c r="CE19" s="1194"/>
      <c r="CF19" s="1194"/>
      <c r="CG19" s="1194"/>
      <c r="CH19" s="1194"/>
      <c r="CI19" s="1194"/>
      <c r="CJ19" s="1194"/>
      <c r="CK19" s="1194"/>
      <c r="CL19" s="1194"/>
      <c r="CM19" s="1194"/>
      <c r="CN19" s="1194"/>
      <c r="CO19" s="1194"/>
      <c r="CP19" s="1194"/>
      <c r="CQ19" s="1194"/>
      <c r="CR19" s="1194"/>
      <c r="CS19" s="1194"/>
      <c r="CT19" s="1194"/>
      <c r="CU19" s="1194"/>
      <c r="CV19" s="1194"/>
      <c r="CW19" s="1194"/>
      <c r="CX19" s="1194"/>
      <c r="CY19" s="1194"/>
      <c r="CZ19" s="1194"/>
      <c r="DA19" s="1194"/>
      <c r="DB19" s="1194"/>
      <c r="DC19" s="1194"/>
      <c r="DD19" s="1194"/>
      <c r="DE19" s="1194"/>
      <c r="DF19" s="1194"/>
      <c r="DG19" s="1194"/>
      <c r="DH19" s="1194"/>
      <c r="DI19" s="1194"/>
      <c r="DJ19" s="1194"/>
      <c r="DK19" s="1194"/>
      <c r="DL19" s="1194"/>
      <c r="DM19" s="1194"/>
      <c r="DN19" s="1194"/>
      <c r="DO19" s="1194"/>
      <c r="DP19" s="1194"/>
      <c r="DQ19" s="1194"/>
      <c r="DR19" s="1194"/>
      <c r="DS19" s="1194"/>
      <c r="DT19" s="1194"/>
      <c r="DU19" s="1194"/>
      <c r="DV19" s="1194"/>
      <c r="DW19" s="1194"/>
      <c r="DX19" s="1194"/>
      <c r="DY19" s="1194"/>
      <c r="DZ19" s="1194"/>
      <c r="EA19" s="1194"/>
      <c r="EB19" s="1194"/>
      <c r="EC19" s="1194"/>
      <c r="ED19" s="1194"/>
      <c r="EE19" s="1194"/>
      <c r="EF19" s="1194"/>
      <c r="EG19" s="1194"/>
      <c r="EH19" s="1194"/>
      <c r="EI19" s="1194"/>
      <c r="EJ19" s="1194"/>
      <c r="EK19" s="1194"/>
      <c r="EL19" s="1194"/>
      <c r="EM19" s="1194"/>
      <c r="EN19" s="1194"/>
      <c r="EO19" s="1194"/>
      <c r="EP19" s="1194"/>
      <c r="EQ19" s="1194"/>
      <c r="ER19" s="1194"/>
      <c r="ES19" s="1194"/>
      <c r="ET19" s="1194"/>
      <c r="EU19" s="1194"/>
      <c r="EV19" s="1194"/>
      <c r="EW19" s="1194"/>
      <c r="EX19" s="1194"/>
      <c r="EY19" s="1194"/>
      <c r="EZ19" s="1194"/>
      <c r="FA19" s="1194"/>
      <c r="FB19" s="1194"/>
      <c r="FC19" s="1194"/>
      <c r="FD19" s="1194"/>
      <c r="FE19" s="1194"/>
      <c r="FF19" s="1194"/>
      <c r="FG19" s="1194"/>
      <c r="FH19" s="1194"/>
      <c r="FI19" s="1194"/>
      <c r="FJ19" s="1194"/>
      <c r="FK19" s="1194"/>
      <c r="FL19" s="1194"/>
      <c r="FM19" s="1194"/>
      <c r="FN19" s="1194"/>
      <c r="FO19" s="1194"/>
      <c r="FP19" s="1194"/>
      <c r="FQ19" s="1194"/>
      <c r="FR19" s="1194"/>
      <c r="FS19" s="1194"/>
      <c r="FT19" s="1194"/>
      <c r="FU19" s="1194"/>
      <c r="FV19" s="1194"/>
      <c r="FW19" s="1194"/>
      <c r="FX19" s="1194"/>
      <c r="FY19" s="1194"/>
      <c r="FZ19" s="1194"/>
      <c r="GA19" s="1194"/>
      <c r="GB19" s="1194"/>
      <c r="GC19" s="1194"/>
      <c r="GD19" s="1194"/>
      <c r="GE19" s="1194"/>
      <c r="GF19" s="1194"/>
      <c r="GG19" s="1194"/>
      <c r="GH19" s="1194"/>
      <c r="GI19" s="1194"/>
      <c r="GJ19" s="1194"/>
      <c r="GK19" s="1194"/>
      <c r="GL19" s="1194"/>
      <c r="GM19" s="1194"/>
      <c r="GN19" s="1194"/>
      <c r="GO19" s="1194"/>
      <c r="GP19" s="1194"/>
      <c r="GQ19" s="1194"/>
      <c r="GR19" s="1194"/>
      <c r="GS19" s="1194"/>
      <c r="GT19" s="1194"/>
      <c r="GU19" s="1194"/>
      <c r="GV19" s="1194"/>
      <c r="GW19" s="1194"/>
      <c r="GX19" s="1194"/>
      <c r="GY19" s="1194"/>
      <c r="GZ19" s="1194"/>
      <c r="HA19" s="1194"/>
      <c r="HB19" s="1194"/>
      <c r="HC19" s="1194"/>
      <c r="HD19" s="1194"/>
      <c r="HE19" s="1194"/>
      <c r="HF19" s="1194"/>
      <c r="HG19" s="1194"/>
      <c r="HH19" s="1194"/>
      <c r="HI19" s="1194"/>
      <c r="HJ19" s="1194"/>
      <c r="HK19" s="1194"/>
      <c r="HL19" s="1194"/>
      <c r="HM19" s="1194"/>
      <c r="HN19" s="1194"/>
      <c r="HO19" s="1194"/>
      <c r="HP19" s="1194"/>
      <c r="HQ19" s="1194"/>
      <c r="HR19" s="1194"/>
      <c r="HS19" s="1194"/>
      <c r="HT19" s="1194"/>
      <c r="HU19" s="1194"/>
      <c r="HV19" s="1194"/>
      <c r="HW19" s="1194"/>
      <c r="HX19" s="1194"/>
      <c r="HY19" s="1194"/>
      <c r="HZ19" s="1194"/>
      <c r="IA19" s="1194"/>
      <c r="IB19" s="1194"/>
      <c r="IC19" s="1194"/>
      <c r="ID19" s="1194"/>
      <c r="IE19" s="1194"/>
      <c r="IF19" s="1194"/>
      <c r="IG19" s="1194"/>
      <c r="IH19" s="1194"/>
      <c r="II19" s="1194"/>
      <c r="IJ19" s="1194"/>
      <c r="IK19" s="1194"/>
      <c r="IL19" s="1194"/>
      <c r="IM19" s="1194"/>
      <c r="IN19" s="1194"/>
      <c r="IO19" s="1194"/>
      <c r="IP19" s="1194"/>
      <c r="IQ19" s="1194"/>
      <c r="IR19" s="1194"/>
      <c r="IS19" s="1194"/>
      <c r="IT19" s="1194"/>
      <c r="IU19" s="1194"/>
      <c r="IV19" s="1194"/>
    </row>
    <row r="20" spans="1:256" s="1197" customFormat="1" ht="51.75" thickBot="1" x14ac:dyDescent="0.3">
      <c r="A20" s="2022" t="s">
        <v>639</v>
      </c>
      <c r="B20" s="1214" t="s">
        <v>640</v>
      </c>
      <c r="C20" s="2030">
        <v>0.173179249325252</v>
      </c>
      <c r="D20" s="2031"/>
      <c r="E20" s="2031"/>
      <c r="F20" s="2031"/>
      <c r="G20" s="2031"/>
      <c r="H20" s="2031"/>
      <c r="I20" s="2032"/>
      <c r="J20" s="1194"/>
      <c r="K20" s="1194"/>
      <c r="L20" s="1194"/>
      <c r="M20" s="1194"/>
      <c r="N20" s="1194"/>
      <c r="O20" s="1194"/>
      <c r="P20" s="1194"/>
      <c r="Q20" s="1194"/>
      <c r="R20" s="1194"/>
      <c r="S20" s="1194"/>
      <c r="T20" s="1194"/>
      <c r="U20" s="1194"/>
      <c r="V20" s="1194"/>
      <c r="W20" s="1194"/>
      <c r="X20" s="1194"/>
      <c r="Y20" s="1194"/>
      <c r="Z20" s="1194"/>
      <c r="AA20" s="1194"/>
      <c r="AB20" s="1194"/>
      <c r="AC20" s="1194"/>
      <c r="AD20" s="1194"/>
      <c r="AE20" s="1194"/>
      <c r="AF20" s="1194"/>
      <c r="AG20" s="1194"/>
      <c r="AH20" s="1194"/>
      <c r="AI20" s="1194"/>
      <c r="AJ20" s="1194"/>
      <c r="AK20" s="1194"/>
      <c r="AL20" s="1194"/>
      <c r="AM20" s="1194"/>
      <c r="AN20" s="1194"/>
      <c r="AO20" s="1194"/>
      <c r="AP20" s="1194"/>
      <c r="AQ20" s="1194"/>
      <c r="AR20" s="1194"/>
      <c r="AS20" s="1194"/>
      <c r="AT20" s="1194"/>
      <c r="AU20" s="1194"/>
      <c r="AV20" s="1194"/>
      <c r="AW20" s="1194"/>
      <c r="AX20" s="1194"/>
      <c r="AY20" s="1194"/>
      <c r="AZ20" s="1194"/>
      <c r="BA20" s="1194"/>
      <c r="BB20" s="1194"/>
      <c r="BC20" s="1194"/>
      <c r="BD20" s="1194"/>
      <c r="BE20" s="1194"/>
      <c r="BF20" s="1194"/>
      <c r="BG20" s="1194"/>
      <c r="BH20" s="1194"/>
      <c r="BI20" s="1194"/>
      <c r="BJ20" s="1194"/>
      <c r="BK20" s="1194"/>
      <c r="BL20" s="1194"/>
      <c r="BM20" s="1194"/>
      <c r="BN20" s="1194"/>
      <c r="BO20" s="1194"/>
      <c r="BP20" s="1194"/>
      <c r="BQ20" s="1194"/>
      <c r="BR20" s="1194"/>
      <c r="BS20" s="1194"/>
      <c r="BT20" s="1194"/>
      <c r="BU20" s="1194"/>
      <c r="BV20" s="1194"/>
      <c r="BW20" s="1194"/>
      <c r="BX20" s="1194"/>
      <c r="BY20" s="1194"/>
      <c r="BZ20" s="1194"/>
      <c r="CA20" s="1194"/>
      <c r="CB20" s="1194"/>
      <c r="CC20" s="1194"/>
      <c r="CD20" s="1194"/>
      <c r="CE20" s="1194"/>
      <c r="CF20" s="1194"/>
      <c r="CG20" s="1194"/>
      <c r="CH20" s="1194"/>
      <c r="CI20" s="1194"/>
      <c r="CJ20" s="1194"/>
      <c r="CK20" s="1194"/>
      <c r="CL20" s="1194"/>
      <c r="CM20" s="1194"/>
      <c r="CN20" s="1194"/>
      <c r="CO20" s="1194"/>
      <c r="CP20" s="1194"/>
      <c r="CQ20" s="1194"/>
      <c r="CR20" s="1194"/>
      <c r="CS20" s="1194"/>
      <c r="CT20" s="1194"/>
      <c r="CU20" s="1194"/>
      <c r="CV20" s="1194"/>
      <c r="CW20" s="1194"/>
      <c r="CX20" s="1194"/>
      <c r="CY20" s="1194"/>
      <c r="CZ20" s="1194"/>
      <c r="DA20" s="1194"/>
      <c r="DB20" s="1194"/>
      <c r="DC20" s="1194"/>
      <c r="DD20" s="1194"/>
      <c r="DE20" s="1194"/>
      <c r="DF20" s="1194"/>
      <c r="DG20" s="1194"/>
      <c r="DH20" s="1194"/>
      <c r="DI20" s="1194"/>
      <c r="DJ20" s="1194"/>
      <c r="DK20" s="1194"/>
      <c r="DL20" s="1194"/>
      <c r="DM20" s="1194"/>
      <c r="DN20" s="1194"/>
      <c r="DO20" s="1194"/>
      <c r="DP20" s="1194"/>
      <c r="DQ20" s="1194"/>
      <c r="DR20" s="1194"/>
      <c r="DS20" s="1194"/>
      <c r="DT20" s="1194"/>
      <c r="DU20" s="1194"/>
      <c r="DV20" s="1194"/>
      <c r="DW20" s="1194"/>
      <c r="DX20" s="1194"/>
      <c r="DY20" s="1194"/>
      <c r="DZ20" s="1194"/>
      <c r="EA20" s="1194"/>
      <c r="EB20" s="1194"/>
      <c r="EC20" s="1194"/>
      <c r="ED20" s="1194"/>
      <c r="EE20" s="1194"/>
      <c r="EF20" s="1194"/>
      <c r="EG20" s="1194"/>
      <c r="EH20" s="1194"/>
      <c r="EI20" s="1194"/>
      <c r="EJ20" s="1194"/>
      <c r="EK20" s="1194"/>
      <c r="EL20" s="1194"/>
      <c r="EM20" s="1194"/>
      <c r="EN20" s="1194"/>
      <c r="EO20" s="1194"/>
      <c r="EP20" s="1194"/>
      <c r="EQ20" s="1194"/>
      <c r="ER20" s="1194"/>
      <c r="ES20" s="1194"/>
      <c r="ET20" s="1194"/>
      <c r="EU20" s="1194"/>
      <c r="EV20" s="1194"/>
      <c r="EW20" s="1194"/>
      <c r="EX20" s="1194"/>
      <c r="EY20" s="1194"/>
      <c r="EZ20" s="1194"/>
      <c r="FA20" s="1194"/>
      <c r="FB20" s="1194"/>
      <c r="FC20" s="1194"/>
      <c r="FD20" s="1194"/>
      <c r="FE20" s="1194"/>
      <c r="FF20" s="1194"/>
      <c r="FG20" s="1194"/>
      <c r="FH20" s="1194"/>
      <c r="FI20" s="1194"/>
      <c r="FJ20" s="1194"/>
      <c r="FK20" s="1194"/>
      <c r="FL20" s="1194"/>
      <c r="FM20" s="1194"/>
      <c r="FN20" s="1194"/>
      <c r="FO20" s="1194"/>
      <c r="FP20" s="1194"/>
      <c r="FQ20" s="1194"/>
      <c r="FR20" s="1194"/>
      <c r="FS20" s="1194"/>
      <c r="FT20" s="1194"/>
      <c r="FU20" s="1194"/>
      <c r="FV20" s="1194"/>
      <c r="FW20" s="1194"/>
      <c r="FX20" s="1194"/>
      <c r="FY20" s="1194"/>
      <c r="FZ20" s="1194"/>
      <c r="GA20" s="1194"/>
      <c r="GB20" s="1194"/>
      <c r="GC20" s="1194"/>
      <c r="GD20" s="1194"/>
      <c r="GE20" s="1194"/>
      <c r="GF20" s="1194"/>
      <c r="GG20" s="1194"/>
      <c r="GH20" s="1194"/>
      <c r="GI20" s="1194"/>
      <c r="GJ20" s="1194"/>
      <c r="GK20" s="1194"/>
      <c r="GL20" s="1194"/>
      <c r="GM20" s="1194"/>
      <c r="GN20" s="1194"/>
      <c r="GO20" s="1194"/>
      <c r="GP20" s="1194"/>
      <c r="GQ20" s="1194"/>
      <c r="GR20" s="1194"/>
      <c r="GS20" s="1194"/>
      <c r="GT20" s="1194"/>
      <c r="GU20" s="1194"/>
      <c r="GV20" s="1194"/>
      <c r="GW20" s="1194"/>
      <c r="GX20" s="1194"/>
      <c r="GY20" s="1194"/>
      <c r="GZ20" s="1194"/>
      <c r="HA20" s="1194"/>
      <c r="HB20" s="1194"/>
      <c r="HC20" s="1194"/>
      <c r="HD20" s="1194"/>
      <c r="HE20" s="1194"/>
      <c r="HF20" s="1194"/>
      <c r="HG20" s="1194"/>
      <c r="HH20" s="1194"/>
      <c r="HI20" s="1194"/>
      <c r="HJ20" s="1194"/>
      <c r="HK20" s="1194"/>
      <c r="HL20" s="1194"/>
      <c r="HM20" s="1194"/>
      <c r="HN20" s="1194"/>
      <c r="HO20" s="1194"/>
      <c r="HP20" s="1194"/>
      <c r="HQ20" s="1194"/>
      <c r="HR20" s="1194"/>
      <c r="HS20" s="1194"/>
      <c r="HT20" s="1194"/>
      <c r="HU20" s="1194"/>
      <c r="HV20" s="1194"/>
      <c r="HW20" s="1194"/>
      <c r="HX20" s="1194"/>
      <c r="HY20" s="1194"/>
      <c r="HZ20" s="1194"/>
      <c r="IA20" s="1194"/>
      <c r="IB20" s="1194"/>
      <c r="IC20" s="1194"/>
      <c r="ID20" s="1194"/>
      <c r="IE20" s="1194"/>
      <c r="IF20" s="1194"/>
      <c r="IG20" s="1194"/>
      <c r="IH20" s="1194"/>
      <c r="II20" s="1194"/>
      <c r="IJ20" s="1194"/>
      <c r="IK20" s="1194"/>
      <c r="IL20" s="1194"/>
      <c r="IM20" s="1194"/>
      <c r="IN20" s="1194"/>
      <c r="IO20" s="1194"/>
      <c r="IP20" s="1194"/>
      <c r="IQ20" s="1194"/>
      <c r="IR20" s="1194"/>
      <c r="IS20" s="1194"/>
      <c r="IT20" s="1194"/>
      <c r="IU20" s="1194"/>
      <c r="IV20" s="1194"/>
    </row>
    <row r="21" spans="1:256" s="1197" customFormat="1" ht="38.25" x14ac:dyDescent="0.25">
      <c r="A21" s="2023"/>
      <c r="B21" s="1215" t="s">
        <v>641</v>
      </c>
      <c r="C21" s="1216">
        <v>1.1958982838623362E-2</v>
      </c>
      <c r="D21" s="1217">
        <v>3.0905275336442047E-2</v>
      </c>
      <c r="E21" s="1217">
        <v>2.0891780374068931E-2</v>
      </c>
      <c r="F21" s="1217">
        <v>2.257812242498167E-2</v>
      </c>
      <c r="G21" s="1217">
        <v>1.314630974402055E-2</v>
      </c>
      <c r="H21" s="1217">
        <v>3.2312954884013832E-2</v>
      </c>
      <c r="I21" s="1218">
        <v>2.4579813753644191E-2</v>
      </c>
      <c r="J21" s="1194"/>
      <c r="K21" s="1194"/>
      <c r="L21" s="1194"/>
      <c r="M21" s="1194"/>
      <c r="N21" s="1194"/>
      <c r="O21" s="1194"/>
      <c r="P21" s="1194"/>
      <c r="Q21" s="1194"/>
      <c r="R21" s="1194"/>
      <c r="S21" s="1194"/>
      <c r="T21" s="1194"/>
      <c r="U21" s="1194"/>
      <c r="V21" s="1194"/>
      <c r="W21" s="1194"/>
      <c r="X21" s="1194"/>
      <c r="Y21" s="1194"/>
      <c r="Z21" s="1194"/>
      <c r="AA21" s="1194"/>
      <c r="AB21" s="1194"/>
      <c r="AC21" s="1194"/>
      <c r="AD21" s="1194"/>
      <c r="AE21" s="1194"/>
      <c r="AF21" s="1194"/>
      <c r="AG21" s="1194"/>
      <c r="AH21" s="1194"/>
      <c r="AI21" s="1194"/>
      <c r="AJ21" s="1194"/>
      <c r="AK21" s="1194"/>
      <c r="AL21" s="1194"/>
      <c r="AM21" s="1194"/>
      <c r="AN21" s="1194"/>
      <c r="AO21" s="1194"/>
      <c r="AP21" s="1194"/>
      <c r="AQ21" s="1194"/>
      <c r="AR21" s="1194"/>
      <c r="AS21" s="1194"/>
      <c r="AT21" s="1194"/>
      <c r="AU21" s="1194"/>
      <c r="AV21" s="1194"/>
      <c r="AW21" s="1194"/>
      <c r="AX21" s="1194"/>
      <c r="AY21" s="1194"/>
      <c r="AZ21" s="1194"/>
      <c r="BA21" s="1194"/>
      <c r="BB21" s="1194"/>
      <c r="BC21" s="1194"/>
      <c r="BD21" s="1194"/>
      <c r="BE21" s="1194"/>
      <c r="BF21" s="1194"/>
      <c r="BG21" s="1194"/>
      <c r="BH21" s="1194"/>
      <c r="BI21" s="1194"/>
      <c r="BJ21" s="1194"/>
      <c r="BK21" s="1194"/>
      <c r="BL21" s="1194"/>
      <c r="BM21" s="1194"/>
      <c r="BN21" s="1194"/>
      <c r="BO21" s="1194"/>
      <c r="BP21" s="1194"/>
      <c r="BQ21" s="1194"/>
      <c r="BR21" s="1194"/>
      <c r="BS21" s="1194"/>
      <c r="BT21" s="1194"/>
      <c r="BU21" s="1194"/>
      <c r="BV21" s="1194"/>
      <c r="BW21" s="1194"/>
      <c r="BX21" s="1194"/>
      <c r="BY21" s="1194"/>
      <c r="BZ21" s="1194"/>
      <c r="CA21" s="1194"/>
      <c r="CB21" s="1194"/>
      <c r="CC21" s="1194"/>
      <c r="CD21" s="1194"/>
      <c r="CE21" s="1194"/>
      <c r="CF21" s="1194"/>
      <c r="CG21" s="1194"/>
      <c r="CH21" s="1194"/>
      <c r="CI21" s="1194"/>
      <c r="CJ21" s="1194"/>
      <c r="CK21" s="1194"/>
      <c r="CL21" s="1194"/>
      <c r="CM21" s="1194"/>
      <c r="CN21" s="1194"/>
      <c r="CO21" s="1194"/>
      <c r="CP21" s="1194"/>
      <c r="CQ21" s="1194"/>
      <c r="CR21" s="1194"/>
      <c r="CS21" s="1194"/>
      <c r="CT21" s="1194"/>
      <c r="CU21" s="1194"/>
      <c r="CV21" s="1194"/>
      <c r="CW21" s="1194"/>
      <c r="CX21" s="1194"/>
      <c r="CY21" s="1194"/>
      <c r="CZ21" s="1194"/>
      <c r="DA21" s="1194"/>
      <c r="DB21" s="1194"/>
      <c r="DC21" s="1194"/>
      <c r="DD21" s="1194"/>
      <c r="DE21" s="1194"/>
      <c r="DF21" s="1194"/>
      <c r="DG21" s="1194"/>
      <c r="DH21" s="1194"/>
      <c r="DI21" s="1194"/>
      <c r="DJ21" s="1194"/>
      <c r="DK21" s="1194"/>
      <c r="DL21" s="1194"/>
      <c r="DM21" s="1194"/>
      <c r="DN21" s="1194"/>
      <c r="DO21" s="1194"/>
      <c r="DP21" s="1194"/>
      <c r="DQ21" s="1194"/>
      <c r="DR21" s="1194"/>
      <c r="DS21" s="1194"/>
      <c r="DT21" s="1194"/>
      <c r="DU21" s="1194"/>
      <c r="DV21" s="1194"/>
      <c r="DW21" s="1194"/>
      <c r="DX21" s="1194"/>
      <c r="DY21" s="1194"/>
      <c r="DZ21" s="1194"/>
      <c r="EA21" s="1194"/>
      <c r="EB21" s="1194"/>
      <c r="EC21" s="1194"/>
      <c r="ED21" s="1194"/>
      <c r="EE21" s="1194"/>
      <c r="EF21" s="1194"/>
      <c r="EG21" s="1194"/>
      <c r="EH21" s="1194"/>
      <c r="EI21" s="1194"/>
      <c r="EJ21" s="1194"/>
      <c r="EK21" s="1194"/>
      <c r="EL21" s="1194"/>
      <c r="EM21" s="1194"/>
      <c r="EN21" s="1194"/>
      <c r="EO21" s="1194"/>
      <c r="EP21" s="1194"/>
      <c r="EQ21" s="1194"/>
      <c r="ER21" s="1194"/>
      <c r="ES21" s="1194"/>
      <c r="ET21" s="1194"/>
      <c r="EU21" s="1194"/>
      <c r="EV21" s="1194"/>
      <c r="EW21" s="1194"/>
      <c r="EX21" s="1194"/>
      <c r="EY21" s="1194"/>
      <c r="EZ21" s="1194"/>
      <c r="FA21" s="1194"/>
      <c r="FB21" s="1194"/>
      <c r="FC21" s="1194"/>
      <c r="FD21" s="1194"/>
      <c r="FE21" s="1194"/>
      <c r="FF21" s="1194"/>
      <c r="FG21" s="1194"/>
      <c r="FH21" s="1194"/>
      <c r="FI21" s="1194"/>
      <c r="FJ21" s="1194"/>
      <c r="FK21" s="1194"/>
      <c r="FL21" s="1194"/>
      <c r="FM21" s="1194"/>
      <c r="FN21" s="1194"/>
      <c r="FO21" s="1194"/>
      <c r="FP21" s="1194"/>
      <c r="FQ21" s="1194"/>
      <c r="FR21" s="1194"/>
      <c r="FS21" s="1194"/>
      <c r="FT21" s="1194"/>
      <c r="FU21" s="1194"/>
      <c r="FV21" s="1194"/>
      <c r="FW21" s="1194"/>
      <c r="FX21" s="1194"/>
      <c r="FY21" s="1194"/>
      <c r="FZ21" s="1194"/>
      <c r="GA21" s="1194"/>
      <c r="GB21" s="1194"/>
      <c r="GC21" s="1194"/>
      <c r="GD21" s="1194"/>
      <c r="GE21" s="1194"/>
      <c r="GF21" s="1194"/>
      <c r="GG21" s="1194"/>
      <c r="GH21" s="1194"/>
      <c r="GI21" s="1194"/>
      <c r="GJ21" s="1194"/>
      <c r="GK21" s="1194"/>
      <c r="GL21" s="1194"/>
      <c r="GM21" s="1194"/>
      <c r="GN21" s="1194"/>
      <c r="GO21" s="1194"/>
      <c r="GP21" s="1194"/>
      <c r="GQ21" s="1194"/>
      <c r="GR21" s="1194"/>
      <c r="GS21" s="1194"/>
      <c r="GT21" s="1194"/>
      <c r="GU21" s="1194"/>
      <c r="GV21" s="1194"/>
      <c r="GW21" s="1194"/>
      <c r="GX21" s="1194"/>
      <c r="GY21" s="1194"/>
      <c r="GZ21" s="1194"/>
      <c r="HA21" s="1194"/>
      <c r="HB21" s="1194"/>
      <c r="HC21" s="1194"/>
      <c r="HD21" s="1194"/>
      <c r="HE21" s="1194"/>
      <c r="HF21" s="1194"/>
      <c r="HG21" s="1194"/>
      <c r="HH21" s="1194"/>
      <c r="HI21" s="1194"/>
      <c r="HJ21" s="1194"/>
      <c r="HK21" s="1194"/>
      <c r="HL21" s="1194"/>
      <c r="HM21" s="1194"/>
      <c r="HN21" s="1194"/>
      <c r="HO21" s="1194"/>
      <c r="HP21" s="1194"/>
      <c r="HQ21" s="1194"/>
      <c r="HR21" s="1194"/>
      <c r="HS21" s="1194"/>
      <c r="HT21" s="1194"/>
      <c r="HU21" s="1194"/>
      <c r="HV21" s="1194"/>
      <c r="HW21" s="1194"/>
      <c r="HX21" s="1194"/>
      <c r="HY21" s="1194"/>
      <c r="HZ21" s="1194"/>
      <c r="IA21" s="1194"/>
      <c r="IB21" s="1194"/>
      <c r="IC21" s="1194"/>
      <c r="ID21" s="1194"/>
      <c r="IE21" s="1194"/>
      <c r="IF21" s="1194"/>
      <c r="IG21" s="1194"/>
      <c r="IH21" s="1194"/>
      <c r="II21" s="1194"/>
      <c r="IJ21" s="1194"/>
      <c r="IK21" s="1194"/>
      <c r="IL21" s="1194"/>
      <c r="IM21" s="1194"/>
      <c r="IN21" s="1194"/>
      <c r="IO21" s="1194"/>
      <c r="IP21" s="1194"/>
      <c r="IQ21" s="1194"/>
      <c r="IR21" s="1194"/>
      <c r="IS21" s="1194"/>
      <c r="IT21" s="1194"/>
      <c r="IU21" s="1194"/>
      <c r="IV21" s="1194"/>
    </row>
    <row r="22" spans="1:256" s="1197" customFormat="1" ht="26.25" thickBot="1" x14ac:dyDescent="0.3">
      <c r="A22" s="2024"/>
      <c r="B22" s="1219" t="s">
        <v>479</v>
      </c>
      <c r="C22" s="1220">
        <v>1.3950664598262047E-2</v>
      </c>
      <c r="D22" s="1221">
        <v>2.6016268821989881E-2</v>
      </c>
      <c r="E22" s="1221">
        <v>2.3695706952979956E-2</v>
      </c>
      <c r="F22" s="1221">
        <v>1.9944292230051949E-2</v>
      </c>
      <c r="G22" s="1221">
        <v>1.6310349841274968E-2</v>
      </c>
      <c r="H22" s="1221">
        <v>3.4914171680946703E-2</v>
      </c>
      <c r="I22" s="1222">
        <v>2.2363727627466305E-2</v>
      </c>
      <c r="K22" s="1194"/>
      <c r="L22" s="1194"/>
      <c r="M22" s="1194"/>
      <c r="N22" s="1194"/>
      <c r="O22" s="1194"/>
      <c r="P22" s="1194"/>
      <c r="Q22" s="1194"/>
      <c r="R22" s="1194"/>
      <c r="S22" s="1194"/>
      <c r="T22" s="1194"/>
      <c r="U22" s="1194"/>
      <c r="V22" s="1194"/>
      <c r="W22" s="1194"/>
      <c r="X22" s="1194"/>
      <c r="Y22" s="1194"/>
      <c r="Z22" s="1194"/>
      <c r="AA22" s="1194"/>
      <c r="AB22" s="1194"/>
      <c r="AC22" s="1194"/>
      <c r="AD22" s="1194"/>
      <c r="AE22" s="1194"/>
      <c r="AF22" s="1194"/>
      <c r="AG22" s="1194"/>
      <c r="AH22" s="1194"/>
      <c r="AI22" s="1194"/>
      <c r="AJ22" s="1194"/>
      <c r="AK22" s="1194"/>
      <c r="AL22" s="1194"/>
      <c r="AM22" s="1194"/>
      <c r="AN22" s="1194"/>
      <c r="AO22" s="1194"/>
      <c r="AP22" s="1194"/>
      <c r="AQ22" s="1194"/>
      <c r="AR22" s="1194"/>
      <c r="AS22" s="1194"/>
      <c r="AT22" s="1194"/>
      <c r="AU22" s="1194"/>
      <c r="AV22" s="1194"/>
      <c r="AW22" s="1194"/>
      <c r="AX22" s="1194"/>
      <c r="AY22" s="1194"/>
      <c r="AZ22" s="1194"/>
      <c r="BA22" s="1194"/>
      <c r="BB22" s="1194"/>
      <c r="BC22" s="1194"/>
      <c r="BD22" s="1194"/>
      <c r="BE22" s="1194"/>
      <c r="BF22" s="1194"/>
      <c r="BG22" s="1194"/>
      <c r="BH22" s="1194"/>
      <c r="BI22" s="1194"/>
      <c r="BJ22" s="1194"/>
      <c r="BK22" s="1194"/>
      <c r="BL22" s="1194"/>
      <c r="BM22" s="1194"/>
      <c r="BN22" s="1194"/>
      <c r="BO22" s="1194"/>
      <c r="BP22" s="1194"/>
      <c r="BQ22" s="1194"/>
      <c r="BR22" s="1194"/>
      <c r="BS22" s="1194"/>
      <c r="BT22" s="1194"/>
      <c r="BU22" s="1194"/>
      <c r="BV22" s="1194"/>
      <c r="BW22" s="1194"/>
      <c r="BX22" s="1194"/>
      <c r="BY22" s="1194"/>
      <c r="BZ22" s="1194"/>
      <c r="CA22" s="1194"/>
      <c r="CB22" s="1194"/>
      <c r="CC22" s="1194"/>
      <c r="CD22" s="1194"/>
      <c r="CE22" s="1194"/>
      <c r="CF22" s="1194"/>
      <c r="CG22" s="1194"/>
      <c r="CH22" s="1194"/>
      <c r="CI22" s="1194"/>
      <c r="CJ22" s="1194"/>
      <c r="CK22" s="1194"/>
      <c r="CL22" s="1194"/>
      <c r="CM22" s="1194"/>
      <c r="CN22" s="1194"/>
      <c r="CO22" s="1194"/>
      <c r="CP22" s="1194"/>
      <c r="CQ22" s="1194"/>
      <c r="CR22" s="1194"/>
      <c r="CS22" s="1194"/>
      <c r="CT22" s="1194"/>
      <c r="CU22" s="1194"/>
      <c r="CV22" s="1194"/>
      <c r="CW22" s="1194"/>
      <c r="CX22" s="1194"/>
      <c r="CY22" s="1194"/>
      <c r="CZ22" s="1194"/>
      <c r="DA22" s="1194"/>
      <c r="DB22" s="1194"/>
      <c r="DC22" s="1194"/>
      <c r="DD22" s="1194"/>
      <c r="DE22" s="1194"/>
      <c r="DF22" s="1194"/>
      <c r="DG22" s="1194"/>
      <c r="DH22" s="1194"/>
      <c r="DI22" s="1194"/>
      <c r="DJ22" s="1194"/>
      <c r="DK22" s="1194"/>
      <c r="DL22" s="1194"/>
      <c r="DM22" s="1194"/>
      <c r="DN22" s="1194"/>
      <c r="DO22" s="1194"/>
      <c r="DP22" s="1194"/>
      <c r="DQ22" s="1194"/>
      <c r="DR22" s="1194"/>
      <c r="DS22" s="1194"/>
      <c r="DT22" s="1194"/>
      <c r="DU22" s="1194"/>
      <c r="DV22" s="1194"/>
      <c r="DW22" s="1194"/>
      <c r="DX22" s="1194"/>
      <c r="DY22" s="1194"/>
      <c r="DZ22" s="1194"/>
      <c r="EA22" s="1194"/>
      <c r="EB22" s="1194"/>
      <c r="EC22" s="1194"/>
      <c r="ED22" s="1194"/>
      <c r="EE22" s="1194"/>
      <c r="EF22" s="1194"/>
      <c r="EG22" s="1194"/>
      <c r="EH22" s="1194"/>
      <c r="EI22" s="1194"/>
      <c r="EJ22" s="1194"/>
      <c r="EK22" s="1194"/>
      <c r="EL22" s="1194"/>
      <c r="EM22" s="1194"/>
      <c r="EN22" s="1194"/>
      <c r="EO22" s="1194"/>
      <c r="EP22" s="1194"/>
      <c r="EQ22" s="1194"/>
      <c r="ER22" s="1194"/>
      <c r="ES22" s="1194"/>
      <c r="ET22" s="1194"/>
      <c r="EU22" s="1194"/>
      <c r="EV22" s="1194"/>
      <c r="EW22" s="1194"/>
      <c r="EX22" s="1194"/>
      <c r="EY22" s="1194"/>
      <c r="EZ22" s="1194"/>
      <c r="FA22" s="1194"/>
      <c r="FB22" s="1194"/>
      <c r="FC22" s="1194"/>
      <c r="FD22" s="1194"/>
      <c r="FE22" s="1194"/>
      <c r="FF22" s="1194"/>
      <c r="FG22" s="1194"/>
      <c r="FH22" s="1194"/>
      <c r="FI22" s="1194"/>
      <c r="FJ22" s="1194"/>
      <c r="FK22" s="1194"/>
      <c r="FL22" s="1194"/>
      <c r="FM22" s="1194"/>
      <c r="FN22" s="1194"/>
      <c r="FO22" s="1194"/>
      <c r="FP22" s="1194"/>
      <c r="FQ22" s="1194"/>
      <c r="FR22" s="1194"/>
      <c r="FS22" s="1194"/>
      <c r="FT22" s="1194"/>
      <c r="FU22" s="1194"/>
      <c r="FV22" s="1194"/>
      <c r="FW22" s="1194"/>
      <c r="FX22" s="1194"/>
      <c r="FY22" s="1194"/>
      <c r="FZ22" s="1194"/>
      <c r="GA22" s="1194"/>
      <c r="GB22" s="1194"/>
      <c r="GC22" s="1194"/>
      <c r="GD22" s="1194"/>
      <c r="GE22" s="1194"/>
      <c r="GF22" s="1194"/>
      <c r="GG22" s="1194"/>
      <c r="GH22" s="1194"/>
      <c r="GI22" s="1194"/>
      <c r="GJ22" s="1194"/>
      <c r="GK22" s="1194"/>
      <c r="GL22" s="1194"/>
      <c r="GM22" s="1194"/>
      <c r="GN22" s="1194"/>
      <c r="GO22" s="1194"/>
      <c r="GP22" s="1194"/>
      <c r="GQ22" s="1194"/>
      <c r="GR22" s="1194"/>
      <c r="GS22" s="1194"/>
      <c r="GT22" s="1194"/>
      <c r="GU22" s="1194"/>
      <c r="GV22" s="1194"/>
      <c r="GW22" s="1194"/>
      <c r="GX22" s="1194"/>
      <c r="GY22" s="1194"/>
      <c r="GZ22" s="1194"/>
      <c r="HA22" s="1194"/>
      <c r="HB22" s="1194"/>
      <c r="HC22" s="1194"/>
      <c r="HD22" s="1194"/>
      <c r="HE22" s="1194"/>
      <c r="HF22" s="1194"/>
      <c r="HG22" s="1194"/>
      <c r="HH22" s="1194"/>
      <c r="HI22" s="1194"/>
      <c r="HJ22" s="1194"/>
      <c r="HK22" s="1194"/>
      <c r="HL22" s="1194"/>
      <c r="HM22" s="1194"/>
      <c r="HN22" s="1194"/>
      <c r="HO22" s="1194"/>
      <c r="HP22" s="1194"/>
      <c r="HQ22" s="1194"/>
      <c r="HR22" s="1194"/>
      <c r="HS22" s="1194"/>
      <c r="HT22" s="1194"/>
      <c r="HU22" s="1194"/>
      <c r="HV22" s="1194"/>
      <c r="HW22" s="1194"/>
      <c r="HX22" s="1194"/>
      <c r="HY22" s="1194"/>
      <c r="HZ22" s="1194"/>
      <c r="IA22" s="1194"/>
      <c r="IB22" s="1194"/>
      <c r="IC22" s="1194"/>
      <c r="ID22" s="1194"/>
      <c r="IE22" s="1194"/>
      <c r="IF22" s="1194"/>
      <c r="IG22" s="1194"/>
      <c r="IH22" s="1194"/>
      <c r="II22" s="1194"/>
      <c r="IJ22" s="1194"/>
      <c r="IK22" s="1194"/>
      <c r="IL22" s="1194"/>
      <c r="IM22" s="1194"/>
      <c r="IN22" s="1194"/>
      <c r="IO22" s="1194"/>
      <c r="IP22" s="1194"/>
      <c r="IQ22" s="1194"/>
      <c r="IR22" s="1194"/>
      <c r="IS22" s="1194"/>
      <c r="IT22" s="1194"/>
      <c r="IU22" s="1194"/>
      <c r="IV22" s="1194"/>
    </row>
    <row r="23" spans="1:256" s="1197" customFormat="1" ht="51" x14ac:dyDescent="0.25">
      <c r="A23" s="2033" t="s">
        <v>642</v>
      </c>
      <c r="B23" s="1214" t="s">
        <v>640</v>
      </c>
      <c r="C23" s="1216">
        <v>0.17048223671046872</v>
      </c>
      <c r="D23" s="1217">
        <v>0.16882170714460917</v>
      </c>
      <c r="E23" s="1217">
        <v>0.17258649834765655</v>
      </c>
      <c r="F23" s="1217">
        <v>0.17230139433870367</v>
      </c>
      <c r="G23" s="1217">
        <v>0.1731713800917932</v>
      </c>
      <c r="H23" s="1217">
        <v>0.17312925046521346</v>
      </c>
      <c r="I23" s="1218">
        <v>0.16425484643344895</v>
      </c>
      <c r="K23" s="1194"/>
      <c r="L23" s="1194"/>
      <c r="M23" s="1194"/>
      <c r="N23" s="1194"/>
      <c r="O23" s="1194"/>
      <c r="P23" s="1194"/>
      <c r="Q23" s="1194"/>
      <c r="R23" s="1194"/>
      <c r="S23" s="1194"/>
      <c r="T23" s="1194"/>
      <c r="U23" s="1194"/>
      <c r="V23" s="1194"/>
      <c r="W23" s="1194"/>
      <c r="X23" s="1194"/>
      <c r="Y23" s="1194"/>
      <c r="Z23" s="1194"/>
      <c r="AA23" s="1194"/>
      <c r="AB23" s="1194"/>
      <c r="AC23" s="1194"/>
      <c r="AD23" s="1194"/>
      <c r="AE23" s="1194"/>
      <c r="AF23" s="1194"/>
      <c r="AG23" s="1194"/>
      <c r="AH23" s="1194"/>
      <c r="AI23" s="1194"/>
      <c r="AJ23" s="1194"/>
      <c r="AK23" s="1194"/>
      <c r="AL23" s="1194"/>
      <c r="AM23" s="1194"/>
      <c r="AN23" s="1194"/>
      <c r="AO23" s="1194"/>
      <c r="AP23" s="1194"/>
      <c r="AQ23" s="1194"/>
      <c r="AR23" s="1194"/>
      <c r="AS23" s="1194"/>
      <c r="AT23" s="1194"/>
      <c r="AU23" s="1194"/>
      <c r="AV23" s="1194"/>
      <c r="AW23" s="1194"/>
      <c r="AX23" s="1194"/>
      <c r="AY23" s="1194"/>
      <c r="AZ23" s="1194"/>
      <c r="BA23" s="1194"/>
      <c r="BB23" s="1194"/>
      <c r="BC23" s="1194"/>
      <c r="BD23" s="1194"/>
      <c r="BE23" s="1194"/>
      <c r="BF23" s="1194"/>
      <c r="BG23" s="1194"/>
      <c r="BH23" s="1194"/>
      <c r="BI23" s="1194"/>
      <c r="BJ23" s="1194"/>
      <c r="BK23" s="1194"/>
      <c r="BL23" s="1194"/>
      <c r="BM23" s="1194"/>
      <c r="BN23" s="1194"/>
      <c r="BO23" s="1194"/>
      <c r="BP23" s="1194"/>
      <c r="BQ23" s="1194"/>
      <c r="BR23" s="1194"/>
      <c r="BS23" s="1194"/>
      <c r="BT23" s="1194"/>
      <c r="BU23" s="1194"/>
      <c r="BV23" s="1194"/>
      <c r="BW23" s="1194"/>
      <c r="BX23" s="1194"/>
      <c r="BY23" s="1194"/>
      <c r="BZ23" s="1194"/>
      <c r="CA23" s="1194"/>
      <c r="CB23" s="1194"/>
      <c r="CC23" s="1194"/>
      <c r="CD23" s="1194"/>
      <c r="CE23" s="1194"/>
      <c r="CF23" s="1194"/>
      <c r="CG23" s="1194"/>
      <c r="CH23" s="1194"/>
      <c r="CI23" s="1194"/>
      <c r="CJ23" s="1194"/>
      <c r="CK23" s="1194"/>
      <c r="CL23" s="1194"/>
      <c r="CM23" s="1194"/>
      <c r="CN23" s="1194"/>
      <c r="CO23" s="1194"/>
      <c r="CP23" s="1194"/>
      <c r="CQ23" s="1194"/>
      <c r="CR23" s="1194"/>
      <c r="CS23" s="1194"/>
      <c r="CT23" s="1194"/>
      <c r="CU23" s="1194"/>
      <c r="CV23" s="1194"/>
      <c r="CW23" s="1194"/>
      <c r="CX23" s="1194"/>
      <c r="CY23" s="1194"/>
      <c r="CZ23" s="1194"/>
      <c r="DA23" s="1194"/>
      <c r="DB23" s="1194"/>
      <c r="DC23" s="1194"/>
      <c r="DD23" s="1194"/>
      <c r="DE23" s="1194"/>
      <c r="DF23" s="1194"/>
      <c r="DG23" s="1194"/>
      <c r="DH23" s="1194"/>
      <c r="DI23" s="1194"/>
      <c r="DJ23" s="1194"/>
      <c r="DK23" s="1194"/>
      <c r="DL23" s="1194"/>
      <c r="DM23" s="1194"/>
      <c r="DN23" s="1194"/>
      <c r="DO23" s="1194"/>
      <c r="DP23" s="1194"/>
      <c r="DQ23" s="1194"/>
      <c r="DR23" s="1194"/>
      <c r="DS23" s="1194"/>
      <c r="DT23" s="1194"/>
      <c r="DU23" s="1194"/>
      <c r="DV23" s="1194"/>
      <c r="DW23" s="1194"/>
      <c r="DX23" s="1194"/>
      <c r="DY23" s="1194"/>
      <c r="DZ23" s="1194"/>
      <c r="EA23" s="1194"/>
      <c r="EB23" s="1194"/>
      <c r="EC23" s="1194"/>
      <c r="ED23" s="1194"/>
      <c r="EE23" s="1194"/>
      <c r="EF23" s="1194"/>
      <c r="EG23" s="1194"/>
      <c r="EH23" s="1194"/>
      <c r="EI23" s="1194"/>
      <c r="EJ23" s="1194"/>
      <c r="EK23" s="1194"/>
      <c r="EL23" s="1194"/>
      <c r="EM23" s="1194"/>
      <c r="EN23" s="1194"/>
      <c r="EO23" s="1194"/>
      <c r="EP23" s="1194"/>
      <c r="EQ23" s="1194"/>
      <c r="ER23" s="1194"/>
      <c r="ES23" s="1194"/>
      <c r="ET23" s="1194"/>
      <c r="EU23" s="1194"/>
      <c r="EV23" s="1194"/>
      <c r="EW23" s="1194"/>
      <c r="EX23" s="1194"/>
      <c r="EY23" s="1194"/>
      <c r="EZ23" s="1194"/>
      <c r="FA23" s="1194"/>
      <c r="FB23" s="1194"/>
      <c r="FC23" s="1194"/>
      <c r="FD23" s="1194"/>
      <c r="FE23" s="1194"/>
      <c r="FF23" s="1194"/>
      <c r="FG23" s="1194"/>
      <c r="FH23" s="1194"/>
      <c r="FI23" s="1194"/>
      <c r="FJ23" s="1194"/>
      <c r="FK23" s="1194"/>
      <c r="FL23" s="1194"/>
      <c r="FM23" s="1194"/>
      <c r="FN23" s="1194"/>
      <c r="FO23" s="1194"/>
      <c r="FP23" s="1194"/>
      <c r="FQ23" s="1194"/>
      <c r="FR23" s="1194"/>
      <c r="FS23" s="1194"/>
      <c r="FT23" s="1194"/>
      <c r="FU23" s="1194"/>
      <c r="FV23" s="1194"/>
      <c r="FW23" s="1194"/>
      <c r="FX23" s="1194"/>
      <c r="FY23" s="1194"/>
      <c r="FZ23" s="1194"/>
      <c r="GA23" s="1194"/>
      <c r="GB23" s="1194"/>
      <c r="GC23" s="1194"/>
      <c r="GD23" s="1194"/>
      <c r="GE23" s="1194"/>
      <c r="GF23" s="1194"/>
      <c r="GG23" s="1194"/>
      <c r="GH23" s="1194"/>
      <c r="GI23" s="1194"/>
      <c r="GJ23" s="1194"/>
      <c r="GK23" s="1194"/>
      <c r="GL23" s="1194"/>
      <c r="GM23" s="1194"/>
      <c r="GN23" s="1194"/>
      <c r="GO23" s="1194"/>
      <c r="GP23" s="1194"/>
      <c r="GQ23" s="1194"/>
      <c r="GR23" s="1194"/>
      <c r="GS23" s="1194"/>
      <c r="GT23" s="1194"/>
      <c r="GU23" s="1194"/>
      <c r="GV23" s="1194"/>
      <c r="GW23" s="1194"/>
      <c r="GX23" s="1194"/>
      <c r="GY23" s="1194"/>
      <c r="GZ23" s="1194"/>
      <c r="HA23" s="1194"/>
      <c r="HB23" s="1194"/>
      <c r="HC23" s="1194"/>
      <c r="HD23" s="1194"/>
      <c r="HE23" s="1194"/>
      <c r="HF23" s="1194"/>
      <c r="HG23" s="1194"/>
      <c r="HH23" s="1194"/>
      <c r="HI23" s="1194"/>
      <c r="HJ23" s="1194"/>
      <c r="HK23" s="1194"/>
      <c r="HL23" s="1194"/>
      <c r="HM23" s="1194"/>
      <c r="HN23" s="1194"/>
      <c r="HO23" s="1194"/>
      <c r="HP23" s="1194"/>
      <c r="HQ23" s="1194"/>
      <c r="HR23" s="1194"/>
      <c r="HS23" s="1194"/>
      <c r="HT23" s="1194"/>
      <c r="HU23" s="1194"/>
      <c r="HV23" s="1194"/>
      <c r="HW23" s="1194"/>
      <c r="HX23" s="1194"/>
      <c r="HY23" s="1194"/>
      <c r="HZ23" s="1194"/>
      <c r="IA23" s="1194"/>
      <c r="IB23" s="1194"/>
      <c r="IC23" s="1194"/>
      <c r="ID23" s="1194"/>
      <c r="IE23" s="1194"/>
      <c r="IF23" s="1194"/>
      <c r="IG23" s="1194"/>
      <c r="IH23" s="1194"/>
      <c r="II23" s="1194"/>
      <c r="IJ23" s="1194"/>
      <c r="IK23" s="1194"/>
      <c r="IL23" s="1194"/>
      <c r="IM23" s="1194"/>
      <c r="IN23" s="1194"/>
      <c r="IO23" s="1194"/>
      <c r="IP23" s="1194"/>
      <c r="IQ23" s="1194"/>
      <c r="IR23" s="1194"/>
      <c r="IS23" s="1194"/>
      <c r="IT23" s="1194"/>
      <c r="IU23" s="1194"/>
      <c r="IV23" s="1194"/>
    </row>
    <row r="24" spans="1:256" s="1197" customFormat="1" ht="38.25" x14ac:dyDescent="0.25">
      <c r="A24" s="2023"/>
      <c r="B24" s="1215" t="s">
        <v>641</v>
      </c>
      <c r="C24" s="1223">
        <v>6.2671557962983682E-2</v>
      </c>
      <c r="D24" s="1203">
        <v>8.097639038932844E-2</v>
      </c>
      <c r="E24" s="1203">
        <v>7.0525382342492476E-2</v>
      </c>
      <c r="F24" s="1203">
        <v>7.2497799373086397E-2</v>
      </c>
      <c r="G24" s="1203">
        <v>6.4139451853407539E-2</v>
      </c>
      <c r="H24" s="1203">
        <v>8.435400297932176E-2</v>
      </c>
      <c r="I24" s="1204">
        <v>7.4781133110941894E-2</v>
      </c>
      <c r="K24" s="1224"/>
      <c r="L24" s="1224"/>
      <c r="M24" s="1224"/>
      <c r="N24" s="1224"/>
      <c r="O24" s="1224"/>
      <c r="P24" s="1224"/>
      <c r="Q24" s="1224"/>
      <c r="R24" s="1224"/>
      <c r="S24" s="1224"/>
      <c r="T24" s="1194"/>
      <c r="U24" s="1194"/>
      <c r="V24" s="1194"/>
      <c r="W24" s="1194"/>
      <c r="X24" s="1194"/>
      <c r="Y24" s="1194"/>
      <c r="Z24" s="1194"/>
      <c r="AA24" s="1194"/>
      <c r="AB24" s="1194"/>
      <c r="AC24" s="1194"/>
      <c r="AD24" s="1194"/>
      <c r="AE24" s="1194"/>
      <c r="AF24" s="1194"/>
      <c r="AG24" s="1194"/>
      <c r="AH24" s="1194"/>
      <c r="AI24" s="1194"/>
      <c r="AJ24" s="1194"/>
      <c r="AK24" s="1194"/>
      <c r="AL24" s="1194"/>
      <c r="AM24" s="1194"/>
      <c r="AN24" s="1194"/>
      <c r="AO24" s="1194"/>
      <c r="AP24" s="1194"/>
      <c r="AQ24" s="1194"/>
      <c r="AR24" s="1194"/>
      <c r="AS24" s="1194"/>
      <c r="AT24" s="1194"/>
      <c r="AU24" s="1194"/>
      <c r="AV24" s="1194"/>
      <c r="AW24" s="1194"/>
      <c r="AX24" s="1194"/>
      <c r="AY24" s="1194"/>
      <c r="AZ24" s="1194"/>
      <c r="BA24" s="1194"/>
      <c r="BB24" s="1194"/>
      <c r="BC24" s="1194"/>
      <c r="BD24" s="1194"/>
      <c r="BE24" s="1194"/>
      <c r="BF24" s="1194"/>
      <c r="BG24" s="1194"/>
      <c r="BH24" s="1194"/>
      <c r="BI24" s="1194"/>
      <c r="BJ24" s="1194"/>
      <c r="BK24" s="1194"/>
      <c r="BL24" s="1194"/>
      <c r="BM24" s="1194"/>
      <c r="BN24" s="1194"/>
      <c r="BO24" s="1194"/>
      <c r="BP24" s="1194"/>
      <c r="BQ24" s="1194"/>
      <c r="BR24" s="1194"/>
      <c r="BS24" s="1194"/>
      <c r="BT24" s="1194"/>
      <c r="BU24" s="1194"/>
      <c r="BV24" s="1194"/>
      <c r="BW24" s="1194"/>
      <c r="BX24" s="1194"/>
      <c r="BY24" s="1194"/>
      <c r="BZ24" s="1194"/>
      <c r="CA24" s="1194"/>
      <c r="CB24" s="1194"/>
      <c r="CC24" s="1194"/>
      <c r="CD24" s="1194"/>
      <c r="CE24" s="1194"/>
      <c r="CF24" s="1194"/>
      <c r="CG24" s="1194"/>
      <c r="CH24" s="1194"/>
      <c r="CI24" s="1194"/>
      <c r="CJ24" s="1194"/>
      <c r="CK24" s="1194"/>
      <c r="CL24" s="1194"/>
      <c r="CM24" s="1194"/>
      <c r="CN24" s="1194"/>
      <c r="CO24" s="1194"/>
      <c r="CP24" s="1194"/>
      <c r="CQ24" s="1194"/>
      <c r="CR24" s="1194"/>
      <c r="CS24" s="1194"/>
      <c r="CT24" s="1194"/>
      <c r="CU24" s="1194"/>
      <c r="CV24" s="1194"/>
      <c r="CW24" s="1194"/>
      <c r="CX24" s="1194"/>
      <c r="CY24" s="1194"/>
      <c r="CZ24" s="1194"/>
      <c r="DA24" s="1194"/>
      <c r="DB24" s="1194"/>
      <c r="DC24" s="1194"/>
      <c r="DD24" s="1194"/>
      <c r="DE24" s="1194"/>
      <c r="DF24" s="1194"/>
      <c r="DG24" s="1194"/>
      <c r="DH24" s="1194"/>
      <c r="DI24" s="1194"/>
      <c r="DJ24" s="1194"/>
      <c r="DK24" s="1194"/>
      <c r="DL24" s="1194"/>
      <c r="DM24" s="1194"/>
      <c r="DN24" s="1194"/>
      <c r="DO24" s="1194"/>
      <c r="DP24" s="1194"/>
      <c r="DQ24" s="1194"/>
      <c r="DR24" s="1194"/>
      <c r="DS24" s="1194"/>
      <c r="DT24" s="1194"/>
      <c r="DU24" s="1194"/>
      <c r="DV24" s="1194"/>
      <c r="DW24" s="1194"/>
      <c r="DX24" s="1194"/>
      <c r="DY24" s="1194"/>
      <c r="DZ24" s="1194"/>
      <c r="EA24" s="1194"/>
      <c r="EB24" s="1194"/>
      <c r="EC24" s="1194"/>
      <c r="ED24" s="1194"/>
      <c r="EE24" s="1194"/>
      <c r="EF24" s="1194"/>
      <c r="EG24" s="1194"/>
      <c r="EH24" s="1194"/>
      <c r="EI24" s="1194"/>
      <c r="EJ24" s="1194"/>
      <c r="EK24" s="1194"/>
      <c r="EL24" s="1194"/>
      <c r="EM24" s="1194"/>
      <c r="EN24" s="1194"/>
      <c r="EO24" s="1194"/>
      <c r="EP24" s="1194"/>
      <c r="EQ24" s="1194"/>
      <c r="ER24" s="1194"/>
      <c r="ES24" s="1194"/>
      <c r="ET24" s="1194"/>
      <c r="EU24" s="1194"/>
      <c r="EV24" s="1194"/>
      <c r="EW24" s="1194"/>
      <c r="EX24" s="1194"/>
      <c r="EY24" s="1194"/>
      <c r="EZ24" s="1194"/>
      <c r="FA24" s="1194"/>
      <c r="FB24" s="1194"/>
      <c r="FC24" s="1194"/>
      <c r="FD24" s="1194"/>
      <c r="FE24" s="1194"/>
      <c r="FF24" s="1194"/>
      <c r="FG24" s="1194"/>
      <c r="FH24" s="1194"/>
      <c r="FI24" s="1194"/>
      <c r="FJ24" s="1194"/>
      <c r="FK24" s="1194"/>
      <c r="FL24" s="1194"/>
      <c r="FM24" s="1194"/>
      <c r="FN24" s="1194"/>
      <c r="FO24" s="1194"/>
      <c r="FP24" s="1194"/>
      <c r="FQ24" s="1194"/>
      <c r="FR24" s="1194"/>
      <c r="FS24" s="1194"/>
      <c r="FT24" s="1194"/>
      <c r="FU24" s="1194"/>
      <c r="FV24" s="1194"/>
      <c r="FW24" s="1194"/>
      <c r="FX24" s="1194"/>
      <c r="FY24" s="1194"/>
      <c r="FZ24" s="1194"/>
      <c r="GA24" s="1194"/>
      <c r="GB24" s="1194"/>
      <c r="GC24" s="1194"/>
      <c r="GD24" s="1194"/>
      <c r="GE24" s="1194"/>
      <c r="GF24" s="1194"/>
      <c r="GG24" s="1194"/>
      <c r="GH24" s="1194"/>
      <c r="GI24" s="1194"/>
      <c r="GJ24" s="1194"/>
      <c r="GK24" s="1194"/>
      <c r="GL24" s="1194"/>
      <c r="GM24" s="1194"/>
      <c r="GN24" s="1194"/>
      <c r="GO24" s="1194"/>
      <c r="GP24" s="1194"/>
      <c r="GQ24" s="1194"/>
      <c r="GR24" s="1194"/>
      <c r="GS24" s="1194"/>
      <c r="GT24" s="1194"/>
      <c r="GU24" s="1194"/>
      <c r="GV24" s="1194"/>
      <c r="GW24" s="1194"/>
      <c r="GX24" s="1194"/>
      <c r="GY24" s="1194"/>
      <c r="GZ24" s="1194"/>
      <c r="HA24" s="1194"/>
      <c r="HB24" s="1194"/>
      <c r="HC24" s="1194"/>
      <c r="HD24" s="1194"/>
      <c r="HE24" s="1194"/>
      <c r="HF24" s="1194"/>
      <c r="HG24" s="1194"/>
      <c r="HH24" s="1194"/>
      <c r="HI24" s="1194"/>
      <c r="HJ24" s="1194"/>
      <c r="HK24" s="1194"/>
      <c r="HL24" s="1194"/>
      <c r="HM24" s="1194"/>
      <c r="HN24" s="1194"/>
      <c r="HO24" s="1194"/>
      <c r="HP24" s="1194"/>
      <c r="HQ24" s="1194"/>
      <c r="HR24" s="1194"/>
      <c r="HS24" s="1194"/>
      <c r="HT24" s="1194"/>
      <c r="HU24" s="1194"/>
      <c r="HV24" s="1194"/>
      <c r="HW24" s="1194"/>
      <c r="HX24" s="1194"/>
      <c r="HY24" s="1194"/>
      <c r="HZ24" s="1194"/>
      <c r="IA24" s="1194"/>
      <c r="IB24" s="1194"/>
      <c r="IC24" s="1194"/>
      <c r="ID24" s="1194"/>
      <c r="IE24" s="1194"/>
      <c r="IF24" s="1194"/>
      <c r="IG24" s="1194"/>
      <c r="IH24" s="1194"/>
      <c r="II24" s="1194"/>
      <c r="IJ24" s="1194"/>
      <c r="IK24" s="1194"/>
      <c r="IL24" s="1194"/>
      <c r="IM24" s="1194"/>
      <c r="IN24" s="1194"/>
      <c r="IO24" s="1194"/>
      <c r="IP24" s="1194"/>
      <c r="IQ24" s="1194"/>
      <c r="IR24" s="1194"/>
      <c r="IS24" s="1194"/>
      <c r="IT24" s="1194"/>
      <c r="IU24" s="1194"/>
      <c r="IV24" s="1194"/>
    </row>
    <row r="25" spans="1:256" s="1197" customFormat="1" ht="26.25" thickBot="1" x14ac:dyDescent="0.3">
      <c r="A25" s="2034"/>
      <c r="B25" s="1219" t="s">
        <v>479</v>
      </c>
      <c r="C25" s="1220">
        <v>3.3413839388464962E-2</v>
      </c>
      <c r="D25" s="1221">
        <v>4.3881255439713579E-2</v>
      </c>
      <c r="E25" s="1221">
        <v>4.3885302959756199E-2</v>
      </c>
      <c r="F25" s="1221">
        <v>3.7062119765477894E-2</v>
      </c>
      <c r="G25" s="1221">
        <v>2.9620876289657136E-2</v>
      </c>
      <c r="H25" s="1221">
        <v>5.3941177157910782E-2</v>
      </c>
      <c r="I25" s="1222">
        <v>4.0907431869954887E-2</v>
      </c>
      <c r="K25" s="1224"/>
      <c r="L25" s="1224"/>
      <c r="M25" s="1225"/>
      <c r="N25" s="1224"/>
      <c r="O25" s="1225"/>
      <c r="P25" s="1224"/>
      <c r="Q25" s="1224"/>
      <c r="R25" s="1224"/>
      <c r="S25" s="1224"/>
      <c r="T25" s="1194"/>
      <c r="U25" s="1194"/>
      <c r="V25" s="1194"/>
      <c r="W25" s="1194"/>
      <c r="X25" s="1194"/>
      <c r="Y25" s="1194"/>
      <c r="Z25" s="1194"/>
      <c r="AA25" s="1194"/>
      <c r="AB25" s="1194"/>
      <c r="AC25" s="1194"/>
      <c r="AD25" s="1194"/>
      <c r="AE25" s="1194"/>
      <c r="AF25" s="1194"/>
      <c r="AG25" s="1194"/>
      <c r="AH25" s="1194"/>
      <c r="AI25" s="1194"/>
      <c r="AJ25" s="1194"/>
      <c r="AK25" s="1194"/>
      <c r="AL25" s="1194"/>
      <c r="AM25" s="1194"/>
      <c r="AN25" s="1194"/>
      <c r="AO25" s="1194"/>
      <c r="AP25" s="1194"/>
      <c r="AQ25" s="1194"/>
      <c r="AR25" s="1194"/>
      <c r="AS25" s="1194"/>
      <c r="AT25" s="1194"/>
      <c r="AU25" s="1194"/>
      <c r="AV25" s="1194"/>
      <c r="AW25" s="1194"/>
      <c r="AX25" s="1194"/>
      <c r="AY25" s="1194"/>
      <c r="AZ25" s="1194"/>
      <c r="BA25" s="1194"/>
      <c r="BB25" s="1194"/>
      <c r="BC25" s="1194"/>
      <c r="BD25" s="1194"/>
      <c r="BE25" s="1194"/>
      <c r="BF25" s="1194"/>
      <c r="BG25" s="1194"/>
      <c r="BH25" s="1194"/>
      <c r="BI25" s="1194"/>
      <c r="BJ25" s="1194"/>
      <c r="BK25" s="1194"/>
      <c r="BL25" s="1194"/>
      <c r="BM25" s="1194"/>
      <c r="BN25" s="1194"/>
      <c r="BO25" s="1194"/>
      <c r="BP25" s="1194"/>
      <c r="BQ25" s="1194"/>
      <c r="BR25" s="1194"/>
      <c r="BS25" s="1194"/>
      <c r="BT25" s="1194"/>
      <c r="BU25" s="1194"/>
      <c r="BV25" s="1194"/>
      <c r="BW25" s="1194"/>
      <c r="BX25" s="1194"/>
      <c r="BY25" s="1194"/>
      <c r="BZ25" s="1194"/>
      <c r="CA25" s="1194"/>
      <c r="CB25" s="1194"/>
      <c r="CC25" s="1194"/>
      <c r="CD25" s="1194"/>
      <c r="CE25" s="1194"/>
      <c r="CF25" s="1194"/>
      <c r="CG25" s="1194"/>
      <c r="CH25" s="1194"/>
      <c r="CI25" s="1194"/>
      <c r="CJ25" s="1194"/>
      <c r="CK25" s="1194"/>
      <c r="CL25" s="1194"/>
      <c r="CM25" s="1194"/>
      <c r="CN25" s="1194"/>
      <c r="CO25" s="1194"/>
      <c r="CP25" s="1194"/>
      <c r="CQ25" s="1194"/>
      <c r="CR25" s="1194"/>
      <c r="CS25" s="1194"/>
      <c r="CT25" s="1194"/>
      <c r="CU25" s="1194"/>
      <c r="CV25" s="1194"/>
      <c r="CW25" s="1194"/>
      <c r="CX25" s="1194"/>
      <c r="CY25" s="1194"/>
      <c r="CZ25" s="1194"/>
      <c r="DA25" s="1194"/>
      <c r="DB25" s="1194"/>
      <c r="DC25" s="1194"/>
      <c r="DD25" s="1194"/>
      <c r="DE25" s="1194"/>
      <c r="DF25" s="1194"/>
      <c r="DG25" s="1194"/>
      <c r="DH25" s="1194"/>
      <c r="DI25" s="1194"/>
      <c r="DJ25" s="1194"/>
      <c r="DK25" s="1194"/>
      <c r="DL25" s="1194"/>
      <c r="DM25" s="1194"/>
      <c r="DN25" s="1194"/>
      <c r="DO25" s="1194"/>
      <c r="DP25" s="1194"/>
      <c r="DQ25" s="1194"/>
      <c r="DR25" s="1194"/>
      <c r="DS25" s="1194"/>
      <c r="DT25" s="1194"/>
      <c r="DU25" s="1194"/>
      <c r="DV25" s="1194"/>
      <c r="DW25" s="1194"/>
      <c r="DX25" s="1194"/>
      <c r="DY25" s="1194"/>
      <c r="DZ25" s="1194"/>
      <c r="EA25" s="1194"/>
      <c r="EB25" s="1194"/>
      <c r="EC25" s="1194"/>
      <c r="ED25" s="1194"/>
      <c r="EE25" s="1194"/>
      <c r="EF25" s="1194"/>
      <c r="EG25" s="1194"/>
      <c r="EH25" s="1194"/>
      <c r="EI25" s="1194"/>
      <c r="EJ25" s="1194"/>
      <c r="EK25" s="1194"/>
      <c r="EL25" s="1194"/>
      <c r="EM25" s="1194"/>
      <c r="EN25" s="1194"/>
      <c r="EO25" s="1194"/>
      <c r="EP25" s="1194"/>
      <c r="EQ25" s="1194"/>
      <c r="ER25" s="1194"/>
      <c r="ES25" s="1194"/>
      <c r="ET25" s="1194"/>
      <c r="EU25" s="1194"/>
      <c r="EV25" s="1194"/>
      <c r="EW25" s="1194"/>
      <c r="EX25" s="1194"/>
      <c r="EY25" s="1194"/>
      <c r="EZ25" s="1194"/>
      <c r="FA25" s="1194"/>
      <c r="FB25" s="1194"/>
      <c r="FC25" s="1194"/>
      <c r="FD25" s="1194"/>
      <c r="FE25" s="1194"/>
      <c r="FF25" s="1194"/>
      <c r="FG25" s="1194"/>
      <c r="FH25" s="1194"/>
      <c r="FI25" s="1194"/>
      <c r="FJ25" s="1194"/>
      <c r="FK25" s="1194"/>
      <c r="FL25" s="1194"/>
      <c r="FM25" s="1194"/>
      <c r="FN25" s="1194"/>
      <c r="FO25" s="1194"/>
      <c r="FP25" s="1194"/>
      <c r="FQ25" s="1194"/>
      <c r="FR25" s="1194"/>
      <c r="FS25" s="1194"/>
      <c r="FT25" s="1194"/>
      <c r="FU25" s="1194"/>
      <c r="FV25" s="1194"/>
      <c r="FW25" s="1194"/>
      <c r="FX25" s="1194"/>
      <c r="FY25" s="1194"/>
      <c r="FZ25" s="1194"/>
      <c r="GA25" s="1194"/>
      <c r="GB25" s="1194"/>
      <c r="GC25" s="1194"/>
      <c r="GD25" s="1194"/>
      <c r="GE25" s="1194"/>
      <c r="GF25" s="1194"/>
      <c r="GG25" s="1194"/>
      <c r="GH25" s="1194"/>
      <c r="GI25" s="1194"/>
      <c r="GJ25" s="1194"/>
      <c r="GK25" s="1194"/>
      <c r="GL25" s="1194"/>
      <c r="GM25" s="1194"/>
      <c r="GN25" s="1194"/>
      <c r="GO25" s="1194"/>
      <c r="GP25" s="1194"/>
      <c r="GQ25" s="1194"/>
      <c r="GR25" s="1194"/>
      <c r="GS25" s="1194"/>
      <c r="GT25" s="1194"/>
      <c r="GU25" s="1194"/>
      <c r="GV25" s="1194"/>
      <c r="GW25" s="1194"/>
      <c r="GX25" s="1194"/>
      <c r="GY25" s="1194"/>
      <c r="GZ25" s="1194"/>
      <c r="HA25" s="1194"/>
      <c r="HB25" s="1194"/>
      <c r="HC25" s="1194"/>
      <c r="HD25" s="1194"/>
      <c r="HE25" s="1194"/>
      <c r="HF25" s="1194"/>
      <c r="HG25" s="1194"/>
      <c r="HH25" s="1194"/>
      <c r="HI25" s="1194"/>
      <c r="HJ25" s="1194"/>
      <c r="HK25" s="1194"/>
      <c r="HL25" s="1194"/>
      <c r="HM25" s="1194"/>
      <c r="HN25" s="1194"/>
      <c r="HO25" s="1194"/>
      <c r="HP25" s="1194"/>
      <c r="HQ25" s="1194"/>
      <c r="HR25" s="1194"/>
      <c r="HS25" s="1194"/>
      <c r="HT25" s="1194"/>
      <c r="HU25" s="1194"/>
      <c r="HV25" s="1194"/>
      <c r="HW25" s="1194"/>
      <c r="HX25" s="1194"/>
      <c r="HY25" s="1194"/>
      <c r="HZ25" s="1194"/>
      <c r="IA25" s="1194"/>
      <c r="IB25" s="1194"/>
      <c r="IC25" s="1194"/>
      <c r="ID25" s="1194"/>
      <c r="IE25" s="1194"/>
      <c r="IF25" s="1194"/>
      <c r="IG25" s="1194"/>
      <c r="IH25" s="1194"/>
      <c r="II25" s="1194"/>
      <c r="IJ25" s="1194"/>
      <c r="IK25" s="1194"/>
      <c r="IL25" s="1194"/>
      <c r="IM25" s="1194"/>
      <c r="IN25" s="1194"/>
      <c r="IO25" s="1194"/>
      <c r="IP25" s="1194"/>
      <c r="IQ25" s="1194"/>
      <c r="IR25" s="1194"/>
      <c r="IS25" s="1194"/>
      <c r="IT25" s="1194"/>
      <c r="IU25" s="1194"/>
      <c r="IV25" s="1194"/>
    </row>
    <row r="26" spans="1:256" s="1197" customFormat="1" ht="51" x14ac:dyDescent="0.25">
      <c r="A26" s="2022" t="s">
        <v>643</v>
      </c>
      <c r="B26" s="1214" t="s">
        <v>640</v>
      </c>
      <c r="C26" s="1216">
        <v>0.16508821148090147</v>
      </c>
      <c r="D26" s="1217">
        <v>0.16010662278332277</v>
      </c>
      <c r="E26" s="1217">
        <v>0.17140099639246495</v>
      </c>
      <c r="F26" s="1217">
        <v>0.17054568436560619</v>
      </c>
      <c r="G26" s="1217">
        <v>0.17315564162487487</v>
      </c>
      <c r="H26" s="1217">
        <v>0.17302925274513567</v>
      </c>
      <c r="I26" s="1218">
        <v>0.1464060406498422</v>
      </c>
      <c r="L26" s="1194"/>
      <c r="M26" s="1205"/>
      <c r="N26" s="1194"/>
      <c r="O26" s="1194"/>
      <c r="P26" s="1194"/>
      <c r="Q26" s="1194"/>
      <c r="R26" s="1194"/>
      <c r="S26" s="1194"/>
      <c r="T26" s="1194"/>
      <c r="U26" s="1194"/>
      <c r="V26" s="1194"/>
      <c r="W26" s="1194"/>
      <c r="X26" s="1194"/>
      <c r="Y26" s="1194"/>
      <c r="Z26" s="1194"/>
      <c r="AA26" s="1194"/>
      <c r="AB26" s="1194"/>
      <c r="AC26" s="1194"/>
      <c r="AD26" s="1194"/>
      <c r="AE26" s="1194"/>
      <c r="AF26" s="1194"/>
      <c r="AG26" s="1194"/>
      <c r="AH26" s="1194"/>
      <c r="AI26" s="1194"/>
      <c r="AJ26" s="1194"/>
      <c r="AK26" s="1194"/>
      <c r="AL26" s="1194"/>
      <c r="AM26" s="1194"/>
      <c r="AN26" s="1194"/>
      <c r="AO26" s="1194"/>
      <c r="AP26" s="1194"/>
      <c r="AQ26" s="1194"/>
      <c r="AR26" s="1194"/>
      <c r="AS26" s="1194"/>
      <c r="AT26" s="1194"/>
      <c r="AU26" s="1194"/>
      <c r="AV26" s="1194"/>
      <c r="AW26" s="1194"/>
      <c r="AX26" s="1194"/>
      <c r="AY26" s="1194"/>
      <c r="AZ26" s="1194"/>
      <c r="BA26" s="1194"/>
      <c r="BB26" s="1194"/>
      <c r="BC26" s="1194"/>
      <c r="BD26" s="1194"/>
      <c r="BE26" s="1194"/>
      <c r="BF26" s="1194"/>
      <c r="BG26" s="1194"/>
      <c r="BH26" s="1194"/>
      <c r="BI26" s="1194"/>
      <c r="BJ26" s="1194"/>
      <c r="BK26" s="1194"/>
      <c r="BL26" s="1194"/>
      <c r="BM26" s="1194"/>
      <c r="BN26" s="1194"/>
      <c r="BO26" s="1194"/>
      <c r="BP26" s="1194"/>
      <c r="BQ26" s="1194"/>
      <c r="BR26" s="1194"/>
      <c r="BS26" s="1194"/>
      <c r="BT26" s="1194"/>
      <c r="BU26" s="1194"/>
      <c r="BV26" s="1194"/>
      <c r="BW26" s="1194"/>
      <c r="BX26" s="1194"/>
      <c r="BY26" s="1194"/>
      <c r="BZ26" s="1194"/>
      <c r="CA26" s="1194"/>
      <c r="CB26" s="1194"/>
      <c r="CC26" s="1194"/>
      <c r="CD26" s="1194"/>
      <c r="CE26" s="1194"/>
      <c r="CF26" s="1194"/>
      <c r="CG26" s="1194"/>
      <c r="CH26" s="1194"/>
      <c r="CI26" s="1194"/>
      <c r="CJ26" s="1194"/>
      <c r="CK26" s="1194"/>
      <c r="CL26" s="1194"/>
      <c r="CM26" s="1194"/>
      <c r="CN26" s="1194"/>
      <c r="CO26" s="1194"/>
      <c r="CP26" s="1194"/>
      <c r="CQ26" s="1194"/>
      <c r="CR26" s="1194"/>
      <c r="CS26" s="1194"/>
      <c r="CT26" s="1194"/>
      <c r="CU26" s="1194"/>
      <c r="CV26" s="1194"/>
      <c r="CW26" s="1194"/>
      <c r="CX26" s="1194"/>
      <c r="CY26" s="1194"/>
      <c r="CZ26" s="1194"/>
      <c r="DA26" s="1194"/>
      <c r="DB26" s="1194"/>
      <c r="DC26" s="1194"/>
      <c r="DD26" s="1194"/>
      <c r="DE26" s="1194"/>
      <c r="DF26" s="1194"/>
      <c r="DG26" s="1194"/>
      <c r="DH26" s="1194"/>
      <c r="DI26" s="1194"/>
      <c r="DJ26" s="1194"/>
      <c r="DK26" s="1194"/>
      <c r="DL26" s="1194"/>
      <c r="DM26" s="1194"/>
      <c r="DN26" s="1194"/>
      <c r="DO26" s="1194"/>
      <c r="DP26" s="1194"/>
      <c r="DQ26" s="1194"/>
      <c r="DR26" s="1194"/>
      <c r="DS26" s="1194"/>
      <c r="DT26" s="1194"/>
      <c r="DU26" s="1194"/>
      <c r="DV26" s="1194"/>
      <c r="DW26" s="1194"/>
      <c r="DX26" s="1194"/>
      <c r="DY26" s="1194"/>
      <c r="DZ26" s="1194"/>
      <c r="EA26" s="1194"/>
      <c r="EB26" s="1194"/>
      <c r="EC26" s="1194"/>
      <c r="ED26" s="1194"/>
      <c r="EE26" s="1194"/>
      <c r="EF26" s="1194"/>
      <c r="EG26" s="1194"/>
      <c r="EH26" s="1194"/>
      <c r="EI26" s="1194"/>
      <c r="EJ26" s="1194"/>
      <c r="EK26" s="1194"/>
      <c r="EL26" s="1194"/>
      <c r="EM26" s="1194"/>
      <c r="EN26" s="1194"/>
      <c r="EO26" s="1194"/>
      <c r="EP26" s="1194"/>
      <c r="EQ26" s="1194"/>
      <c r="ER26" s="1194"/>
      <c r="ES26" s="1194"/>
      <c r="ET26" s="1194"/>
      <c r="EU26" s="1194"/>
      <c r="EV26" s="1194"/>
      <c r="EW26" s="1194"/>
      <c r="EX26" s="1194"/>
      <c r="EY26" s="1194"/>
      <c r="EZ26" s="1194"/>
      <c r="FA26" s="1194"/>
      <c r="FB26" s="1194"/>
      <c r="FC26" s="1194"/>
      <c r="FD26" s="1194"/>
      <c r="FE26" s="1194"/>
      <c r="FF26" s="1194"/>
      <c r="FG26" s="1194"/>
      <c r="FH26" s="1194"/>
      <c r="FI26" s="1194"/>
      <c r="FJ26" s="1194"/>
      <c r="FK26" s="1194"/>
      <c r="FL26" s="1194"/>
      <c r="FM26" s="1194"/>
      <c r="FN26" s="1194"/>
      <c r="FO26" s="1194"/>
      <c r="FP26" s="1194"/>
      <c r="FQ26" s="1194"/>
      <c r="FR26" s="1194"/>
      <c r="FS26" s="1194"/>
      <c r="FT26" s="1194"/>
      <c r="FU26" s="1194"/>
      <c r="FV26" s="1194"/>
      <c r="FW26" s="1194"/>
      <c r="FX26" s="1194"/>
      <c r="FY26" s="1194"/>
      <c r="FZ26" s="1194"/>
      <c r="GA26" s="1194"/>
      <c r="GB26" s="1194"/>
      <c r="GC26" s="1194"/>
      <c r="GD26" s="1194"/>
      <c r="GE26" s="1194"/>
      <c r="GF26" s="1194"/>
      <c r="GG26" s="1194"/>
      <c r="GH26" s="1194"/>
      <c r="GI26" s="1194"/>
      <c r="GJ26" s="1194"/>
      <c r="GK26" s="1194"/>
      <c r="GL26" s="1194"/>
      <c r="GM26" s="1194"/>
      <c r="GN26" s="1194"/>
      <c r="GO26" s="1194"/>
      <c r="GP26" s="1194"/>
      <c r="GQ26" s="1194"/>
      <c r="GR26" s="1194"/>
      <c r="GS26" s="1194"/>
      <c r="GT26" s="1194"/>
      <c r="GU26" s="1194"/>
      <c r="GV26" s="1194"/>
      <c r="GW26" s="1194"/>
      <c r="GX26" s="1194"/>
      <c r="GY26" s="1194"/>
      <c r="GZ26" s="1194"/>
      <c r="HA26" s="1194"/>
      <c r="HB26" s="1194"/>
      <c r="HC26" s="1194"/>
      <c r="HD26" s="1194"/>
      <c r="HE26" s="1194"/>
      <c r="HF26" s="1194"/>
      <c r="HG26" s="1194"/>
      <c r="HH26" s="1194"/>
      <c r="HI26" s="1194"/>
      <c r="HJ26" s="1194"/>
      <c r="HK26" s="1194"/>
      <c r="HL26" s="1194"/>
      <c r="HM26" s="1194"/>
      <c r="HN26" s="1194"/>
      <c r="HO26" s="1194"/>
      <c r="HP26" s="1194"/>
      <c r="HQ26" s="1194"/>
      <c r="HR26" s="1194"/>
      <c r="HS26" s="1194"/>
      <c r="HT26" s="1194"/>
      <c r="HU26" s="1194"/>
      <c r="HV26" s="1194"/>
      <c r="HW26" s="1194"/>
      <c r="HX26" s="1194"/>
      <c r="HY26" s="1194"/>
      <c r="HZ26" s="1194"/>
      <c r="IA26" s="1194"/>
      <c r="IB26" s="1194"/>
      <c r="IC26" s="1194"/>
      <c r="ID26" s="1194"/>
      <c r="IE26" s="1194"/>
      <c r="IF26" s="1194"/>
      <c r="IG26" s="1194"/>
      <c r="IH26" s="1194"/>
      <c r="II26" s="1194"/>
      <c r="IJ26" s="1194"/>
      <c r="IK26" s="1194"/>
      <c r="IL26" s="1194"/>
      <c r="IM26" s="1194"/>
      <c r="IN26" s="1194"/>
      <c r="IO26" s="1194"/>
      <c r="IP26" s="1194"/>
      <c r="IQ26" s="1194"/>
      <c r="IR26" s="1194"/>
      <c r="IS26" s="1194"/>
      <c r="IT26" s="1194"/>
      <c r="IU26" s="1194"/>
      <c r="IV26" s="1194"/>
    </row>
    <row r="27" spans="1:256" s="1197" customFormat="1" ht="38.25" x14ac:dyDescent="0.25">
      <c r="A27" s="2023"/>
      <c r="B27" s="1215" t="s">
        <v>641</v>
      </c>
      <c r="C27" s="1223">
        <v>0.1640967082117043</v>
      </c>
      <c r="D27" s="1203">
        <v>0.18111862049510119</v>
      </c>
      <c r="E27" s="1203">
        <v>0.16979258627933957</v>
      </c>
      <c r="F27" s="1203">
        <v>0.17233715326929577</v>
      </c>
      <c r="G27" s="1203">
        <v>0.16612573607218151</v>
      </c>
      <c r="H27" s="1203">
        <v>0.18843609916993756</v>
      </c>
      <c r="I27" s="1204">
        <v>0.17518377182553724</v>
      </c>
      <c r="J27" s="1194"/>
      <c r="K27" s="1205"/>
      <c r="L27" s="1205"/>
      <c r="M27" s="1205"/>
      <c r="N27" s="1205"/>
      <c r="O27" s="1205"/>
      <c r="P27" s="1205"/>
      <c r="Q27" s="1194"/>
      <c r="R27" s="1194"/>
      <c r="S27" s="1194"/>
      <c r="T27" s="1194"/>
      <c r="U27" s="1194"/>
      <c r="V27" s="1194"/>
      <c r="W27" s="1194"/>
      <c r="X27" s="1194"/>
      <c r="Y27" s="1194"/>
      <c r="Z27" s="1194"/>
      <c r="AA27" s="1194"/>
      <c r="AB27" s="1194"/>
      <c r="AC27" s="1194"/>
      <c r="AD27" s="1194"/>
      <c r="AE27" s="1194"/>
      <c r="AF27" s="1194"/>
      <c r="AG27" s="1194"/>
      <c r="AH27" s="1194"/>
      <c r="AI27" s="1194"/>
      <c r="AJ27" s="1194"/>
      <c r="AK27" s="1194"/>
      <c r="AL27" s="1194"/>
      <c r="AM27" s="1194"/>
      <c r="AN27" s="1194"/>
      <c r="AO27" s="1194"/>
      <c r="AP27" s="1194"/>
      <c r="AQ27" s="1194"/>
      <c r="AR27" s="1194"/>
      <c r="AS27" s="1194"/>
      <c r="AT27" s="1194"/>
      <c r="AU27" s="1194"/>
      <c r="AV27" s="1194"/>
      <c r="AW27" s="1194"/>
      <c r="AX27" s="1194"/>
      <c r="AY27" s="1194"/>
      <c r="AZ27" s="1194"/>
      <c r="BA27" s="1194"/>
      <c r="BB27" s="1194"/>
      <c r="BC27" s="1194"/>
      <c r="BD27" s="1194"/>
      <c r="BE27" s="1194"/>
      <c r="BF27" s="1194"/>
      <c r="BG27" s="1194"/>
      <c r="BH27" s="1194"/>
      <c r="BI27" s="1194"/>
      <c r="BJ27" s="1194"/>
      <c r="BK27" s="1194"/>
      <c r="BL27" s="1194"/>
      <c r="BM27" s="1194"/>
      <c r="BN27" s="1194"/>
      <c r="BO27" s="1194"/>
      <c r="BP27" s="1194"/>
      <c r="BQ27" s="1194"/>
      <c r="BR27" s="1194"/>
      <c r="BS27" s="1194"/>
      <c r="BT27" s="1194"/>
      <c r="BU27" s="1194"/>
      <c r="BV27" s="1194"/>
      <c r="BW27" s="1194"/>
      <c r="BX27" s="1194"/>
      <c r="BY27" s="1194"/>
      <c r="BZ27" s="1194"/>
      <c r="CA27" s="1194"/>
      <c r="CB27" s="1194"/>
      <c r="CC27" s="1194"/>
      <c r="CD27" s="1194"/>
      <c r="CE27" s="1194"/>
      <c r="CF27" s="1194"/>
      <c r="CG27" s="1194"/>
      <c r="CH27" s="1194"/>
      <c r="CI27" s="1194"/>
      <c r="CJ27" s="1194"/>
      <c r="CK27" s="1194"/>
      <c r="CL27" s="1194"/>
      <c r="CM27" s="1194"/>
      <c r="CN27" s="1194"/>
      <c r="CO27" s="1194"/>
      <c r="CP27" s="1194"/>
      <c r="CQ27" s="1194"/>
      <c r="CR27" s="1194"/>
      <c r="CS27" s="1194"/>
      <c r="CT27" s="1194"/>
      <c r="CU27" s="1194"/>
      <c r="CV27" s="1194"/>
      <c r="CW27" s="1194"/>
      <c r="CX27" s="1194"/>
      <c r="CY27" s="1194"/>
      <c r="CZ27" s="1194"/>
      <c r="DA27" s="1194"/>
      <c r="DB27" s="1194"/>
      <c r="DC27" s="1194"/>
      <c r="DD27" s="1194"/>
      <c r="DE27" s="1194"/>
      <c r="DF27" s="1194"/>
      <c r="DG27" s="1194"/>
      <c r="DH27" s="1194"/>
      <c r="DI27" s="1194"/>
      <c r="DJ27" s="1194"/>
      <c r="DK27" s="1194"/>
      <c r="DL27" s="1194"/>
      <c r="DM27" s="1194"/>
      <c r="DN27" s="1194"/>
      <c r="DO27" s="1194"/>
      <c r="DP27" s="1194"/>
      <c r="DQ27" s="1194"/>
      <c r="DR27" s="1194"/>
      <c r="DS27" s="1194"/>
      <c r="DT27" s="1194"/>
      <c r="DU27" s="1194"/>
      <c r="DV27" s="1194"/>
      <c r="DW27" s="1194"/>
      <c r="DX27" s="1194"/>
      <c r="DY27" s="1194"/>
      <c r="DZ27" s="1194"/>
      <c r="EA27" s="1194"/>
      <c r="EB27" s="1194"/>
      <c r="EC27" s="1194"/>
      <c r="ED27" s="1194"/>
      <c r="EE27" s="1194"/>
      <c r="EF27" s="1194"/>
      <c r="EG27" s="1194"/>
      <c r="EH27" s="1194"/>
      <c r="EI27" s="1194"/>
      <c r="EJ27" s="1194"/>
      <c r="EK27" s="1194"/>
      <c r="EL27" s="1194"/>
      <c r="EM27" s="1194"/>
      <c r="EN27" s="1194"/>
      <c r="EO27" s="1194"/>
      <c r="EP27" s="1194"/>
      <c r="EQ27" s="1194"/>
      <c r="ER27" s="1194"/>
      <c r="ES27" s="1194"/>
      <c r="ET27" s="1194"/>
      <c r="EU27" s="1194"/>
      <c r="EV27" s="1194"/>
      <c r="EW27" s="1194"/>
      <c r="EX27" s="1194"/>
      <c r="EY27" s="1194"/>
      <c r="EZ27" s="1194"/>
      <c r="FA27" s="1194"/>
      <c r="FB27" s="1194"/>
      <c r="FC27" s="1194"/>
      <c r="FD27" s="1194"/>
      <c r="FE27" s="1194"/>
      <c r="FF27" s="1194"/>
      <c r="FG27" s="1194"/>
      <c r="FH27" s="1194"/>
      <c r="FI27" s="1194"/>
      <c r="FJ27" s="1194"/>
      <c r="FK27" s="1194"/>
      <c r="FL27" s="1194"/>
      <c r="FM27" s="1194"/>
      <c r="FN27" s="1194"/>
      <c r="FO27" s="1194"/>
      <c r="FP27" s="1194"/>
      <c r="FQ27" s="1194"/>
      <c r="FR27" s="1194"/>
      <c r="FS27" s="1194"/>
      <c r="FT27" s="1194"/>
      <c r="FU27" s="1194"/>
      <c r="FV27" s="1194"/>
      <c r="FW27" s="1194"/>
      <c r="FX27" s="1194"/>
      <c r="FY27" s="1194"/>
      <c r="FZ27" s="1194"/>
      <c r="GA27" s="1194"/>
      <c r="GB27" s="1194"/>
      <c r="GC27" s="1194"/>
      <c r="GD27" s="1194"/>
      <c r="GE27" s="1194"/>
      <c r="GF27" s="1194"/>
      <c r="GG27" s="1194"/>
      <c r="GH27" s="1194"/>
      <c r="GI27" s="1194"/>
      <c r="GJ27" s="1194"/>
      <c r="GK27" s="1194"/>
      <c r="GL27" s="1194"/>
      <c r="GM27" s="1194"/>
      <c r="GN27" s="1194"/>
      <c r="GO27" s="1194"/>
      <c r="GP27" s="1194"/>
      <c r="GQ27" s="1194"/>
      <c r="GR27" s="1194"/>
      <c r="GS27" s="1194"/>
      <c r="GT27" s="1194"/>
      <c r="GU27" s="1194"/>
      <c r="GV27" s="1194"/>
      <c r="GW27" s="1194"/>
      <c r="GX27" s="1194"/>
      <c r="GY27" s="1194"/>
      <c r="GZ27" s="1194"/>
      <c r="HA27" s="1194"/>
      <c r="HB27" s="1194"/>
      <c r="HC27" s="1194"/>
      <c r="HD27" s="1194"/>
      <c r="HE27" s="1194"/>
      <c r="HF27" s="1194"/>
      <c r="HG27" s="1194"/>
      <c r="HH27" s="1194"/>
      <c r="HI27" s="1194"/>
      <c r="HJ27" s="1194"/>
      <c r="HK27" s="1194"/>
      <c r="HL27" s="1194"/>
      <c r="HM27" s="1194"/>
      <c r="HN27" s="1194"/>
      <c r="HO27" s="1194"/>
      <c r="HP27" s="1194"/>
      <c r="HQ27" s="1194"/>
      <c r="HR27" s="1194"/>
      <c r="HS27" s="1194"/>
      <c r="HT27" s="1194"/>
      <c r="HU27" s="1194"/>
      <c r="HV27" s="1194"/>
      <c r="HW27" s="1194"/>
      <c r="HX27" s="1194"/>
      <c r="HY27" s="1194"/>
      <c r="HZ27" s="1194"/>
      <c r="IA27" s="1194"/>
      <c r="IB27" s="1194"/>
      <c r="IC27" s="1194"/>
      <c r="ID27" s="1194"/>
      <c r="IE27" s="1194"/>
      <c r="IF27" s="1194"/>
      <c r="IG27" s="1194"/>
      <c r="IH27" s="1194"/>
      <c r="II27" s="1194"/>
      <c r="IJ27" s="1194"/>
      <c r="IK27" s="1194"/>
      <c r="IL27" s="1194"/>
      <c r="IM27" s="1194"/>
      <c r="IN27" s="1194"/>
      <c r="IO27" s="1194"/>
      <c r="IP27" s="1194"/>
      <c r="IQ27" s="1194"/>
      <c r="IR27" s="1194"/>
      <c r="IS27" s="1194"/>
      <c r="IT27" s="1194"/>
      <c r="IU27" s="1194"/>
      <c r="IV27" s="1194"/>
    </row>
    <row r="28" spans="1:256" s="1197" customFormat="1" ht="26.25" thickBot="1" x14ac:dyDescent="0.3">
      <c r="A28" s="2024"/>
      <c r="B28" s="1219" t="s">
        <v>479</v>
      </c>
      <c r="C28" s="1226">
        <v>7.2340188968870761E-2</v>
      </c>
      <c r="D28" s="1208">
        <v>7.9611228675160933E-2</v>
      </c>
      <c r="E28" s="1208">
        <v>8.4264494973308679E-2</v>
      </c>
      <c r="F28" s="1208">
        <v>7.1297774836329764E-2</v>
      </c>
      <c r="G28" s="1208">
        <v>5.6241929186421478E-2</v>
      </c>
      <c r="H28" s="1208">
        <v>9.1995188111838933E-2</v>
      </c>
      <c r="I28" s="1209">
        <v>7.7994840354932052E-2</v>
      </c>
      <c r="J28" s="1194"/>
      <c r="K28" s="1205"/>
      <c r="L28" s="1205"/>
      <c r="M28" s="1205"/>
      <c r="N28" s="1205"/>
      <c r="O28" s="1205"/>
      <c r="P28" s="1205"/>
      <c r="Q28" s="1194"/>
      <c r="R28" s="1194"/>
      <c r="S28" s="1194"/>
      <c r="T28" s="1194"/>
      <c r="U28" s="1194"/>
      <c r="V28" s="1194"/>
      <c r="W28" s="1194"/>
      <c r="X28" s="1194"/>
      <c r="Y28" s="1194"/>
      <c r="Z28" s="1194"/>
      <c r="AA28" s="1194"/>
      <c r="AB28" s="1194"/>
      <c r="AC28" s="1194"/>
      <c r="AD28" s="1194"/>
      <c r="AE28" s="1194"/>
      <c r="AF28" s="1194"/>
      <c r="AG28" s="1194"/>
      <c r="AH28" s="1194"/>
      <c r="AI28" s="1194"/>
      <c r="AJ28" s="1194"/>
      <c r="AK28" s="1194"/>
      <c r="AL28" s="1194"/>
      <c r="AM28" s="1194"/>
      <c r="AN28" s="1194"/>
      <c r="AO28" s="1194"/>
      <c r="AP28" s="1194"/>
      <c r="AQ28" s="1194"/>
      <c r="AR28" s="1194"/>
      <c r="AS28" s="1194"/>
      <c r="AT28" s="1194"/>
      <c r="AU28" s="1194"/>
      <c r="AV28" s="1194"/>
      <c r="AW28" s="1194"/>
      <c r="AX28" s="1194"/>
      <c r="AY28" s="1194"/>
      <c r="AZ28" s="1194"/>
      <c r="BA28" s="1194"/>
      <c r="BB28" s="1194"/>
      <c r="BC28" s="1194"/>
      <c r="BD28" s="1194"/>
      <c r="BE28" s="1194"/>
      <c r="BF28" s="1194"/>
      <c r="BG28" s="1194"/>
      <c r="BH28" s="1194"/>
      <c r="BI28" s="1194"/>
      <c r="BJ28" s="1194"/>
      <c r="BK28" s="1194"/>
      <c r="BL28" s="1194"/>
      <c r="BM28" s="1194"/>
      <c r="BN28" s="1194"/>
      <c r="BO28" s="1194"/>
      <c r="BP28" s="1194"/>
      <c r="BQ28" s="1194"/>
      <c r="BR28" s="1194"/>
      <c r="BS28" s="1194"/>
      <c r="BT28" s="1194"/>
      <c r="BU28" s="1194"/>
      <c r="BV28" s="1194"/>
      <c r="BW28" s="1194"/>
      <c r="BX28" s="1194"/>
      <c r="BY28" s="1194"/>
      <c r="BZ28" s="1194"/>
      <c r="CA28" s="1194"/>
      <c r="CB28" s="1194"/>
      <c r="CC28" s="1194"/>
      <c r="CD28" s="1194"/>
      <c r="CE28" s="1194"/>
      <c r="CF28" s="1194"/>
      <c r="CG28" s="1194"/>
      <c r="CH28" s="1194"/>
      <c r="CI28" s="1194"/>
      <c r="CJ28" s="1194"/>
      <c r="CK28" s="1194"/>
      <c r="CL28" s="1194"/>
      <c r="CM28" s="1194"/>
      <c r="CN28" s="1194"/>
      <c r="CO28" s="1194"/>
      <c r="CP28" s="1194"/>
      <c r="CQ28" s="1194"/>
      <c r="CR28" s="1194"/>
      <c r="CS28" s="1194"/>
      <c r="CT28" s="1194"/>
      <c r="CU28" s="1194"/>
      <c r="CV28" s="1194"/>
      <c r="CW28" s="1194"/>
      <c r="CX28" s="1194"/>
      <c r="CY28" s="1194"/>
      <c r="CZ28" s="1194"/>
      <c r="DA28" s="1194"/>
      <c r="DB28" s="1194"/>
      <c r="DC28" s="1194"/>
      <c r="DD28" s="1194"/>
      <c r="DE28" s="1194"/>
      <c r="DF28" s="1194"/>
      <c r="DG28" s="1194"/>
      <c r="DH28" s="1194"/>
      <c r="DI28" s="1194"/>
      <c r="DJ28" s="1194"/>
      <c r="DK28" s="1194"/>
      <c r="DL28" s="1194"/>
      <c r="DM28" s="1194"/>
      <c r="DN28" s="1194"/>
      <c r="DO28" s="1194"/>
      <c r="DP28" s="1194"/>
      <c r="DQ28" s="1194"/>
      <c r="DR28" s="1194"/>
      <c r="DS28" s="1194"/>
      <c r="DT28" s="1194"/>
      <c r="DU28" s="1194"/>
      <c r="DV28" s="1194"/>
      <c r="DW28" s="1194"/>
      <c r="DX28" s="1194"/>
      <c r="DY28" s="1194"/>
      <c r="DZ28" s="1194"/>
      <c r="EA28" s="1194"/>
      <c r="EB28" s="1194"/>
      <c r="EC28" s="1194"/>
      <c r="ED28" s="1194"/>
      <c r="EE28" s="1194"/>
      <c r="EF28" s="1194"/>
      <c r="EG28" s="1194"/>
      <c r="EH28" s="1194"/>
      <c r="EI28" s="1194"/>
      <c r="EJ28" s="1194"/>
      <c r="EK28" s="1194"/>
      <c r="EL28" s="1194"/>
      <c r="EM28" s="1194"/>
      <c r="EN28" s="1194"/>
      <c r="EO28" s="1194"/>
      <c r="EP28" s="1194"/>
      <c r="EQ28" s="1194"/>
      <c r="ER28" s="1194"/>
      <c r="ES28" s="1194"/>
      <c r="ET28" s="1194"/>
      <c r="EU28" s="1194"/>
      <c r="EV28" s="1194"/>
      <c r="EW28" s="1194"/>
      <c r="EX28" s="1194"/>
      <c r="EY28" s="1194"/>
      <c r="EZ28" s="1194"/>
      <c r="FA28" s="1194"/>
      <c r="FB28" s="1194"/>
      <c r="FC28" s="1194"/>
      <c r="FD28" s="1194"/>
      <c r="FE28" s="1194"/>
      <c r="FF28" s="1194"/>
      <c r="FG28" s="1194"/>
      <c r="FH28" s="1194"/>
      <c r="FI28" s="1194"/>
      <c r="FJ28" s="1194"/>
      <c r="FK28" s="1194"/>
      <c r="FL28" s="1194"/>
      <c r="FM28" s="1194"/>
      <c r="FN28" s="1194"/>
      <c r="FO28" s="1194"/>
      <c r="FP28" s="1194"/>
      <c r="FQ28" s="1194"/>
      <c r="FR28" s="1194"/>
      <c r="FS28" s="1194"/>
      <c r="FT28" s="1194"/>
      <c r="FU28" s="1194"/>
      <c r="FV28" s="1194"/>
      <c r="FW28" s="1194"/>
      <c r="FX28" s="1194"/>
      <c r="FY28" s="1194"/>
      <c r="FZ28" s="1194"/>
      <c r="GA28" s="1194"/>
      <c r="GB28" s="1194"/>
      <c r="GC28" s="1194"/>
      <c r="GD28" s="1194"/>
      <c r="GE28" s="1194"/>
      <c r="GF28" s="1194"/>
      <c r="GG28" s="1194"/>
      <c r="GH28" s="1194"/>
      <c r="GI28" s="1194"/>
      <c r="GJ28" s="1194"/>
      <c r="GK28" s="1194"/>
      <c r="GL28" s="1194"/>
      <c r="GM28" s="1194"/>
      <c r="GN28" s="1194"/>
      <c r="GO28" s="1194"/>
      <c r="GP28" s="1194"/>
      <c r="GQ28" s="1194"/>
      <c r="GR28" s="1194"/>
      <c r="GS28" s="1194"/>
      <c r="GT28" s="1194"/>
      <c r="GU28" s="1194"/>
      <c r="GV28" s="1194"/>
      <c r="GW28" s="1194"/>
      <c r="GX28" s="1194"/>
      <c r="GY28" s="1194"/>
      <c r="GZ28" s="1194"/>
      <c r="HA28" s="1194"/>
      <c r="HB28" s="1194"/>
      <c r="HC28" s="1194"/>
      <c r="HD28" s="1194"/>
      <c r="HE28" s="1194"/>
      <c r="HF28" s="1194"/>
      <c r="HG28" s="1194"/>
      <c r="HH28" s="1194"/>
      <c r="HI28" s="1194"/>
      <c r="HJ28" s="1194"/>
      <c r="HK28" s="1194"/>
      <c r="HL28" s="1194"/>
      <c r="HM28" s="1194"/>
      <c r="HN28" s="1194"/>
      <c r="HO28" s="1194"/>
      <c r="HP28" s="1194"/>
      <c r="HQ28" s="1194"/>
      <c r="HR28" s="1194"/>
      <c r="HS28" s="1194"/>
      <c r="HT28" s="1194"/>
      <c r="HU28" s="1194"/>
      <c r="HV28" s="1194"/>
      <c r="HW28" s="1194"/>
      <c r="HX28" s="1194"/>
      <c r="HY28" s="1194"/>
      <c r="HZ28" s="1194"/>
      <c r="IA28" s="1194"/>
      <c r="IB28" s="1194"/>
      <c r="IC28" s="1194"/>
      <c r="ID28" s="1194"/>
      <c r="IE28" s="1194"/>
      <c r="IF28" s="1194"/>
      <c r="IG28" s="1194"/>
      <c r="IH28" s="1194"/>
      <c r="II28" s="1194"/>
      <c r="IJ28" s="1194"/>
      <c r="IK28" s="1194"/>
      <c r="IL28" s="1194"/>
      <c r="IM28" s="1194"/>
      <c r="IN28" s="1194"/>
      <c r="IO28" s="1194"/>
      <c r="IP28" s="1194"/>
      <c r="IQ28" s="1194"/>
      <c r="IR28" s="1194"/>
      <c r="IS28" s="1194"/>
      <c r="IT28" s="1194"/>
      <c r="IU28" s="1194"/>
      <c r="IV28" s="1194"/>
    </row>
    <row r="31" spans="1:256" s="1197" customFormat="1" ht="15" customHeight="1" x14ac:dyDescent="0.25">
      <c r="A31" s="2025" t="s">
        <v>648</v>
      </c>
      <c r="B31" s="2025"/>
      <c r="C31" s="2025"/>
      <c r="D31" s="2025"/>
      <c r="E31" s="2025"/>
      <c r="F31" s="2025"/>
      <c r="G31" s="2025"/>
      <c r="H31" s="2025"/>
      <c r="I31" s="1194"/>
      <c r="J31" s="1194"/>
      <c r="K31" s="1194"/>
      <c r="L31" s="1194"/>
      <c r="M31" s="1194"/>
      <c r="N31" s="1194"/>
      <c r="O31" s="1194"/>
      <c r="P31" s="1194"/>
      <c r="Q31" s="1194"/>
      <c r="R31" s="1194"/>
      <c r="S31" s="1194"/>
      <c r="T31" s="1194"/>
      <c r="U31" s="1194"/>
      <c r="V31" s="1194"/>
      <c r="W31" s="1194"/>
      <c r="X31" s="1194"/>
      <c r="Y31" s="1194"/>
      <c r="Z31" s="1194"/>
      <c r="AA31" s="1194"/>
      <c r="AB31" s="1194"/>
      <c r="AC31" s="1194"/>
      <c r="AD31" s="1194"/>
      <c r="AE31" s="1194"/>
      <c r="AF31" s="1194"/>
      <c r="AG31" s="1194"/>
      <c r="AH31" s="1194"/>
      <c r="AI31" s="1194"/>
      <c r="AJ31" s="1194"/>
      <c r="AK31" s="1194"/>
      <c r="AL31" s="1194"/>
      <c r="AM31" s="1194"/>
      <c r="AN31" s="1194"/>
      <c r="AO31" s="1194"/>
      <c r="AP31" s="1194"/>
      <c r="AQ31" s="1194"/>
      <c r="AR31" s="1194"/>
      <c r="AS31" s="1194"/>
      <c r="AT31" s="1194"/>
      <c r="AU31" s="1194"/>
      <c r="AV31" s="1194"/>
      <c r="AW31" s="1194"/>
      <c r="AX31" s="1194"/>
      <c r="AY31" s="1194"/>
      <c r="AZ31" s="1194"/>
      <c r="BA31" s="1194"/>
      <c r="BB31" s="1194"/>
      <c r="BC31" s="1194"/>
      <c r="BD31" s="1194"/>
      <c r="BE31" s="1194"/>
      <c r="BF31" s="1194"/>
      <c r="BG31" s="1194"/>
      <c r="BH31" s="1194"/>
      <c r="BI31" s="1194"/>
      <c r="BJ31" s="1194"/>
      <c r="BK31" s="1194"/>
      <c r="BL31" s="1194"/>
      <c r="BM31" s="1194"/>
      <c r="BN31" s="1194"/>
      <c r="BO31" s="1194"/>
      <c r="BP31" s="1194"/>
      <c r="BQ31" s="1194"/>
      <c r="BR31" s="1194"/>
      <c r="BS31" s="1194"/>
      <c r="BT31" s="1194"/>
      <c r="BU31" s="1194"/>
      <c r="BV31" s="1194"/>
      <c r="BW31" s="1194"/>
      <c r="BX31" s="1194"/>
      <c r="BY31" s="1194"/>
      <c r="BZ31" s="1194"/>
      <c r="CA31" s="1194"/>
      <c r="CB31" s="1194"/>
      <c r="CC31" s="1194"/>
      <c r="CD31" s="1194"/>
      <c r="CE31" s="1194"/>
      <c r="CF31" s="1194"/>
      <c r="CG31" s="1194"/>
      <c r="CH31" s="1194"/>
      <c r="CI31" s="1194"/>
      <c r="CJ31" s="1194"/>
      <c r="CK31" s="1194"/>
      <c r="CL31" s="1194"/>
      <c r="CM31" s="1194"/>
      <c r="CN31" s="1194"/>
      <c r="CO31" s="1194"/>
      <c r="CP31" s="1194"/>
      <c r="CQ31" s="1194"/>
      <c r="CR31" s="1194"/>
      <c r="CS31" s="1194"/>
      <c r="CT31" s="1194"/>
      <c r="CU31" s="1194"/>
      <c r="CV31" s="1194"/>
      <c r="CW31" s="1194"/>
      <c r="CX31" s="1194"/>
      <c r="CY31" s="1194"/>
      <c r="CZ31" s="1194"/>
      <c r="DA31" s="1194"/>
      <c r="DB31" s="1194"/>
      <c r="DC31" s="1194"/>
      <c r="DD31" s="1194"/>
      <c r="DE31" s="1194"/>
      <c r="DF31" s="1194"/>
      <c r="DG31" s="1194"/>
      <c r="DH31" s="1194"/>
      <c r="DI31" s="1194"/>
      <c r="DJ31" s="1194"/>
      <c r="DK31" s="1194"/>
      <c r="DL31" s="1194"/>
      <c r="DM31" s="1194"/>
      <c r="DN31" s="1194"/>
      <c r="DO31" s="1194"/>
      <c r="DP31" s="1194"/>
      <c r="DQ31" s="1194"/>
      <c r="DR31" s="1194"/>
      <c r="DS31" s="1194"/>
      <c r="DT31" s="1194"/>
      <c r="DU31" s="1194"/>
      <c r="DV31" s="1194"/>
      <c r="DW31" s="1194"/>
      <c r="DX31" s="1194"/>
      <c r="DY31" s="1194"/>
      <c r="DZ31" s="1194"/>
      <c r="EA31" s="1194"/>
      <c r="EB31" s="1194"/>
      <c r="EC31" s="1194"/>
      <c r="ED31" s="1194"/>
      <c r="EE31" s="1194"/>
      <c r="EF31" s="1194"/>
      <c r="EG31" s="1194"/>
      <c r="EH31" s="1194"/>
      <c r="EI31" s="1194"/>
      <c r="EJ31" s="1194"/>
      <c r="EK31" s="1194"/>
      <c r="EL31" s="1194"/>
      <c r="EM31" s="1194"/>
      <c r="EN31" s="1194"/>
      <c r="EO31" s="1194"/>
      <c r="EP31" s="1194"/>
      <c r="EQ31" s="1194"/>
      <c r="ER31" s="1194"/>
      <c r="ES31" s="1194"/>
      <c r="ET31" s="1194"/>
      <c r="EU31" s="1194"/>
      <c r="EV31" s="1194"/>
      <c r="EW31" s="1194"/>
      <c r="EX31" s="1194"/>
      <c r="EY31" s="1194"/>
      <c r="EZ31" s="1194"/>
      <c r="FA31" s="1194"/>
      <c r="FB31" s="1194"/>
      <c r="FC31" s="1194"/>
      <c r="FD31" s="1194"/>
      <c r="FE31" s="1194"/>
      <c r="FF31" s="1194"/>
      <c r="FG31" s="1194"/>
      <c r="FH31" s="1194"/>
      <c r="FI31" s="1194"/>
      <c r="FJ31" s="1194"/>
      <c r="FK31" s="1194"/>
      <c r="FL31" s="1194"/>
      <c r="FM31" s="1194"/>
      <c r="FN31" s="1194"/>
      <c r="FO31" s="1194"/>
      <c r="FP31" s="1194"/>
      <c r="FQ31" s="1194"/>
      <c r="FR31" s="1194"/>
      <c r="FS31" s="1194"/>
      <c r="FT31" s="1194"/>
      <c r="FU31" s="1194"/>
      <c r="FV31" s="1194"/>
      <c r="FW31" s="1194"/>
      <c r="FX31" s="1194"/>
      <c r="FY31" s="1194"/>
      <c r="FZ31" s="1194"/>
      <c r="GA31" s="1194"/>
      <c r="GB31" s="1194"/>
      <c r="GC31" s="1194"/>
      <c r="GD31" s="1194"/>
      <c r="GE31" s="1194"/>
      <c r="GF31" s="1194"/>
      <c r="GG31" s="1194"/>
      <c r="GH31" s="1194"/>
      <c r="GI31" s="1194"/>
      <c r="GJ31" s="1194"/>
      <c r="GK31" s="1194"/>
      <c r="GL31" s="1194"/>
      <c r="GM31" s="1194"/>
      <c r="GN31" s="1194"/>
      <c r="GO31" s="1194"/>
      <c r="GP31" s="1194"/>
      <c r="GQ31" s="1194"/>
      <c r="GR31" s="1194"/>
      <c r="GS31" s="1194"/>
      <c r="GT31" s="1194"/>
      <c r="GU31" s="1194"/>
      <c r="GV31" s="1194"/>
      <c r="GW31" s="1194"/>
      <c r="GX31" s="1194"/>
      <c r="GY31" s="1194"/>
      <c r="GZ31" s="1194"/>
      <c r="HA31" s="1194"/>
      <c r="HB31" s="1194"/>
      <c r="HC31" s="1194"/>
      <c r="HD31" s="1194"/>
      <c r="HE31" s="1194"/>
      <c r="HF31" s="1194"/>
      <c r="HG31" s="1194"/>
      <c r="HH31" s="1194"/>
      <c r="HI31" s="1194"/>
      <c r="HJ31" s="1194"/>
      <c r="HK31" s="1194"/>
      <c r="HL31" s="1194"/>
      <c r="HM31" s="1194"/>
      <c r="HN31" s="1194"/>
      <c r="HO31" s="1194"/>
      <c r="HP31" s="1194"/>
      <c r="HQ31" s="1194"/>
      <c r="HR31" s="1194"/>
      <c r="HS31" s="1194"/>
      <c r="HT31" s="1194"/>
      <c r="HU31" s="1194"/>
      <c r="HV31" s="1194"/>
      <c r="HW31" s="1194"/>
      <c r="HX31" s="1194"/>
      <c r="HY31" s="1194"/>
      <c r="HZ31" s="1194"/>
      <c r="IA31" s="1194"/>
      <c r="IB31" s="1194"/>
      <c r="IC31" s="1194"/>
      <c r="ID31" s="1194"/>
      <c r="IE31" s="1194"/>
      <c r="IF31" s="1194"/>
      <c r="IG31" s="1194"/>
      <c r="IH31" s="1194"/>
      <c r="II31" s="1194"/>
      <c r="IJ31" s="1194"/>
      <c r="IK31" s="1194"/>
      <c r="IL31" s="1194"/>
      <c r="IM31" s="1194"/>
      <c r="IN31" s="1194"/>
      <c r="IO31" s="1194"/>
      <c r="IP31" s="1194"/>
      <c r="IQ31" s="1194"/>
      <c r="IR31" s="1194"/>
      <c r="IS31" s="1194"/>
      <c r="IT31" s="1194"/>
      <c r="IU31" s="1194"/>
      <c r="IV31" s="1194"/>
    </row>
    <row r="32" spans="1:256" s="1197" customFormat="1" ht="15" customHeight="1" x14ac:dyDescent="0.25">
      <c r="A32" s="2025" t="s">
        <v>649</v>
      </c>
      <c r="B32" s="2025"/>
      <c r="C32" s="2025"/>
      <c r="D32" s="2025"/>
      <c r="E32" s="2025"/>
      <c r="F32" s="2025"/>
      <c r="G32" s="2025"/>
      <c r="H32" s="2025"/>
      <c r="I32" s="1194"/>
      <c r="J32" s="1194"/>
      <c r="K32" s="1194"/>
      <c r="L32" s="1194"/>
      <c r="M32" s="1194"/>
      <c r="N32" s="1194"/>
      <c r="O32" s="1194"/>
      <c r="P32" s="1194"/>
      <c r="Q32" s="1194"/>
      <c r="R32" s="1194"/>
      <c r="S32" s="1194"/>
      <c r="T32" s="1194"/>
      <c r="U32" s="1194"/>
      <c r="V32" s="1194"/>
      <c r="W32" s="1194"/>
      <c r="X32" s="1194"/>
      <c r="Y32" s="1194"/>
      <c r="Z32" s="1194"/>
      <c r="AA32" s="1194"/>
      <c r="AB32" s="1194"/>
      <c r="AC32" s="1194"/>
      <c r="AD32" s="1194"/>
      <c r="AE32" s="1194"/>
      <c r="AF32" s="1194"/>
      <c r="AG32" s="1194"/>
      <c r="AH32" s="1194"/>
      <c r="AI32" s="1194"/>
      <c r="AJ32" s="1194"/>
      <c r="AK32" s="1194"/>
      <c r="AL32" s="1194"/>
      <c r="AM32" s="1194"/>
      <c r="AN32" s="1194"/>
      <c r="AO32" s="1194"/>
      <c r="AP32" s="1194"/>
      <c r="AQ32" s="1194"/>
      <c r="AR32" s="1194"/>
      <c r="AS32" s="1194"/>
      <c r="AT32" s="1194"/>
      <c r="AU32" s="1194"/>
      <c r="AV32" s="1194"/>
      <c r="AW32" s="1194"/>
      <c r="AX32" s="1194"/>
      <c r="AY32" s="1194"/>
      <c r="AZ32" s="1194"/>
      <c r="BA32" s="1194"/>
      <c r="BB32" s="1194"/>
      <c r="BC32" s="1194"/>
      <c r="BD32" s="1194"/>
      <c r="BE32" s="1194"/>
      <c r="BF32" s="1194"/>
      <c r="BG32" s="1194"/>
      <c r="BH32" s="1194"/>
      <c r="BI32" s="1194"/>
      <c r="BJ32" s="1194"/>
      <c r="BK32" s="1194"/>
      <c r="BL32" s="1194"/>
      <c r="BM32" s="1194"/>
      <c r="BN32" s="1194"/>
      <c r="BO32" s="1194"/>
      <c r="BP32" s="1194"/>
      <c r="BQ32" s="1194"/>
      <c r="BR32" s="1194"/>
      <c r="BS32" s="1194"/>
      <c r="BT32" s="1194"/>
      <c r="BU32" s="1194"/>
      <c r="BV32" s="1194"/>
      <c r="BW32" s="1194"/>
      <c r="BX32" s="1194"/>
      <c r="BY32" s="1194"/>
      <c r="BZ32" s="1194"/>
      <c r="CA32" s="1194"/>
      <c r="CB32" s="1194"/>
      <c r="CC32" s="1194"/>
      <c r="CD32" s="1194"/>
      <c r="CE32" s="1194"/>
      <c r="CF32" s="1194"/>
      <c r="CG32" s="1194"/>
      <c r="CH32" s="1194"/>
      <c r="CI32" s="1194"/>
      <c r="CJ32" s="1194"/>
      <c r="CK32" s="1194"/>
      <c r="CL32" s="1194"/>
      <c r="CM32" s="1194"/>
      <c r="CN32" s="1194"/>
      <c r="CO32" s="1194"/>
      <c r="CP32" s="1194"/>
      <c r="CQ32" s="1194"/>
      <c r="CR32" s="1194"/>
      <c r="CS32" s="1194"/>
      <c r="CT32" s="1194"/>
      <c r="CU32" s="1194"/>
      <c r="CV32" s="1194"/>
      <c r="CW32" s="1194"/>
      <c r="CX32" s="1194"/>
      <c r="CY32" s="1194"/>
      <c r="CZ32" s="1194"/>
      <c r="DA32" s="1194"/>
      <c r="DB32" s="1194"/>
      <c r="DC32" s="1194"/>
      <c r="DD32" s="1194"/>
      <c r="DE32" s="1194"/>
      <c r="DF32" s="1194"/>
      <c r="DG32" s="1194"/>
      <c r="DH32" s="1194"/>
      <c r="DI32" s="1194"/>
      <c r="DJ32" s="1194"/>
      <c r="DK32" s="1194"/>
      <c r="DL32" s="1194"/>
      <c r="DM32" s="1194"/>
      <c r="DN32" s="1194"/>
      <c r="DO32" s="1194"/>
      <c r="DP32" s="1194"/>
      <c r="DQ32" s="1194"/>
      <c r="DR32" s="1194"/>
      <c r="DS32" s="1194"/>
      <c r="DT32" s="1194"/>
      <c r="DU32" s="1194"/>
      <c r="DV32" s="1194"/>
      <c r="DW32" s="1194"/>
      <c r="DX32" s="1194"/>
      <c r="DY32" s="1194"/>
      <c r="DZ32" s="1194"/>
      <c r="EA32" s="1194"/>
      <c r="EB32" s="1194"/>
      <c r="EC32" s="1194"/>
      <c r="ED32" s="1194"/>
      <c r="EE32" s="1194"/>
      <c r="EF32" s="1194"/>
      <c r="EG32" s="1194"/>
      <c r="EH32" s="1194"/>
      <c r="EI32" s="1194"/>
      <c r="EJ32" s="1194"/>
      <c r="EK32" s="1194"/>
      <c r="EL32" s="1194"/>
      <c r="EM32" s="1194"/>
      <c r="EN32" s="1194"/>
      <c r="EO32" s="1194"/>
      <c r="EP32" s="1194"/>
      <c r="EQ32" s="1194"/>
      <c r="ER32" s="1194"/>
      <c r="ES32" s="1194"/>
      <c r="ET32" s="1194"/>
      <c r="EU32" s="1194"/>
      <c r="EV32" s="1194"/>
      <c r="EW32" s="1194"/>
      <c r="EX32" s="1194"/>
      <c r="EY32" s="1194"/>
      <c r="EZ32" s="1194"/>
      <c r="FA32" s="1194"/>
      <c r="FB32" s="1194"/>
      <c r="FC32" s="1194"/>
      <c r="FD32" s="1194"/>
      <c r="FE32" s="1194"/>
      <c r="FF32" s="1194"/>
      <c r="FG32" s="1194"/>
      <c r="FH32" s="1194"/>
      <c r="FI32" s="1194"/>
      <c r="FJ32" s="1194"/>
      <c r="FK32" s="1194"/>
      <c r="FL32" s="1194"/>
      <c r="FM32" s="1194"/>
      <c r="FN32" s="1194"/>
      <c r="FO32" s="1194"/>
      <c r="FP32" s="1194"/>
      <c r="FQ32" s="1194"/>
      <c r="FR32" s="1194"/>
      <c r="FS32" s="1194"/>
      <c r="FT32" s="1194"/>
      <c r="FU32" s="1194"/>
      <c r="FV32" s="1194"/>
      <c r="FW32" s="1194"/>
      <c r="FX32" s="1194"/>
      <c r="FY32" s="1194"/>
      <c r="FZ32" s="1194"/>
      <c r="GA32" s="1194"/>
      <c r="GB32" s="1194"/>
      <c r="GC32" s="1194"/>
      <c r="GD32" s="1194"/>
      <c r="GE32" s="1194"/>
      <c r="GF32" s="1194"/>
      <c r="GG32" s="1194"/>
      <c r="GH32" s="1194"/>
      <c r="GI32" s="1194"/>
      <c r="GJ32" s="1194"/>
      <c r="GK32" s="1194"/>
      <c r="GL32" s="1194"/>
      <c r="GM32" s="1194"/>
      <c r="GN32" s="1194"/>
      <c r="GO32" s="1194"/>
      <c r="GP32" s="1194"/>
      <c r="GQ32" s="1194"/>
      <c r="GR32" s="1194"/>
      <c r="GS32" s="1194"/>
      <c r="GT32" s="1194"/>
      <c r="GU32" s="1194"/>
      <c r="GV32" s="1194"/>
      <c r="GW32" s="1194"/>
      <c r="GX32" s="1194"/>
      <c r="GY32" s="1194"/>
      <c r="GZ32" s="1194"/>
      <c r="HA32" s="1194"/>
      <c r="HB32" s="1194"/>
      <c r="HC32" s="1194"/>
      <c r="HD32" s="1194"/>
      <c r="HE32" s="1194"/>
      <c r="HF32" s="1194"/>
      <c r="HG32" s="1194"/>
      <c r="HH32" s="1194"/>
      <c r="HI32" s="1194"/>
      <c r="HJ32" s="1194"/>
      <c r="HK32" s="1194"/>
      <c r="HL32" s="1194"/>
      <c r="HM32" s="1194"/>
      <c r="HN32" s="1194"/>
      <c r="HO32" s="1194"/>
      <c r="HP32" s="1194"/>
      <c r="HQ32" s="1194"/>
      <c r="HR32" s="1194"/>
      <c r="HS32" s="1194"/>
      <c r="HT32" s="1194"/>
      <c r="HU32" s="1194"/>
      <c r="HV32" s="1194"/>
      <c r="HW32" s="1194"/>
      <c r="HX32" s="1194"/>
      <c r="HY32" s="1194"/>
      <c r="HZ32" s="1194"/>
      <c r="IA32" s="1194"/>
      <c r="IB32" s="1194"/>
      <c r="IC32" s="1194"/>
      <c r="ID32" s="1194"/>
      <c r="IE32" s="1194"/>
      <c r="IF32" s="1194"/>
      <c r="IG32" s="1194"/>
      <c r="IH32" s="1194"/>
      <c r="II32" s="1194"/>
      <c r="IJ32" s="1194"/>
      <c r="IK32" s="1194"/>
      <c r="IL32" s="1194"/>
      <c r="IM32" s="1194"/>
      <c r="IN32" s="1194"/>
      <c r="IO32" s="1194"/>
      <c r="IP32" s="1194"/>
      <c r="IQ32" s="1194"/>
      <c r="IR32" s="1194"/>
      <c r="IS32" s="1194"/>
      <c r="IT32" s="1194"/>
      <c r="IU32" s="1194"/>
      <c r="IV32" s="1194"/>
    </row>
    <row r="33" spans="1:256" s="1197" customFormat="1" ht="15" x14ac:dyDescent="0.25">
      <c r="A33" s="2026" t="s">
        <v>650</v>
      </c>
      <c r="B33" s="2026"/>
      <c r="C33" s="2026"/>
      <c r="D33" s="2026"/>
      <c r="E33" s="2026"/>
      <c r="F33" s="2026"/>
      <c r="G33" s="2026"/>
      <c r="H33" s="2026"/>
      <c r="I33" s="1194"/>
      <c r="J33" s="1194"/>
      <c r="K33" s="1194"/>
      <c r="L33" s="1194"/>
      <c r="M33" s="1194"/>
      <c r="N33" s="1194"/>
      <c r="O33" s="1194"/>
      <c r="P33" s="1194"/>
      <c r="Q33" s="1194"/>
      <c r="R33" s="1194"/>
      <c r="S33" s="1194"/>
      <c r="T33" s="1194"/>
      <c r="U33" s="1194"/>
      <c r="V33" s="1194"/>
      <c r="W33" s="1194"/>
      <c r="X33" s="1194"/>
      <c r="Y33" s="1194"/>
      <c r="Z33" s="1194"/>
      <c r="AA33" s="1194"/>
      <c r="AB33" s="1194"/>
      <c r="AC33" s="1194"/>
      <c r="AD33" s="1194"/>
      <c r="AE33" s="1194"/>
      <c r="AF33" s="1194"/>
      <c r="AG33" s="1194"/>
      <c r="AH33" s="1194"/>
      <c r="AI33" s="1194"/>
      <c r="AJ33" s="1194"/>
      <c r="AK33" s="1194"/>
      <c r="AL33" s="1194"/>
      <c r="AM33" s="1194"/>
      <c r="AN33" s="1194"/>
      <c r="AO33" s="1194"/>
      <c r="AP33" s="1194"/>
      <c r="AQ33" s="1194"/>
      <c r="AR33" s="1194"/>
      <c r="AS33" s="1194"/>
      <c r="AT33" s="1194"/>
      <c r="AU33" s="1194"/>
      <c r="AV33" s="1194"/>
      <c r="AW33" s="1194"/>
      <c r="AX33" s="1194"/>
      <c r="AY33" s="1194"/>
      <c r="AZ33" s="1194"/>
      <c r="BA33" s="1194"/>
      <c r="BB33" s="1194"/>
      <c r="BC33" s="1194"/>
      <c r="BD33" s="1194"/>
      <c r="BE33" s="1194"/>
      <c r="BF33" s="1194"/>
      <c r="BG33" s="1194"/>
      <c r="BH33" s="1194"/>
      <c r="BI33" s="1194"/>
      <c r="BJ33" s="1194"/>
      <c r="BK33" s="1194"/>
      <c r="BL33" s="1194"/>
      <c r="BM33" s="1194"/>
      <c r="BN33" s="1194"/>
      <c r="BO33" s="1194"/>
      <c r="BP33" s="1194"/>
      <c r="BQ33" s="1194"/>
      <c r="BR33" s="1194"/>
      <c r="BS33" s="1194"/>
      <c r="BT33" s="1194"/>
      <c r="BU33" s="1194"/>
      <c r="BV33" s="1194"/>
      <c r="BW33" s="1194"/>
      <c r="BX33" s="1194"/>
      <c r="BY33" s="1194"/>
      <c r="BZ33" s="1194"/>
      <c r="CA33" s="1194"/>
      <c r="CB33" s="1194"/>
      <c r="CC33" s="1194"/>
      <c r="CD33" s="1194"/>
      <c r="CE33" s="1194"/>
      <c r="CF33" s="1194"/>
      <c r="CG33" s="1194"/>
      <c r="CH33" s="1194"/>
      <c r="CI33" s="1194"/>
      <c r="CJ33" s="1194"/>
      <c r="CK33" s="1194"/>
      <c r="CL33" s="1194"/>
      <c r="CM33" s="1194"/>
      <c r="CN33" s="1194"/>
      <c r="CO33" s="1194"/>
      <c r="CP33" s="1194"/>
      <c r="CQ33" s="1194"/>
      <c r="CR33" s="1194"/>
      <c r="CS33" s="1194"/>
      <c r="CT33" s="1194"/>
      <c r="CU33" s="1194"/>
      <c r="CV33" s="1194"/>
      <c r="CW33" s="1194"/>
      <c r="CX33" s="1194"/>
      <c r="CY33" s="1194"/>
      <c r="CZ33" s="1194"/>
      <c r="DA33" s="1194"/>
      <c r="DB33" s="1194"/>
      <c r="DC33" s="1194"/>
      <c r="DD33" s="1194"/>
      <c r="DE33" s="1194"/>
      <c r="DF33" s="1194"/>
      <c r="DG33" s="1194"/>
      <c r="DH33" s="1194"/>
      <c r="DI33" s="1194"/>
      <c r="DJ33" s="1194"/>
      <c r="DK33" s="1194"/>
      <c r="DL33" s="1194"/>
      <c r="DM33" s="1194"/>
      <c r="DN33" s="1194"/>
      <c r="DO33" s="1194"/>
      <c r="DP33" s="1194"/>
      <c r="DQ33" s="1194"/>
      <c r="DR33" s="1194"/>
      <c r="DS33" s="1194"/>
      <c r="DT33" s="1194"/>
      <c r="DU33" s="1194"/>
      <c r="DV33" s="1194"/>
      <c r="DW33" s="1194"/>
      <c r="DX33" s="1194"/>
      <c r="DY33" s="1194"/>
      <c r="DZ33" s="1194"/>
      <c r="EA33" s="1194"/>
      <c r="EB33" s="1194"/>
      <c r="EC33" s="1194"/>
      <c r="ED33" s="1194"/>
      <c r="EE33" s="1194"/>
      <c r="EF33" s="1194"/>
      <c r="EG33" s="1194"/>
      <c r="EH33" s="1194"/>
      <c r="EI33" s="1194"/>
      <c r="EJ33" s="1194"/>
      <c r="EK33" s="1194"/>
      <c r="EL33" s="1194"/>
      <c r="EM33" s="1194"/>
      <c r="EN33" s="1194"/>
      <c r="EO33" s="1194"/>
      <c r="EP33" s="1194"/>
      <c r="EQ33" s="1194"/>
      <c r="ER33" s="1194"/>
      <c r="ES33" s="1194"/>
      <c r="ET33" s="1194"/>
      <c r="EU33" s="1194"/>
      <c r="EV33" s="1194"/>
      <c r="EW33" s="1194"/>
      <c r="EX33" s="1194"/>
      <c r="EY33" s="1194"/>
      <c r="EZ33" s="1194"/>
      <c r="FA33" s="1194"/>
      <c r="FB33" s="1194"/>
      <c r="FC33" s="1194"/>
      <c r="FD33" s="1194"/>
      <c r="FE33" s="1194"/>
      <c r="FF33" s="1194"/>
      <c r="FG33" s="1194"/>
      <c r="FH33" s="1194"/>
      <c r="FI33" s="1194"/>
      <c r="FJ33" s="1194"/>
      <c r="FK33" s="1194"/>
      <c r="FL33" s="1194"/>
      <c r="FM33" s="1194"/>
      <c r="FN33" s="1194"/>
      <c r="FO33" s="1194"/>
      <c r="FP33" s="1194"/>
      <c r="FQ33" s="1194"/>
      <c r="FR33" s="1194"/>
      <c r="FS33" s="1194"/>
      <c r="FT33" s="1194"/>
      <c r="FU33" s="1194"/>
      <c r="FV33" s="1194"/>
      <c r="FW33" s="1194"/>
      <c r="FX33" s="1194"/>
      <c r="FY33" s="1194"/>
      <c r="FZ33" s="1194"/>
      <c r="GA33" s="1194"/>
      <c r="GB33" s="1194"/>
      <c r="GC33" s="1194"/>
      <c r="GD33" s="1194"/>
      <c r="GE33" s="1194"/>
      <c r="GF33" s="1194"/>
      <c r="GG33" s="1194"/>
      <c r="GH33" s="1194"/>
      <c r="GI33" s="1194"/>
      <c r="GJ33" s="1194"/>
      <c r="GK33" s="1194"/>
      <c r="GL33" s="1194"/>
      <c r="GM33" s="1194"/>
      <c r="GN33" s="1194"/>
      <c r="GO33" s="1194"/>
      <c r="GP33" s="1194"/>
      <c r="GQ33" s="1194"/>
      <c r="GR33" s="1194"/>
      <c r="GS33" s="1194"/>
      <c r="GT33" s="1194"/>
      <c r="GU33" s="1194"/>
      <c r="GV33" s="1194"/>
      <c r="GW33" s="1194"/>
      <c r="GX33" s="1194"/>
      <c r="GY33" s="1194"/>
      <c r="GZ33" s="1194"/>
      <c r="HA33" s="1194"/>
      <c r="HB33" s="1194"/>
      <c r="HC33" s="1194"/>
      <c r="HD33" s="1194"/>
      <c r="HE33" s="1194"/>
      <c r="HF33" s="1194"/>
      <c r="HG33" s="1194"/>
      <c r="HH33" s="1194"/>
      <c r="HI33" s="1194"/>
      <c r="HJ33" s="1194"/>
      <c r="HK33" s="1194"/>
      <c r="HL33" s="1194"/>
      <c r="HM33" s="1194"/>
      <c r="HN33" s="1194"/>
      <c r="HO33" s="1194"/>
      <c r="HP33" s="1194"/>
      <c r="HQ33" s="1194"/>
      <c r="HR33" s="1194"/>
      <c r="HS33" s="1194"/>
      <c r="HT33" s="1194"/>
      <c r="HU33" s="1194"/>
      <c r="HV33" s="1194"/>
      <c r="HW33" s="1194"/>
      <c r="HX33" s="1194"/>
      <c r="HY33" s="1194"/>
      <c r="HZ33" s="1194"/>
      <c r="IA33" s="1194"/>
      <c r="IB33" s="1194"/>
      <c r="IC33" s="1194"/>
      <c r="ID33" s="1194"/>
      <c r="IE33" s="1194"/>
      <c r="IF33" s="1194"/>
      <c r="IG33" s="1194"/>
      <c r="IH33" s="1194"/>
      <c r="II33" s="1194"/>
      <c r="IJ33" s="1194"/>
      <c r="IK33" s="1194"/>
      <c r="IL33" s="1194"/>
      <c r="IM33" s="1194"/>
      <c r="IN33" s="1194"/>
      <c r="IO33" s="1194"/>
      <c r="IP33" s="1194"/>
      <c r="IQ33" s="1194"/>
      <c r="IR33" s="1194"/>
      <c r="IS33" s="1194"/>
      <c r="IT33" s="1194"/>
      <c r="IU33" s="1194"/>
      <c r="IV33" s="1194"/>
    </row>
    <row r="36" spans="1:256" x14ac:dyDescent="0.2">
      <c r="C36" s="1205"/>
      <c r="D36" s="1205"/>
      <c r="E36" s="1205"/>
      <c r="F36" s="1205"/>
      <c r="G36" s="1205"/>
      <c r="H36" s="1205"/>
      <c r="I36" s="1205"/>
      <c r="J36" s="1205"/>
    </row>
    <row r="37" spans="1:256" x14ac:dyDescent="0.2">
      <c r="C37" s="1205"/>
      <c r="D37" s="1205"/>
      <c r="E37" s="1205"/>
      <c r="F37" s="1205"/>
      <c r="G37" s="1205"/>
      <c r="H37" s="1205"/>
      <c r="I37" s="1205"/>
      <c r="J37" s="1205"/>
    </row>
  </sheetData>
  <mergeCells count="16">
    <mergeCell ref="A12:A14"/>
    <mergeCell ref="A3:I3"/>
    <mergeCell ref="A5:B5"/>
    <mergeCell ref="A6:A8"/>
    <mergeCell ref="C6:I6"/>
    <mergeCell ref="A9:A11"/>
    <mergeCell ref="A26:A28"/>
    <mergeCell ref="A31:H31"/>
    <mergeCell ref="A32:H32"/>
    <mergeCell ref="A33:H33"/>
    <mergeCell ref="A15:I15"/>
    <mergeCell ref="A17:I17"/>
    <mergeCell ref="A19:B19"/>
    <mergeCell ref="A20:A22"/>
    <mergeCell ref="C20:I20"/>
    <mergeCell ref="A23:A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zoomScaleNormal="100" workbookViewId="0">
      <selection activeCell="M1" sqref="M1:N1"/>
    </sheetView>
  </sheetViews>
  <sheetFormatPr defaultColWidth="9.140625" defaultRowHeight="14.25" x14ac:dyDescent="0.2"/>
  <cols>
    <col min="1" max="1" width="9.140625" style="1245"/>
    <col min="2" max="2" width="59.140625" style="1245" customWidth="1"/>
    <col min="3" max="18" width="11.140625" style="1245" customWidth="1"/>
    <col min="19" max="245" width="9.140625" style="1245"/>
    <col min="246" max="246" width="32" style="1245" customWidth="1"/>
    <col min="247" max="16384" width="9.140625" style="1245"/>
  </cols>
  <sheetData>
    <row r="1" spans="2:18" ht="15" customHeight="1" x14ac:dyDescent="0.2">
      <c r="J1" s="1246"/>
      <c r="M1" s="2112" t="s">
        <v>849</v>
      </c>
      <c r="N1" s="2112"/>
    </row>
    <row r="3" spans="2:18" x14ac:dyDescent="0.2">
      <c r="B3" s="2037" t="s">
        <v>850</v>
      </c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7"/>
      <c r="N3" s="2037"/>
      <c r="O3" s="1247"/>
      <c r="P3" s="1247"/>
      <c r="Q3" s="1247"/>
      <c r="R3" s="1247"/>
    </row>
    <row r="4" spans="2:18" ht="15" thickBot="1" x14ac:dyDescent="0.25"/>
    <row r="5" spans="2:18" ht="26.25" thickBot="1" x14ac:dyDescent="0.25">
      <c r="B5" s="2038" t="s">
        <v>476</v>
      </c>
      <c r="C5" s="1248" t="s">
        <v>6</v>
      </c>
      <c r="D5" s="1249" t="s">
        <v>7</v>
      </c>
      <c r="E5" s="1249" t="s">
        <v>851</v>
      </c>
      <c r="F5" s="1250" t="s">
        <v>621</v>
      </c>
      <c r="G5" s="1248" t="s">
        <v>6</v>
      </c>
      <c r="H5" s="1249" t="s">
        <v>7</v>
      </c>
      <c r="I5" s="1249" t="s">
        <v>851</v>
      </c>
      <c r="J5" s="1250" t="s">
        <v>621</v>
      </c>
      <c r="K5" s="1248" t="s">
        <v>6</v>
      </c>
      <c r="L5" s="1249" t="s">
        <v>7</v>
      </c>
      <c r="M5" s="1249" t="s">
        <v>851</v>
      </c>
      <c r="N5" s="1250" t="s">
        <v>621</v>
      </c>
    </row>
    <row r="6" spans="2:18" ht="15.75" customHeight="1" thickBot="1" x14ac:dyDescent="0.25">
      <c r="B6" s="2039"/>
      <c r="C6" s="2040" t="s">
        <v>478</v>
      </c>
      <c r="D6" s="2041"/>
      <c r="E6" s="2041"/>
      <c r="F6" s="2042"/>
      <c r="G6" s="2040" t="s">
        <v>5</v>
      </c>
      <c r="H6" s="2041"/>
      <c r="I6" s="2041"/>
      <c r="J6" s="2042"/>
      <c r="K6" s="2040" t="s">
        <v>4</v>
      </c>
      <c r="L6" s="2041"/>
      <c r="M6" s="2041"/>
      <c r="N6" s="2042"/>
    </row>
    <row r="7" spans="2:18" ht="17.100000000000001" customHeight="1" x14ac:dyDescent="0.2">
      <c r="B7" s="1251" t="s">
        <v>852</v>
      </c>
      <c r="C7" s="1252">
        <v>0.34798769451778172</v>
      </c>
      <c r="D7" s="1252">
        <v>0.22208698566354795</v>
      </c>
      <c r="E7" s="1252">
        <v>0.28245460393473582</v>
      </c>
      <c r="F7" s="1253">
        <v>0.32468459910131237</v>
      </c>
      <c r="G7" s="1252">
        <v>0.34821022418452274</v>
      </c>
      <c r="H7" s="1252">
        <v>0.22535217548227615</v>
      </c>
      <c r="I7" s="1252">
        <v>0.28256821590005499</v>
      </c>
      <c r="J7" s="1253">
        <v>0.32506372050642346</v>
      </c>
      <c r="K7" s="1252">
        <v>0.34627349904300914</v>
      </c>
      <c r="L7" s="1252">
        <v>0.20367957238516288</v>
      </c>
      <c r="M7" s="1252">
        <v>0.28733725859767245</v>
      </c>
      <c r="N7" s="1253">
        <v>0.31607474092362603</v>
      </c>
    </row>
    <row r="8" spans="2:18" ht="17.100000000000001" customHeight="1" x14ac:dyDescent="0.2">
      <c r="B8" s="1254" t="s">
        <v>853</v>
      </c>
      <c r="C8" s="1255">
        <v>0.40175751853357561</v>
      </c>
      <c r="D8" s="1256">
        <v>0.25344689393416292</v>
      </c>
      <c r="E8" s="1256">
        <v>0.31636149395692603</v>
      </c>
      <c r="F8" s="1257">
        <v>0.3751967763035971</v>
      </c>
      <c r="G8" s="1255">
        <v>0.40020396990611146</v>
      </c>
      <c r="H8" s="1256">
        <v>0.25516364022037835</v>
      </c>
      <c r="I8" s="1256">
        <v>0.31494890959713456</v>
      </c>
      <c r="J8" s="1257">
        <v>0.37357663803846153</v>
      </c>
      <c r="K8" s="1255">
        <v>0.40249989977816658</v>
      </c>
      <c r="L8" s="1256">
        <v>0.23405314502244434</v>
      </c>
      <c r="M8" s="1256">
        <v>0.32268434407088398</v>
      </c>
      <c r="N8" s="1257">
        <v>0.36615620927800435</v>
      </c>
    </row>
    <row r="9" spans="2:18" ht="17.100000000000001" customHeight="1" x14ac:dyDescent="0.2">
      <c r="B9" s="1254" t="s">
        <v>854</v>
      </c>
      <c r="C9" s="1255">
        <v>0.54988512664643996</v>
      </c>
      <c r="D9" s="1256">
        <v>0.49113673407760616</v>
      </c>
      <c r="E9" s="1256">
        <v>0.50696068196907706</v>
      </c>
      <c r="F9" s="1257">
        <v>0.53825295810330043</v>
      </c>
      <c r="G9" s="1255">
        <v>0.54796038465935137</v>
      </c>
      <c r="H9" s="1256">
        <v>0.49097680907412317</v>
      </c>
      <c r="I9" s="1256">
        <v>0.49930293611756538</v>
      </c>
      <c r="J9" s="1257">
        <v>0.5359533831539508</v>
      </c>
      <c r="K9" s="1255">
        <v>0.542678170686405</v>
      </c>
      <c r="L9" s="1256">
        <v>0.43562227803822751</v>
      </c>
      <c r="M9" s="1256">
        <v>0.50385345410085625</v>
      </c>
      <c r="N9" s="1257">
        <v>0.52499498830671887</v>
      </c>
    </row>
    <row r="10" spans="2:18" ht="17.100000000000001" customHeight="1" x14ac:dyDescent="0.2">
      <c r="B10" s="1254" t="s">
        <v>855</v>
      </c>
      <c r="C10" s="1255">
        <v>0.46824902772268712</v>
      </c>
      <c r="D10" s="1256">
        <v>0.36243125154173794</v>
      </c>
      <c r="E10" s="1256">
        <v>0.38375257549959468</v>
      </c>
      <c r="F10" s="1257">
        <v>0.4473819770112018</v>
      </c>
      <c r="G10" s="1255">
        <v>0.46949411499076793</v>
      </c>
      <c r="H10" s="1256">
        <v>0.36469154993118003</v>
      </c>
      <c r="I10" s="1256">
        <v>0.36366425716933326</v>
      </c>
      <c r="J10" s="1257">
        <v>0.44800641204021058</v>
      </c>
      <c r="K10" s="1255">
        <v>0.43386588599474185</v>
      </c>
      <c r="L10" s="1256">
        <v>0.29610275257235663</v>
      </c>
      <c r="M10" s="1256">
        <v>0.38359839926414241</v>
      </c>
      <c r="N10" s="1257">
        <v>0.4083989383793552</v>
      </c>
    </row>
    <row r="11" spans="2:18" ht="16.5" customHeight="1" x14ac:dyDescent="0.2">
      <c r="B11" s="1254" t="s">
        <v>856</v>
      </c>
      <c r="C11" s="1255">
        <v>0.63925920171120287</v>
      </c>
      <c r="D11" s="1256">
        <v>0.57588625139324257</v>
      </c>
      <c r="E11" s="1256">
        <v>0.57306232346010733</v>
      </c>
      <c r="F11" s="1257">
        <v>0.62768132821092093</v>
      </c>
      <c r="G11" s="1255">
        <v>0.64296026357530767</v>
      </c>
      <c r="H11" s="1256">
        <v>0.56201477787074094</v>
      </c>
      <c r="I11" s="1256">
        <v>0.5445487698119803</v>
      </c>
      <c r="J11" s="1257">
        <v>0.62731512933280908</v>
      </c>
      <c r="K11" s="1255">
        <v>0.47897111430897343</v>
      </c>
      <c r="L11" s="1256">
        <v>0.34281887946097961</v>
      </c>
      <c r="M11" s="1256">
        <v>0.45797346854152954</v>
      </c>
      <c r="N11" s="1257">
        <v>0.45550831596115049</v>
      </c>
    </row>
    <row r="12" spans="2:18" ht="17.100000000000001" customHeight="1" x14ac:dyDescent="0.2">
      <c r="B12" s="1254" t="s">
        <v>857</v>
      </c>
      <c r="C12" s="1255">
        <v>0.44312485253086853</v>
      </c>
      <c r="D12" s="1256">
        <v>0.3844407474337691</v>
      </c>
      <c r="E12" s="1256">
        <v>0.3870296438687526</v>
      </c>
      <c r="F12" s="1257">
        <v>0.43224121538301524</v>
      </c>
      <c r="G12" s="1255">
        <v>0.44538945823356202</v>
      </c>
      <c r="H12" s="1256">
        <v>0.39085319849605232</v>
      </c>
      <c r="I12" s="1256">
        <v>0.3695164707915593</v>
      </c>
      <c r="J12" s="1257">
        <v>0.43455031934570126</v>
      </c>
      <c r="K12" s="1255">
        <v>0.44407859689129003</v>
      </c>
      <c r="L12" s="1256">
        <v>0.35309712283563693</v>
      </c>
      <c r="M12" s="1256">
        <v>0.40925611786202937</v>
      </c>
      <c r="N12" s="1257">
        <v>0.42888009790251891</v>
      </c>
    </row>
    <row r="13" spans="2:18" ht="17.100000000000001" customHeight="1" x14ac:dyDescent="0.2">
      <c r="B13" s="1254" t="s">
        <v>858</v>
      </c>
      <c r="C13" s="1255">
        <v>0.65474666884760535</v>
      </c>
      <c r="D13" s="1256">
        <v>0.63082560526681208</v>
      </c>
      <c r="E13" s="1256">
        <v>0.57693015615719656</v>
      </c>
      <c r="F13" s="1257">
        <v>0.64444616744471928</v>
      </c>
      <c r="G13" s="1255">
        <v>0.65341012007039923</v>
      </c>
      <c r="H13" s="1256">
        <v>0.63875494450740622</v>
      </c>
      <c r="I13" s="1256">
        <v>0.56393574760855625</v>
      </c>
      <c r="J13" s="1257">
        <v>0.64329084505322986</v>
      </c>
      <c r="K13" s="1255">
        <v>0.65850395709895337</v>
      </c>
      <c r="L13" s="1256">
        <v>0.57379545289738676</v>
      </c>
      <c r="M13" s="1256">
        <v>0.57094177286611714</v>
      </c>
      <c r="N13" s="1257">
        <v>0.6435218912091567</v>
      </c>
    </row>
    <row r="14" spans="2:18" ht="17.100000000000001" customHeight="1" x14ac:dyDescent="0.2">
      <c r="B14" s="1254" t="s">
        <v>859</v>
      </c>
      <c r="C14" s="1255">
        <v>0.76005449946535253</v>
      </c>
      <c r="D14" s="1256">
        <v>1.1088857029929442</v>
      </c>
      <c r="E14" s="1256">
        <v>0.94844613488331997</v>
      </c>
      <c r="F14" s="1257">
        <v>0.82043827105872791</v>
      </c>
      <c r="G14" s="1255">
        <v>0.76259953944588588</v>
      </c>
      <c r="H14" s="1256">
        <v>1.1132207058851471</v>
      </c>
      <c r="I14" s="1256">
        <v>0.9345223116855319</v>
      </c>
      <c r="J14" s="1257">
        <v>0.82268263449899703</v>
      </c>
      <c r="K14" s="1255">
        <v>0.76459245260150765</v>
      </c>
      <c r="L14" s="1256">
        <v>1.1268965165642002</v>
      </c>
      <c r="M14" s="1256">
        <v>0.92390125645444865</v>
      </c>
      <c r="N14" s="1257">
        <v>0.82573115338759773</v>
      </c>
    </row>
    <row r="15" spans="2:18" ht="17.100000000000001" customHeight="1" thickBot="1" x14ac:dyDescent="0.25">
      <c r="B15" s="1258" t="s">
        <v>860</v>
      </c>
      <c r="C15" s="1259" t="s">
        <v>861</v>
      </c>
      <c r="D15" s="1260" t="s">
        <v>861</v>
      </c>
      <c r="E15" s="1260" t="s">
        <v>861</v>
      </c>
      <c r="F15" s="1261" t="s">
        <v>861</v>
      </c>
      <c r="G15" s="1259" t="s">
        <v>861</v>
      </c>
      <c r="H15" s="1260" t="s">
        <v>861</v>
      </c>
      <c r="I15" s="1260" t="s">
        <v>861</v>
      </c>
      <c r="J15" s="1261" t="s">
        <v>861</v>
      </c>
      <c r="K15" s="1259">
        <v>3.0319256919526669</v>
      </c>
      <c r="L15" s="1260">
        <v>1.2318655726410375</v>
      </c>
      <c r="M15" s="1260">
        <v>6.1319973197091269</v>
      </c>
      <c r="N15" s="1261">
        <v>1.8416106049731504</v>
      </c>
    </row>
    <row r="17" spans="7:15" x14ac:dyDescent="0.2">
      <c r="G17" s="1262"/>
      <c r="H17" s="1262"/>
      <c r="I17" s="1262"/>
      <c r="K17" s="1263"/>
      <c r="L17" s="1263"/>
      <c r="M17" s="1263"/>
    </row>
    <row r="18" spans="7:15" x14ac:dyDescent="0.2">
      <c r="G18" s="1264"/>
      <c r="H18" s="1264"/>
      <c r="I18" s="1264"/>
      <c r="J18" s="1264"/>
      <c r="K18" s="1265"/>
      <c r="O18" s="1265"/>
    </row>
    <row r="19" spans="7:15" x14ac:dyDescent="0.2">
      <c r="G19" s="1266"/>
      <c r="H19" s="1266"/>
      <c r="I19" s="1266"/>
      <c r="K19" s="1265"/>
      <c r="O19" s="1265"/>
    </row>
    <row r="20" spans="7:15" x14ac:dyDescent="0.2">
      <c r="G20" s="1265"/>
      <c r="K20" s="1265"/>
      <c r="O20" s="1265"/>
    </row>
    <row r="21" spans="7:15" x14ac:dyDescent="0.2">
      <c r="G21" s="1265"/>
      <c r="K21" s="1265"/>
      <c r="O21" s="1265"/>
    </row>
    <row r="22" spans="7:15" x14ac:dyDescent="0.2">
      <c r="G22" s="1265"/>
      <c r="K22" s="1265"/>
      <c r="O22" s="1265"/>
    </row>
    <row r="23" spans="7:15" x14ac:dyDescent="0.2">
      <c r="G23" s="1267"/>
      <c r="K23" s="1267"/>
      <c r="O23" s="1267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4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4"/>
  <sheetViews>
    <sheetView zoomScale="85" zoomScaleNormal="85" workbookViewId="0">
      <pane xSplit="3" ySplit="8" topLeftCell="Q33" activePane="bottomRight" state="frozen"/>
      <selection pane="topRight" activeCell="D1" sqref="D1"/>
      <selection pane="bottomLeft" activeCell="A10" sqref="A10"/>
      <selection pane="bottomRight" activeCell="S14" sqref="S14"/>
    </sheetView>
  </sheetViews>
  <sheetFormatPr defaultRowHeight="14.25" x14ac:dyDescent="0.2"/>
  <cols>
    <col min="1" max="1" width="5.42578125" style="1243" customWidth="1"/>
    <col min="2" max="2" width="9.85546875" style="1227" bestFit="1" customWidth="1"/>
    <col min="3" max="3" width="55.7109375" style="1227" customWidth="1"/>
    <col min="4" max="4" width="13.140625" style="1227" bestFit="1" customWidth="1"/>
    <col min="5" max="5" width="16.5703125" style="1227" bestFit="1" customWidth="1"/>
    <col min="6" max="6" width="22.7109375" style="1227" bestFit="1" customWidth="1"/>
    <col min="7" max="11" width="19.28515625" style="1227" bestFit="1" customWidth="1"/>
    <col min="12" max="12" width="21.85546875" style="1227" bestFit="1" customWidth="1"/>
    <col min="13" max="21" width="24.28515625" style="1227" bestFit="1" customWidth="1"/>
    <col min="22" max="22" width="25.28515625" style="1227" bestFit="1" customWidth="1"/>
    <col min="23" max="23" width="24.85546875" style="1227" bestFit="1" customWidth="1"/>
    <col min="24" max="24" width="23.42578125" style="1227" bestFit="1" customWidth="1"/>
    <col min="25" max="25" width="15.85546875" style="1227" bestFit="1" customWidth="1"/>
    <col min="26" max="26" width="14" style="1227" bestFit="1" customWidth="1"/>
    <col min="27" max="16384" width="9.140625" style="1227"/>
  </cols>
  <sheetData>
    <row r="1" spans="2:25" x14ac:dyDescent="0.2">
      <c r="Y1" s="1244" t="s">
        <v>862</v>
      </c>
    </row>
    <row r="2" spans="2:25" x14ac:dyDescent="0.2">
      <c r="B2" s="2043" t="s">
        <v>651</v>
      </c>
      <c r="C2" s="2043"/>
      <c r="D2" s="2043"/>
      <c r="E2" s="2043"/>
      <c r="F2" s="2043"/>
      <c r="G2" s="2043"/>
      <c r="H2" s="2043"/>
      <c r="I2" s="2043"/>
      <c r="J2" s="2043"/>
      <c r="K2" s="2043"/>
      <c r="L2" s="2043"/>
      <c r="M2" s="2043"/>
      <c r="N2" s="2043"/>
      <c r="O2" s="2043"/>
      <c r="P2" s="2043"/>
      <c r="Q2" s="2043"/>
      <c r="R2" s="2043"/>
      <c r="S2" s="2043"/>
      <c r="T2" s="2043"/>
      <c r="U2" s="2043"/>
      <c r="V2" s="2043"/>
      <c r="W2" s="2043"/>
      <c r="X2" s="2043"/>
      <c r="Y2" s="2043"/>
    </row>
    <row r="3" spans="2:25" x14ac:dyDescent="0.2">
      <c r="B3" s="2043" t="s">
        <v>652</v>
      </c>
      <c r="C3" s="2043"/>
      <c r="D3" s="2043"/>
      <c r="E3" s="2043"/>
      <c r="F3" s="2043"/>
      <c r="G3" s="2043"/>
      <c r="H3" s="2043"/>
      <c r="I3" s="2043"/>
      <c r="J3" s="2043"/>
      <c r="K3" s="2043"/>
      <c r="L3" s="2043"/>
      <c r="M3" s="2043"/>
      <c r="N3" s="2043"/>
      <c r="O3" s="2043"/>
      <c r="P3" s="2043"/>
      <c r="Q3" s="2043"/>
      <c r="R3" s="2043"/>
      <c r="S3" s="2043"/>
      <c r="T3" s="2043"/>
      <c r="U3" s="2043"/>
      <c r="V3" s="2043"/>
      <c r="W3" s="2043"/>
      <c r="X3" s="2043"/>
      <c r="Y3" s="2043"/>
    </row>
    <row r="4" spans="2:25" x14ac:dyDescent="0.2">
      <c r="B4" s="1228"/>
      <c r="C4" s="122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</row>
    <row r="5" spans="2:25" x14ac:dyDescent="0.2">
      <c r="B5" s="1230"/>
      <c r="C5" s="1230"/>
      <c r="Y5" s="1231" t="s">
        <v>653</v>
      </c>
    </row>
    <row r="6" spans="2:25" x14ac:dyDescent="0.2">
      <c r="B6" s="2044" t="s">
        <v>654</v>
      </c>
      <c r="C6" s="2044" t="s">
        <v>655</v>
      </c>
      <c r="D6" s="2044" t="s">
        <v>656</v>
      </c>
      <c r="E6" s="2045"/>
      <c r="F6" s="2045"/>
      <c r="G6" s="2045"/>
      <c r="H6" s="2045"/>
      <c r="I6" s="2045"/>
      <c r="J6" s="2045"/>
      <c r="K6" s="2045"/>
      <c r="L6" s="2045"/>
      <c r="M6" s="2045"/>
      <c r="N6" s="2045"/>
      <c r="O6" s="2045"/>
      <c r="P6" s="2045"/>
      <c r="Q6" s="2045"/>
      <c r="R6" s="2045"/>
      <c r="S6" s="2045"/>
      <c r="T6" s="2045"/>
      <c r="U6" s="2045"/>
      <c r="V6" s="2045"/>
      <c r="W6" s="2045"/>
      <c r="X6" s="2045"/>
      <c r="Y6" s="2045"/>
    </row>
    <row r="7" spans="2:25" x14ac:dyDescent="0.2">
      <c r="B7" s="2045"/>
      <c r="C7" s="2045"/>
      <c r="D7" s="1232">
        <v>1</v>
      </c>
      <c r="E7" s="1232">
        <v>2</v>
      </c>
      <c r="F7" s="1232">
        <v>3</v>
      </c>
      <c r="G7" s="1232">
        <v>4</v>
      </c>
      <c r="H7" s="1232">
        <v>5</v>
      </c>
      <c r="I7" s="1232">
        <v>6</v>
      </c>
      <c r="J7" s="1232">
        <v>7</v>
      </c>
      <c r="K7" s="1232">
        <v>8</v>
      </c>
      <c r="L7" s="1232">
        <v>9</v>
      </c>
      <c r="M7" s="1232">
        <v>10</v>
      </c>
      <c r="N7" s="1232">
        <v>11</v>
      </c>
      <c r="O7" s="1232">
        <v>12</v>
      </c>
      <c r="P7" s="1232">
        <v>13</v>
      </c>
      <c r="Q7" s="1232">
        <v>14</v>
      </c>
      <c r="R7" s="1232">
        <v>15</v>
      </c>
      <c r="S7" s="1232">
        <v>16</v>
      </c>
      <c r="T7" s="1232">
        <v>17</v>
      </c>
      <c r="U7" s="1232">
        <v>18</v>
      </c>
      <c r="V7" s="1232">
        <v>19</v>
      </c>
      <c r="W7" s="1232">
        <v>20</v>
      </c>
      <c r="X7" s="1232">
        <v>21</v>
      </c>
      <c r="Y7" s="1232">
        <v>22</v>
      </c>
    </row>
    <row r="8" spans="2:25" ht="25.5" x14ac:dyDescent="0.2">
      <c r="B8" s="1233">
        <v>1</v>
      </c>
      <c r="C8" s="1233" t="s">
        <v>657</v>
      </c>
      <c r="D8" s="1233"/>
      <c r="E8" s="1232" t="s">
        <v>658</v>
      </c>
      <c r="F8" s="1232" t="s">
        <v>659</v>
      </c>
      <c r="G8" s="1232" t="s">
        <v>660</v>
      </c>
      <c r="H8" s="1232" t="s">
        <v>661</v>
      </c>
      <c r="I8" s="1232" t="s">
        <v>662</v>
      </c>
      <c r="J8" s="1232" t="s">
        <v>663</v>
      </c>
      <c r="K8" s="1232" t="s">
        <v>664</v>
      </c>
      <c r="L8" s="1232" t="s">
        <v>665</v>
      </c>
      <c r="M8" s="1232" t="s">
        <v>666</v>
      </c>
      <c r="N8" s="1232" t="s">
        <v>667</v>
      </c>
      <c r="O8" s="1232" t="s">
        <v>668</v>
      </c>
      <c r="P8" s="1232" t="s">
        <v>669</v>
      </c>
      <c r="Q8" s="1232" t="s">
        <v>670</v>
      </c>
      <c r="R8" s="1232" t="s">
        <v>671</v>
      </c>
      <c r="S8" s="1232" t="s">
        <v>672</v>
      </c>
      <c r="T8" s="1232" t="s">
        <v>673</v>
      </c>
      <c r="U8" s="1232" t="s">
        <v>674</v>
      </c>
      <c r="V8" s="1232" t="s">
        <v>675</v>
      </c>
      <c r="W8" s="1232" t="s">
        <v>676</v>
      </c>
      <c r="X8" s="1232" t="s">
        <v>677</v>
      </c>
      <c r="Y8" s="1232" t="s">
        <v>678</v>
      </c>
    </row>
    <row r="9" spans="2:25" ht="28.5" x14ac:dyDescent="0.2">
      <c r="B9" s="1234" t="s">
        <v>679</v>
      </c>
      <c r="C9" s="1235" t="s">
        <v>680</v>
      </c>
      <c r="D9" s="1236"/>
      <c r="E9" s="1237">
        <v>0</v>
      </c>
      <c r="F9" s="1237">
        <v>0</v>
      </c>
      <c r="G9" s="1237">
        <v>0</v>
      </c>
      <c r="H9" s="1237">
        <v>0</v>
      </c>
      <c r="I9" s="1237">
        <v>0</v>
      </c>
      <c r="J9" s="1237">
        <v>0</v>
      </c>
      <c r="K9" s="1237">
        <v>0</v>
      </c>
      <c r="L9" s="1237">
        <v>0</v>
      </c>
      <c r="M9" s="1237">
        <v>0</v>
      </c>
      <c r="N9" s="1237">
        <v>0</v>
      </c>
      <c r="O9" s="1237">
        <v>0</v>
      </c>
      <c r="P9" s="1237">
        <v>0</v>
      </c>
      <c r="Q9" s="1237">
        <v>2535.37</v>
      </c>
      <c r="R9" s="1237">
        <v>0</v>
      </c>
      <c r="S9" s="1237">
        <v>0</v>
      </c>
      <c r="T9" s="1237">
        <v>0</v>
      </c>
      <c r="U9" s="1237">
        <v>937.85</v>
      </c>
      <c r="V9" s="1237">
        <v>0</v>
      </c>
      <c r="W9" s="1237">
        <v>0</v>
      </c>
      <c r="X9" s="1237">
        <v>493560.01</v>
      </c>
      <c r="Y9" s="1237">
        <v>0</v>
      </c>
    </row>
    <row r="10" spans="2:25" x14ac:dyDescent="0.2">
      <c r="B10" s="1227" t="s">
        <v>681</v>
      </c>
      <c r="C10" s="1235" t="s">
        <v>682</v>
      </c>
      <c r="D10" s="1236"/>
      <c r="E10" s="1237">
        <v>0</v>
      </c>
      <c r="F10" s="1237">
        <v>0</v>
      </c>
      <c r="G10" s="1237">
        <v>0</v>
      </c>
      <c r="H10" s="1237">
        <v>0</v>
      </c>
      <c r="I10" s="1237">
        <v>0</v>
      </c>
      <c r="J10" s="1237">
        <v>0</v>
      </c>
      <c r="K10" s="1237">
        <v>0</v>
      </c>
      <c r="L10" s="1237">
        <v>0</v>
      </c>
      <c r="M10" s="1237">
        <v>0</v>
      </c>
      <c r="N10" s="1237">
        <v>0</v>
      </c>
      <c r="O10" s="1237">
        <v>0</v>
      </c>
      <c r="P10" s="1237">
        <v>0</v>
      </c>
      <c r="Q10" s="1237">
        <v>0</v>
      </c>
      <c r="R10" s="1237">
        <v>0</v>
      </c>
      <c r="S10" s="1237">
        <v>0</v>
      </c>
      <c r="T10" s="1237">
        <v>0</v>
      </c>
      <c r="U10" s="1237">
        <v>0</v>
      </c>
      <c r="V10" s="1237">
        <v>0</v>
      </c>
      <c r="W10" s="1237">
        <v>0</v>
      </c>
      <c r="X10" s="1237">
        <v>0</v>
      </c>
      <c r="Y10" s="1237">
        <v>0</v>
      </c>
    </row>
    <row r="11" spans="2:25" x14ac:dyDescent="0.2">
      <c r="B11" s="1227" t="s">
        <v>683</v>
      </c>
      <c r="C11" s="1235" t="s">
        <v>684</v>
      </c>
      <c r="D11" s="1236"/>
      <c r="E11" s="1237">
        <v>0</v>
      </c>
      <c r="F11" s="1237">
        <v>0</v>
      </c>
      <c r="G11" s="1237">
        <v>0</v>
      </c>
      <c r="H11" s="1237">
        <v>0</v>
      </c>
      <c r="I11" s="1237">
        <v>0</v>
      </c>
      <c r="J11" s="1237">
        <v>0</v>
      </c>
      <c r="K11" s="1237">
        <v>0</v>
      </c>
      <c r="L11" s="1237">
        <v>0</v>
      </c>
      <c r="M11" s="1237">
        <v>0</v>
      </c>
      <c r="N11" s="1237">
        <v>0</v>
      </c>
      <c r="O11" s="1237">
        <v>0</v>
      </c>
      <c r="P11" s="1237">
        <v>0</v>
      </c>
      <c r="Q11" s="1237">
        <v>0</v>
      </c>
      <c r="R11" s="1237">
        <v>0</v>
      </c>
      <c r="S11" s="1237">
        <v>0</v>
      </c>
      <c r="T11" s="1237">
        <v>0</v>
      </c>
      <c r="U11" s="1237">
        <v>0</v>
      </c>
      <c r="V11" s="1237">
        <v>0</v>
      </c>
      <c r="W11" s="1237">
        <v>0</v>
      </c>
      <c r="X11" s="1237">
        <v>0</v>
      </c>
      <c r="Y11" s="1237">
        <v>0</v>
      </c>
    </row>
    <row r="12" spans="2:25" x14ac:dyDescent="0.2">
      <c r="B12" s="1227" t="s">
        <v>685</v>
      </c>
      <c r="C12" s="1235" t="s">
        <v>686</v>
      </c>
      <c r="D12" s="1236"/>
      <c r="E12" s="1237">
        <v>0</v>
      </c>
      <c r="F12" s="1237">
        <v>0</v>
      </c>
      <c r="G12" s="1237">
        <v>0</v>
      </c>
      <c r="H12" s="1237">
        <v>0</v>
      </c>
      <c r="I12" s="1237">
        <v>0</v>
      </c>
      <c r="J12" s="1237">
        <v>0</v>
      </c>
      <c r="K12" s="1237">
        <v>0</v>
      </c>
      <c r="L12" s="1237">
        <v>0</v>
      </c>
      <c r="M12" s="1237">
        <v>0</v>
      </c>
      <c r="N12" s="1237">
        <v>0</v>
      </c>
      <c r="O12" s="1237">
        <v>0</v>
      </c>
      <c r="P12" s="1237">
        <v>0</v>
      </c>
      <c r="Q12" s="1237">
        <v>2535.37</v>
      </c>
      <c r="R12" s="1237">
        <v>0</v>
      </c>
      <c r="S12" s="1237">
        <v>0</v>
      </c>
      <c r="T12" s="1237">
        <v>0</v>
      </c>
      <c r="U12" s="1237">
        <v>937.85</v>
      </c>
      <c r="V12" s="1237">
        <v>0</v>
      </c>
      <c r="W12" s="1237">
        <v>0</v>
      </c>
      <c r="X12" s="1237">
        <v>493560.01</v>
      </c>
      <c r="Y12" s="1237">
        <v>0</v>
      </c>
    </row>
    <row r="13" spans="2:25" ht="42.75" x14ac:dyDescent="0.2">
      <c r="B13" s="1234" t="s">
        <v>687</v>
      </c>
      <c r="C13" s="1235" t="s">
        <v>688</v>
      </c>
      <c r="D13" s="1236"/>
      <c r="E13" s="1237">
        <v>-0.18</v>
      </c>
      <c r="F13" s="1237">
        <v>62000</v>
      </c>
      <c r="G13" s="1237">
        <v>0</v>
      </c>
      <c r="H13" s="1237">
        <v>0</v>
      </c>
      <c r="I13" s="1237">
        <v>0</v>
      </c>
      <c r="J13" s="1237">
        <v>0</v>
      </c>
      <c r="K13" s="1237">
        <v>0</v>
      </c>
      <c r="L13" s="1237">
        <v>39738.839999999997</v>
      </c>
      <c r="M13" s="1237">
        <v>100205.1</v>
      </c>
      <c r="N13" s="1237">
        <v>308475</v>
      </c>
      <c r="O13" s="1237">
        <v>0</v>
      </c>
      <c r="P13" s="1237">
        <v>46888.2</v>
      </c>
      <c r="Q13" s="1237">
        <v>0</v>
      </c>
      <c r="R13" s="1237">
        <v>120762.21</v>
      </c>
      <c r="S13" s="1237">
        <v>36400.050000000003</v>
      </c>
      <c r="T13" s="1237">
        <v>37017</v>
      </c>
      <c r="U13" s="1237">
        <v>448898.00999999995</v>
      </c>
      <c r="V13" s="1237">
        <v>167191.38</v>
      </c>
      <c r="W13" s="1237">
        <v>850873.91</v>
      </c>
      <c r="X13" s="1237">
        <v>1912560.07</v>
      </c>
      <c r="Y13" s="1237">
        <v>1986219.29</v>
      </c>
    </row>
    <row r="14" spans="2:25" x14ac:dyDescent="0.2">
      <c r="B14" s="1227" t="s">
        <v>689</v>
      </c>
      <c r="C14" s="1235" t="s">
        <v>690</v>
      </c>
      <c r="D14" s="1236"/>
      <c r="E14" s="1237">
        <v>0</v>
      </c>
      <c r="F14" s="1237">
        <v>62000</v>
      </c>
      <c r="G14" s="1237">
        <v>0</v>
      </c>
      <c r="H14" s="1237">
        <v>0</v>
      </c>
      <c r="I14" s="1237">
        <v>0</v>
      </c>
      <c r="J14" s="1237">
        <v>0</v>
      </c>
      <c r="K14" s="1237">
        <v>0</v>
      </c>
      <c r="L14" s="1237">
        <v>39738.839999999997</v>
      </c>
      <c r="M14" s="1237">
        <v>89897.06</v>
      </c>
      <c r="N14" s="1237">
        <v>308475</v>
      </c>
      <c r="O14" s="1237">
        <v>0</v>
      </c>
      <c r="P14" s="1237">
        <v>46888.2</v>
      </c>
      <c r="Q14" s="1237">
        <v>0</v>
      </c>
      <c r="R14" s="1237">
        <v>111356.19</v>
      </c>
      <c r="S14" s="1237">
        <v>36400.050000000003</v>
      </c>
      <c r="T14" s="1237">
        <v>37017</v>
      </c>
      <c r="U14" s="1237">
        <v>440462.66</v>
      </c>
      <c r="V14" s="1237">
        <v>158879.42000000001</v>
      </c>
      <c r="W14" s="1237">
        <v>820358.29</v>
      </c>
      <c r="X14" s="1237">
        <v>1866530.28</v>
      </c>
      <c r="Y14" s="1237">
        <v>1983314.6</v>
      </c>
    </row>
    <row r="15" spans="2:25" x14ac:dyDescent="0.2">
      <c r="B15" s="1227" t="s">
        <v>691</v>
      </c>
      <c r="C15" s="1235" t="s">
        <v>692</v>
      </c>
      <c r="D15" s="1236"/>
      <c r="E15" s="1237">
        <v>0</v>
      </c>
      <c r="F15" s="1237">
        <v>62000</v>
      </c>
      <c r="G15" s="1237">
        <v>0</v>
      </c>
      <c r="H15" s="1237">
        <v>0</v>
      </c>
      <c r="I15" s="1237">
        <v>0</v>
      </c>
      <c r="J15" s="1237">
        <v>0</v>
      </c>
      <c r="K15" s="1237">
        <v>0</v>
      </c>
      <c r="L15" s="1237">
        <v>39738.839999999997</v>
      </c>
      <c r="M15" s="1237">
        <v>89897.06</v>
      </c>
      <c r="N15" s="1237">
        <v>308475</v>
      </c>
      <c r="O15" s="1237">
        <v>0</v>
      </c>
      <c r="P15" s="1237">
        <v>46888.2</v>
      </c>
      <c r="Q15" s="1237">
        <v>0</v>
      </c>
      <c r="R15" s="1237">
        <v>111356.19</v>
      </c>
      <c r="S15" s="1237">
        <v>36400.050000000003</v>
      </c>
      <c r="T15" s="1237">
        <v>37017</v>
      </c>
      <c r="U15" s="1237">
        <v>440462.66</v>
      </c>
      <c r="V15" s="1237">
        <v>158879.42000000001</v>
      </c>
      <c r="W15" s="1237">
        <v>820358.29</v>
      </c>
      <c r="X15" s="1237">
        <v>1866530.28</v>
      </c>
      <c r="Y15" s="1237">
        <v>1983314.6</v>
      </c>
    </row>
    <row r="16" spans="2:25" x14ac:dyDescent="0.2">
      <c r="B16" s="1227" t="s">
        <v>693</v>
      </c>
      <c r="C16" s="1235" t="s">
        <v>694</v>
      </c>
      <c r="D16" s="1236"/>
      <c r="E16" s="1237">
        <v>0</v>
      </c>
      <c r="F16" s="1237">
        <v>62000</v>
      </c>
      <c r="G16" s="1237">
        <v>0</v>
      </c>
      <c r="H16" s="1237">
        <v>0</v>
      </c>
      <c r="I16" s="1237">
        <v>0</v>
      </c>
      <c r="J16" s="1237">
        <v>0</v>
      </c>
      <c r="K16" s="1237">
        <v>0</v>
      </c>
      <c r="L16" s="1237">
        <v>0</v>
      </c>
      <c r="M16" s="1237">
        <v>0</v>
      </c>
      <c r="N16" s="1237">
        <v>0</v>
      </c>
      <c r="O16" s="1237">
        <v>0</v>
      </c>
      <c r="P16" s="1237">
        <v>0</v>
      </c>
      <c r="Q16" s="1237">
        <v>0</v>
      </c>
      <c r="R16" s="1237">
        <v>0</v>
      </c>
      <c r="S16" s="1237">
        <v>0</v>
      </c>
      <c r="T16" s="1237">
        <v>0</v>
      </c>
      <c r="U16" s="1237">
        <v>0</v>
      </c>
      <c r="V16" s="1237">
        <v>0</v>
      </c>
      <c r="W16" s="1237">
        <v>0</v>
      </c>
      <c r="X16" s="1237">
        <v>0</v>
      </c>
      <c r="Y16" s="1237">
        <v>0</v>
      </c>
    </row>
    <row r="17" spans="2:25" x14ac:dyDescent="0.2">
      <c r="B17" s="1227" t="s">
        <v>695</v>
      </c>
      <c r="C17" s="1235" t="s">
        <v>696</v>
      </c>
      <c r="D17" s="1236"/>
      <c r="E17" s="1237">
        <v>0</v>
      </c>
      <c r="F17" s="1237">
        <v>0</v>
      </c>
      <c r="G17" s="1237">
        <v>0</v>
      </c>
      <c r="H17" s="1237">
        <v>0</v>
      </c>
      <c r="I17" s="1237">
        <v>0</v>
      </c>
      <c r="J17" s="1237">
        <v>0</v>
      </c>
      <c r="K17" s="1237">
        <v>0</v>
      </c>
      <c r="L17" s="1237">
        <v>0</v>
      </c>
      <c r="M17" s="1237">
        <v>0</v>
      </c>
      <c r="N17" s="1237">
        <v>0</v>
      </c>
      <c r="O17" s="1237">
        <v>0</v>
      </c>
      <c r="P17" s="1237">
        <v>0</v>
      </c>
      <c r="Q17" s="1237">
        <v>0</v>
      </c>
      <c r="R17" s="1237">
        <v>0</v>
      </c>
      <c r="S17" s="1237">
        <v>0</v>
      </c>
      <c r="T17" s="1237">
        <v>0</v>
      </c>
      <c r="U17" s="1237">
        <v>0</v>
      </c>
      <c r="V17" s="1237">
        <v>0</v>
      </c>
      <c r="W17" s="1237">
        <v>0</v>
      </c>
      <c r="X17" s="1237">
        <v>0</v>
      </c>
      <c r="Y17" s="1237">
        <v>0</v>
      </c>
    </row>
    <row r="18" spans="2:25" x14ac:dyDescent="0.2">
      <c r="B18" s="1227" t="s">
        <v>697</v>
      </c>
      <c r="C18" s="1235" t="s">
        <v>698</v>
      </c>
      <c r="D18" s="1236"/>
      <c r="E18" s="1237">
        <v>0</v>
      </c>
      <c r="F18" s="1237">
        <v>0</v>
      </c>
      <c r="G18" s="1237">
        <v>0</v>
      </c>
      <c r="H18" s="1237">
        <v>0</v>
      </c>
      <c r="I18" s="1237">
        <v>0</v>
      </c>
      <c r="J18" s="1237">
        <v>0</v>
      </c>
      <c r="K18" s="1237">
        <v>0</v>
      </c>
      <c r="L18" s="1237">
        <v>39738.839999999997</v>
      </c>
      <c r="M18" s="1237">
        <v>89897.06</v>
      </c>
      <c r="N18" s="1237">
        <v>308475</v>
      </c>
      <c r="O18" s="1237">
        <v>0</v>
      </c>
      <c r="P18" s="1237">
        <v>46888.2</v>
      </c>
      <c r="Q18" s="1237">
        <v>0</v>
      </c>
      <c r="R18" s="1237">
        <v>111356.19</v>
      </c>
      <c r="S18" s="1237">
        <v>36400.050000000003</v>
      </c>
      <c r="T18" s="1237">
        <v>37017</v>
      </c>
      <c r="U18" s="1237">
        <v>440462.66</v>
      </c>
      <c r="V18" s="1237">
        <v>158879.42000000001</v>
      </c>
      <c r="W18" s="1237">
        <v>820358.29</v>
      </c>
      <c r="X18" s="1237">
        <v>1866530.28</v>
      </c>
      <c r="Y18" s="1237">
        <v>1983314.6</v>
      </c>
    </row>
    <row r="19" spans="2:25" x14ac:dyDescent="0.2">
      <c r="B19" s="1227" t="s">
        <v>699</v>
      </c>
      <c r="C19" s="1235" t="s">
        <v>700</v>
      </c>
      <c r="D19" s="1236"/>
      <c r="E19" s="1237">
        <v>0</v>
      </c>
      <c r="F19" s="1237">
        <v>0</v>
      </c>
      <c r="G19" s="1237">
        <v>0</v>
      </c>
      <c r="H19" s="1237">
        <v>0</v>
      </c>
      <c r="I19" s="1237">
        <v>0</v>
      </c>
      <c r="J19" s="1237">
        <v>0</v>
      </c>
      <c r="K19" s="1237">
        <v>0</v>
      </c>
      <c r="L19" s="1237">
        <v>0</v>
      </c>
      <c r="M19" s="1237">
        <v>0</v>
      </c>
      <c r="N19" s="1237">
        <v>0</v>
      </c>
      <c r="O19" s="1237">
        <v>0</v>
      </c>
      <c r="P19" s="1237">
        <v>0</v>
      </c>
      <c r="Q19" s="1237">
        <v>0</v>
      </c>
      <c r="R19" s="1237">
        <v>0</v>
      </c>
      <c r="S19" s="1237">
        <v>0</v>
      </c>
      <c r="T19" s="1237">
        <v>0</v>
      </c>
      <c r="U19" s="1237">
        <v>0</v>
      </c>
      <c r="V19" s="1237">
        <v>0</v>
      </c>
      <c r="W19" s="1237">
        <v>0</v>
      </c>
      <c r="X19" s="1237">
        <v>0</v>
      </c>
      <c r="Y19" s="1237">
        <v>0</v>
      </c>
    </row>
    <row r="20" spans="2:25" x14ac:dyDescent="0.2">
      <c r="B20" s="1227" t="s">
        <v>701</v>
      </c>
      <c r="C20" s="1235" t="s">
        <v>702</v>
      </c>
      <c r="D20" s="1236"/>
      <c r="E20" s="1237">
        <v>0</v>
      </c>
      <c r="F20" s="1237">
        <v>0</v>
      </c>
      <c r="G20" s="1237">
        <v>0</v>
      </c>
      <c r="H20" s="1237">
        <v>0</v>
      </c>
      <c r="I20" s="1237">
        <v>0</v>
      </c>
      <c r="J20" s="1237">
        <v>0</v>
      </c>
      <c r="K20" s="1237">
        <v>0</v>
      </c>
      <c r="L20" s="1237">
        <v>0</v>
      </c>
      <c r="M20" s="1237">
        <v>0</v>
      </c>
      <c r="N20" s="1237">
        <v>0</v>
      </c>
      <c r="O20" s="1237">
        <v>0</v>
      </c>
      <c r="P20" s="1237">
        <v>0</v>
      </c>
      <c r="Q20" s="1237">
        <v>0</v>
      </c>
      <c r="R20" s="1237">
        <v>0</v>
      </c>
      <c r="S20" s="1237">
        <v>0</v>
      </c>
      <c r="T20" s="1237">
        <v>0</v>
      </c>
      <c r="U20" s="1237">
        <v>0</v>
      </c>
      <c r="V20" s="1237">
        <v>0</v>
      </c>
      <c r="W20" s="1237">
        <v>0</v>
      </c>
      <c r="X20" s="1237">
        <v>0</v>
      </c>
      <c r="Y20" s="1237">
        <v>0</v>
      </c>
    </row>
    <row r="21" spans="2:25" ht="28.5" x14ac:dyDescent="0.2">
      <c r="B21" s="1227" t="s">
        <v>703</v>
      </c>
      <c r="C21" s="1235" t="s">
        <v>704</v>
      </c>
      <c r="D21" s="1236"/>
      <c r="E21" s="1237">
        <v>0</v>
      </c>
      <c r="F21" s="1237">
        <v>0</v>
      </c>
      <c r="G21" s="1237">
        <v>0</v>
      </c>
      <c r="H21" s="1237">
        <v>0</v>
      </c>
      <c r="I21" s="1237">
        <v>0</v>
      </c>
      <c r="J21" s="1237">
        <v>0</v>
      </c>
      <c r="K21" s="1237">
        <v>0</v>
      </c>
      <c r="L21" s="1237">
        <v>0</v>
      </c>
      <c r="M21" s="1237">
        <v>0</v>
      </c>
      <c r="N21" s="1237">
        <v>0</v>
      </c>
      <c r="O21" s="1237">
        <v>0</v>
      </c>
      <c r="P21" s="1237">
        <v>0</v>
      </c>
      <c r="Q21" s="1237">
        <v>0</v>
      </c>
      <c r="R21" s="1237">
        <v>0</v>
      </c>
      <c r="S21" s="1237">
        <v>0</v>
      </c>
      <c r="T21" s="1237">
        <v>0</v>
      </c>
      <c r="U21" s="1237">
        <v>0</v>
      </c>
      <c r="V21" s="1237">
        <v>0</v>
      </c>
      <c r="W21" s="1237">
        <v>0</v>
      </c>
      <c r="X21" s="1237">
        <v>0</v>
      </c>
      <c r="Y21" s="1237">
        <v>0</v>
      </c>
    </row>
    <row r="22" spans="2:25" x14ac:dyDescent="0.2">
      <c r="B22" s="1227" t="s">
        <v>705</v>
      </c>
      <c r="C22" s="1235" t="s">
        <v>706</v>
      </c>
      <c r="D22" s="1236"/>
      <c r="E22" s="1237">
        <v>0</v>
      </c>
      <c r="F22" s="1237">
        <v>0</v>
      </c>
      <c r="G22" s="1237">
        <v>0</v>
      </c>
      <c r="H22" s="1237">
        <v>0</v>
      </c>
      <c r="I22" s="1237">
        <v>0</v>
      </c>
      <c r="J22" s="1237">
        <v>0</v>
      </c>
      <c r="K22" s="1237">
        <v>0</v>
      </c>
      <c r="L22" s="1237">
        <v>0</v>
      </c>
      <c r="M22" s="1237">
        <v>0</v>
      </c>
      <c r="N22" s="1237">
        <v>0</v>
      </c>
      <c r="O22" s="1237">
        <v>0</v>
      </c>
      <c r="P22" s="1237">
        <v>0</v>
      </c>
      <c r="Q22" s="1237">
        <v>0</v>
      </c>
      <c r="R22" s="1237">
        <v>0</v>
      </c>
      <c r="S22" s="1237">
        <v>0</v>
      </c>
      <c r="T22" s="1237">
        <v>0</v>
      </c>
      <c r="U22" s="1237">
        <v>0</v>
      </c>
      <c r="V22" s="1237">
        <v>0</v>
      </c>
      <c r="W22" s="1237">
        <v>0</v>
      </c>
      <c r="X22" s="1237">
        <v>0</v>
      </c>
      <c r="Y22" s="1237">
        <v>0</v>
      </c>
    </row>
    <row r="23" spans="2:25" x14ac:dyDescent="0.2">
      <c r="B23" s="1227" t="s">
        <v>707</v>
      </c>
      <c r="C23" s="1235" t="s">
        <v>708</v>
      </c>
      <c r="D23" s="1236"/>
      <c r="E23" s="1237">
        <v>0</v>
      </c>
      <c r="F23" s="1237">
        <v>0</v>
      </c>
      <c r="G23" s="1237">
        <v>0</v>
      </c>
      <c r="H23" s="1237">
        <v>0</v>
      </c>
      <c r="I23" s="1237">
        <v>0</v>
      </c>
      <c r="J23" s="1237">
        <v>0</v>
      </c>
      <c r="K23" s="1237">
        <v>0</v>
      </c>
      <c r="L23" s="1237">
        <v>0</v>
      </c>
      <c r="M23" s="1237">
        <v>0</v>
      </c>
      <c r="N23" s="1237">
        <v>0</v>
      </c>
      <c r="O23" s="1237">
        <v>0</v>
      </c>
      <c r="P23" s="1237">
        <v>0</v>
      </c>
      <c r="Q23" s="1237">
        <v>0</v>
      </c>
      <c r="R23" s="1237">
        <v>0</v>
      </c>
      <c r="S23" s="1237">
        <v>0</v>
      </c>
      <c r="T23" s="1237">
        <v>0</v>
      </c>
      <c r="U23" s="1237">
        <v>0</v>
      </c>
      <c r="V23" s="1237">
        <v>0</v>
      </c>
      <c r="W23" s="1237">
        <v>0</v>
      </c>
      <c r="X23" s="1237">
        <v>0</v>
      </c>
      <c r="Y23" s="1237">
        <v>0</v>
      </c>
    </row>
    <row r="24" spans="2:25" x14ac:dyDescent="0.2">
      <c r="B24" s="1227" t="s">
        <v>709</v>
      </c>
      <c r="C24" s="1235" t="s">
        <v>710</v>
      </c>
      <c r="D24" s="1236"/>
      <c r="E24" s="1237">
        <v>0</v>
      </c>
      <c r="F24" s="1237">
        <v>0</v>
      </c>
      <c r="G24" s="1237">
        <v>0</v>
      </c>
      <c r="H24" s="1237">
        <v>0</v>
      </c>
      <c r="I24" s="1237">
        <v>0</v>
      </c>
      <c r="J24" s="1237">
        <v>0</v>
      </c>
      <c r="K24" s="1237">
        <v>0</v>
      </c>
      <c r="L24" s="1237">
        <v>0</v>
      </c>
      <c r="M24" s="1237">
        <v>0</v>
      </c>
      <c r="N24" s="1237">
        <v>0</v>
      </c>
      <c r="O24" s="1237">
        <v>0</v>
      </c>
      <c r="P24" s="1237">
        <v>0</v>
      </c>
      <c r="Q24" s="1237">
        <v>0</v>
      </c>
      <c r="R24" s="1237">
        <v>0</v>
      </c>
      <c r="S24" s="1237">
        <v>0</v>
      </c>
      <c r="T24" s="1237">
        <v>0</v>
      </c>
      <c r="U24" s="1237">
        <v>0</v>
      </c>
      <c r="V24" s="1237">
        <v>0</v>
      </c>
      <c r="W24" s="1237">
        <v>0</v>
      </c>
      <c r="X24" s="1237">
        <v>0</v>
      </c>
      <c r="Y24" s="1237">
        <v>0</v>
      </c>
    </row>
    <row r="25" spans="2:25" x14ac:dyDescent="0.2">
      <c r="B25" s="1227" t="s">
        <v>711</v>
      </c>
      <c r="C25" s="1235" t="s">
        <v>712</v>
      </c>
      <c r="D25" s="1236"/>
      <c r="E25" s="1237">
        <v>0</v>
      </c>
      <c r="F25" s="1237">
        <v>0</v>
      </c>
      <c r="G25" s="1237">
        <v>0</v>
      </c>
      <c r="H25" s="1237">
        <v>0</v>
      </c>
      <c r="I25" s="1237">
        <v>0</v>
      </c>
      <c r="J25" s="1237">
        <v>0</v>
      </c>
      <c r="K25" s="1237">
        <v>0</v>
      </c>
      <c r="L25" s="1237">
        <v>0</v>
      </c>
      <c r="M25" s="1237">
        <v>0</v>
      </c>
      <c r="N25" s="1237">
        <v>0</v>
      </c>
      <c r="O25" s="1237">
        <v>0</v>
      </c>
      <c r="P25" s="1237">
        <v>0</v>
      </c>
      <c r="Q25" s="1237">
        <v>0</v>
      </c>
      <c r="R25" s="1237">
        <v>0</v>
      </c>
      <c r="S25" s="1237">
        <v>0</v>
      </c>
      <c r="T25" s="1237">
        <v>0</v>
      </c>
      <c r="U25" s="1237">
        <v>0</v>
      </c>
      <c r="V25" s="1237">
        <v>0</v>
      </c>
      <c r="W25" s="1237">
        <v>0</v>
      </c>
      <c r="X25" s="1237">
        <v>0</v>
      </c>
      <c r="Y25" s="1237">
        <v>0</v>
      </c>
    </row>
    <row r="26" spans="2:25" x14ac:dyDescent="0.2">
      <c r="B26" s="1227" t="s">
        <v>713</v>
      </c>
      <c r="C26" s="1235" t="s">
        <v>714</v>
      </c>
      <c r="D26" s="1236"/>
      <c r="E26" s="1237">
        <v>0</v>
      </c>
      <c r="F26" s="1237">
        <v>0</v>
      </c>
      <c r="G26" s="1237">
        <v>0</v>
      </c>
      <c r="H26" s="1237">
        <v>0</v>
      </c>
      <c r="I26" s="1237">
        <v>0</v>
      </c>
      <c r="J26" s="1237">
        <v>0</v>
      </c>
      <c r="K26" s="1237">
        <v>0</v>
      </c>
      <c r="L26" s="1237">
        <v>0</v>
      </c>
      <c r="M26" s="1237">
        <v>0</v>
      </c>
      <c r="N26" s="1237">
        <v>0</v>
      </c>
      <c r="O26" s="1237">
        <v>0</v>
      </c>
      <c r="P26" s="1237">
        <v>0</v>
      </c>
      <c r="Q26" s="1237">
        <v>0</v>
      </c>
      <c r="R26" s="1237">
        <v>0</v>
      </c>
      <c r="S26" s="1237">
        <v>0</v>
      </c>
      <c r="T26" s="1237">
        <v>0</v>
      </c>
      <c r="U26" s="1237">
        <v>0</v>
      </c>
      <c r="V26" s="1237">
        <v>0</v>
      </c>
      <c r="W26" s="1237">
        <v>0</v>
      </c>
      <c r="X26" s="1237">
        <v>0</v>
      </c>
      <c r="Y26" s="1237">
        <v>0</v>
      </c>
    </row>
    <row r="27" spans="2:25" ht="28.5" x14ac:dyDescent="0.2">
      <c r="B27" s="1227" t="s">
        <v>715</v>
      </c>
      <c r="C27" s="1235" t="s">
        <v>716</v>
      </c>
      <c r="D27" s="1236"/>
      <c r="E27" s="1237">
        <v>0</v>
      </c>
      <c r="F27" s="1237">
        <v>0</v>
      </c>
      <c r="G27" s="1237">
        <v>0</v>
      </c>
      <c r="H27" s="1237">
        <v>0</v>
      </c>
      <c r="I27" s="1237">
        <v>0</v>
      </c>
      <c r="J27" s="1237">
        <v>0</v>
      </c>
      <c r="K27" s="1237">
        <v>0</v>
      </c>
      <c r="L27" s="1237">
        <v>0</v>
      </c>
      <c r="M27" s="1237">
        <v>0</v>
      </c>
      <c r="N27" s="1237">
        <v>0</v>
      </c>
      <c r="O27" s="1237">
        <v>0</v>
      </c>
      <c r="P27" s="1237">
        <v>0</v>
      </c>
      <c r="Q27" s="1237">
        <v>0</v>
      </c>
      <c r="R27" s="1237">
        <v>0</v>
      </c>
      <c r="S27" s="1237">
        <v>0</v>
      </c>
      <c r="T27" s="1237">
        <v>0</v>
      </c>
      <c r="U27" s="1237">
        <v>0</v>
      </c>
      <c r="V27" s="1237">
        <v>0</v>
      </c>
      <c r="W27" s="1237">
        <v>0</v>
      </c>
      <c r="X27" s="1237">
        <v>0</v>
      </c>
      <c r="Y27" s="1237">
        <v>0</v>
      </c>
    </row>
    <row r="28" spans="2:25" x14ac:dyDescent="0.2">
      <c r="B28" s="1227" t="s">
        <v>717</v>
      </c>
      <c r="C28" s="1235" t="s">
        <v>718</v>
      </c>
      <c r="D28" s="1236"/>
      <c r="E28" s="1237">
        <v>0</v>
      </c>
      <c r="F28" s="1237">
        <v>0</v>
      </c>
      <c r="G28" s="1237">
        <v>0</v>
      </c>
      <c r="H28" s="1237">
        <v>0</v>
      </c>
      <c r="I28" s="1237">
        <v>0</v>
      </c>
      <c r="J28" s="1237">
        <v>0</v>
      </c>
      <c r="K28" s="1237">
        <v>0</v>
      </c>
      <c r="L28" s="1237">
        <v>0</v>
      </c>
      <c r="M28" s="1237">
        <v>0</v>
      </c>
      <c r="N28" s="1237">
        <v>0</v>
      </c>
      <c r="O28" s="1237">
        <v>0</v>
      </c>
      <c r="P28" s="1237">
        <v>0</v>
      </c>
      <c r="Q28" s="1237">
        <v>0</v>
      </c>
      <c r="R28" s="1237">
        <v>0</v>
      </c>
      <c r="S28" s="1237">
        <v>0</v>
      </c>
      <c r="T28" s="1237">
        <v>0</v>
      </c>
      <c r="U28" s="1237">
        <v>0</v>
      </c>
      <c r="V28" s="1237">
        <v>0</v>
      </c>
      <c r="W28" s="1237">
        <v>0</v>
      </c>
      <c r="X28" s="1237">
        <v>0</v>
      </c>
      <c r="Y28" s="1237">
        <v>0</v>
      </c>
    </row>
    <row r="29" spans="2:25" x14ac:dyDescent="0.2">
      <c r="B29" s="1227" t="s">
        <v>719</v>
      </c>
      <c r="C29" s="1235" t="s">
        <v>720</v>
      </c>
      <c r="D29" s="1236"/>
      <c r="E29" s="1237">
        <v>0</v>
      </c>
      <c r="F29" s="1237">
        <v>0</v>
      </c>
      <c r="G29" s="1237">
        <v>0</v>
      </c>
      <c r="H29" s="1237">
        <v>0</v>
      </c>
      <c r="I29" s="1237">
        <v>0</v>
      </c>
      <c r="J29" s="1237">
        <v>0</v>
      </c>
      <c r="K29" s="1237">
        <v>0</v>
      </c>
      <c r="L29" s="1237">
        <v>0</v>
      </c>
      <c r="M29" s="1237">
        <v>0</v>
      </c>
      <c r="N29" s="1237">
        <v>0</v>
      </c>
      <c r="O29" s="1237">
        <v>0</v>
      </c>
      <c r="P29" s="1237">
        <v>0</v>
      </c>
      <c r="Q29" s="1237">
        <v>0</v>
      </c>
      <c r="R29" s="1237">
        <v>0</v>
      </c>
      <c r="S29" s="1237">
        <v>0</v>
      </c>
      <c r="T29" s="1237">
        <v>0</v>
      </c>
      <c r="U29" s="1237">
        <v>0</v>
      </c>
      <c r="V29" s="1237">
        <v>0</v>
      </c>
      <c r="W29" s="1237">
        <v>0</v>
      </c>
      <c r="X29" s="1237">
        <v>0</v>
      </c>
      <c r="Y29" s="1237">
        <v>0</v>
      </c>
    </row>
    <row r="30" spans="2:25" x14ac:dyDescent="0.2">
      <c r="B30" s="1227" t="s">
        <v>721</v>
      </c>
      <c r="C30" s="1235" t="s">
        <v>722</v>
      </c>
      <c r="D30" s="1236"/>
      <c r="E30" s="1237">
        <v>-0.18</v>
      </c>
      <c r="F30" s="1237">
        <v>0</v>
      </c>
      <c r="G30" s="1237">
        <v>0</v>
      </c>
      <c r="H30" s="1237">
        <v>0</v>
      </c>
      <c r="I30" s="1237">
        <v>0</v>
      </c>
      <c r="J30" s="1237">
        <v>0</v>
      </c>
      <c r="K30" s="1237">
        <v>0</v>
      </c>
      <c r="L30" s="1237">
        <v>0</v>
      </c>
      <c r="M30" s="1237">
        <v>10308.040000000001</v>
      </c>
      <c r="N30" s="1237">
        <v>0</v>
      </c>
      <c r="O30" s="1237">
        <v>0</v>
      </c>
      <c r="P30" s="1237">
        <v>0</v>
      </c>
      <c r="Q30" s="1237">
        <v>0</v>
      </c>
      <c r="R30" s="1237">
        <v>9406.02</v>
      </c>
      <c r="S30" s="1237">
        <v>0</v>
      </c>
      <c r="T30" s="1237">
        <v>0</v>
      </c>
      <c r="U30" s="1237">
        <v>8435.35</v>
      </c>
      <c r="V30" s="1237">
        <v>8311.9599999999991</v>
      </c>
      <c r="W30" s="1237">
        <v>30515.62</v>
      </c>
      <c r="X30" s="1237">
        <v>46029.79</v>
      </c>
      <c r="Y30" s="1237">
        <v>2904.69</v>
      </c>
    </row>
    <row r="31" spans="2:25" x14ac:dyDescent="0.2">
      <c r="B31" s="1234" t="s">
        <v>723</v>
      </c>
      <c r="C31" s="1235" t="s">
        <v>724</v>
      </c>
      <c r="D31" s="1236"/>
      <c r="E31" s="1237">
        <v>234425455.61000001</v>
      </c>
      <c r="F31" s="1237">
        <v>165820071.97000003</v>
      </c>
      <c r="G31" s="1237">
        <v>184069.97</v>
      </c>
      <c r="H31" s="1237">
        <v>129699.8</v>
      </c>
      <c r="I31" s="1237">
        <v>106237.37999999999</v>
      </c>
      <c r="J31" s="1237">
        <v>77588.59</v>
      </c>
      <c r="K31" s="1237">
        <v>375485.12000000005</v>
      </c>
      <c r="L31" s="1237">
        <v>2336197.8199999998</v>
      </c>
      <c r="M31" s="1237">
        <v>1585678.99</v>
      </c>
      <c r="N31" s="1237">
        <v>1041365.55</v>
      </c>
      <c r="O31" s="1237">
        <v>4273599.04</v>
      </c>
      <c r="P31" s="1237">
        <v>4375763.09</v>
      </c>
      <c r="Q31" s="1237">
        <v>4412035.540000001</v>
      </c>
      <c r="R31" s="1237">
        <v>3523994.8400000003</v>
      </c>
      <c r="S31" s="1237">
        <v>3629216.48</v>
      </c>
      <c r="T31" s="1237">
        <v>3831014.26</v>
      </c>
      <c r="U31" s="1237">
        <v>9554396.8299999982</v>
      </c>
      <c r="V31" s="1237">
        <v>9260752.3900000006</v>
      </c>
      <c r="W31" s="1237">
        <v>12053204.66</v>
      </c>
      <c r="X31" s="1237">
        <v>7318508.3300000001</v>
      </c>
      <c r="Y31" s="1237">
        <v>2243933.75</v>
      </c>
    </row>
    <row r="32" spans="2:25" x14ac:dyDescent="0.2">
      <c r="B32" s="1227" t="s">
        <v>725</v>
      </c>
      <c r="C32" s="1235" t="s">
        <v>726</v>
      </c>
      <c r="D32" s="1236"/>
      <c r="E32" s="1237">
        <v>79009342.400000006</v>
      </c>
      <c r="F32" s="1237">
        <v>92767448.040000007</v>
      </c>
      <c r="G32" s="1237">
        <v>84950.74</v>
      </c>
      <c r="H32" s="1237">
        <v>62634.94</v>
      </c>
      <c r="I32" s="1237">
        <v>78111.840000000011</v>
      </c>
      <c r="J32" s="1237">
        <v>53099.700000000004</v>
      </c>
      <c r="K32" s="1237">
        <v>61526.119999999995</v>
      </c>
      <c r="L32" s="1237">
        <v>572714.92999999993</v>
      </c>
      <c r="M32" s="1237">
        <v>469725.88</v>
      </c>
      <c r="N32" s="1237">
        <v>542089.49</v>
      </c>
      <c r="O32" s="1237">
        <v>467723.39</v>
      </c>
      <c r="P32" s="1237">
        <v>2296415.91</v>
      </c>
      <c r="Q32" s="1237">
        <v>2092252.89</v>
      </c>
      <c r="R32" s="1237">
        <v>1733508.02</v>
      </c>
      <c r="S32" s="1237">
        <v>1689920.93</v>
      </c>
      <c r="T32" s="1237">
        <v>1817525.98</v>
      </c>
      <c r="U32" s="1237">
        <v>4917484.6999999993</v>
      </c>
      <c r="V32" s="1237">
        <v>4074798.1599999997</v>
      </c>
      <c r="W32" s="1237">
        <v>5503216.3499999996</v>
      </c>
      <c r="X32" s="1237">
        <v>1969325.17</v>
      </c>
      <c r="Y32" s="1237">
        <v>40145.679999999993</v>
      </c>
    </row>
    <row r="33" spans="2:26" x14ac:dyDescent="0.2">
      <c r="B33" s="1227" t="s">
        <v>727</v>
      </c>
      <c r="C33" s="1235" t="s">
        <v>728</v>
      </c>
      <c r="D33" s="1236"/>
      <c r="E33" s="1237">
        <v>62229170.700000003</v>
      </c>
      <c r="F33" s="1237">
        <v>37040549.57</v>
      </c>
      <c r="G33" s="1237">
        <v>52866.21</v>
      </c>
      <c r="H33" s="1237">
        <v>42063.740000000005</v>
      </c>
      <c r="I33" s="1237">
        <v>24622.65</v>
      </c>
      <c r="J33" s="1237">
        <v>22245.02</v>
      </c>
      <c r="K33" s="1237">
        <v>30795.79</v>
      </c>
      <c r="L33" s="1237">
        <v>483585.89999999997</v>
      </c>
      <c r="M33" s="1237">
        <v>336133.01999999996</v>
      </c>
      <c r="N33" s="1237">
        <v>247678.09999999998</v>
      </c>
      <c r="O33" s="1237">
        <v>224744.83000000002</v>
      </c>
      <c r="P33" s="1237">
        <v>1408485.9300000002</v>
      </c>
      <c r="Q33" s="1237">
        <v>1105933.6000000001</v>
      </c>
      <c r="R33" s="1237">
        <v>1291271.4000000001</v>
      </c>
      <c r="S33" s="1237">
        <v>891738.91999999993</v>
      </c>
      <c r="T33" s="1237">
        <v>1169425.3400000001</v>
      </c>
      <c r="U33" s="1237">
        <v>2898091.85</v>
      </c>
      <c r="V33" s="1237">
        <v>3194410.56</v>
      </c>
      <c r="W33" s="1237">
        <v>4107192.3199999998</v>
      </c>
      <c r="X33" s="1237">
        <v>2494645.2300000004</v>
      </c>
      <c r="Y33" s="1237">
        <v>270919.59999999998</v>
      </c>
    </row>
    <row r="34" spans="2:26" x14ac:dyDescent="0.2">
      <c r="B34" s="1227" t="s">
        <v>729</v>
      </c>
      <c r="C34" s="1235" t="s">
        <v>730</v>
      </c>
      <c r="D34" s="1236"/>
      <c r="E34" s="1237">
        <v>13387630.68</v>
      </c>
      <c r="F34" s="1237">
        <v>75</v>
      </c>
      <c r="G34" s="1237">
        <v>0</v>
      </c>
      <c r="H34" s="1237">
        <v>15751</v>
      </c>
      <c r="I34" s="1237">
        <v>0</v>
      </c>
      <c r="J34" s="1237">
        <v>507</v>
      </c>
      <c r="K34" s="1237">
        <v>50000</v>
      </c>
      <c r="L34" s="1237">
        <v>114426</v>
      </c>
      <c r="M34" s="1237">
        <v>25780</v>
      </c>
      <c r="N34" s="1237">
        <v>49594</v>
      </c>
      <c r="O34" s="1237">
        <v>282854</v>
      </c>
      <c r="P34" s="1237">
        <v>112354</v>
      </c>
      <c r="Q34" s="1237">
        <v>329102</v>
      </c>
      <c r="R34" s="1237">
        <v>27318</v>
      </c>
      <c r="S34" s="1237">
        <v>1730</v>
      </c>
      <c r="T34" s="1237">
        <v>125949</v>
      </c>
      <c r="U34" s="1237">
        <v>221042</v>
      </c>
      <c r="V34" s="1237">
        <v>84332</v>
      </c>
      <c r="W34" s="1237">
        <v>73000</v>
      </c>
      <c r="X34" s="1237">
        <v>38000</v>
      </c>
      <c r="Y34" s="1237">
        <v>0</v>
      </c>
    </row>
    <row r="35" spans="2:26" x14ac:dyDescent="0.2">
      <c r="B35" s="1227" t="s">
        <v>731</v>
      </c>
      <c r="C35" s="1235" t="s">
        <v>732</v>
      </c>
      <c r="D35" s="1236"/>
      <c r="E35" s="1237">
        <v>2140946.5099999998</v>
      </c>
      <c r="F35" s="1237">
        <v>2362918.5</v>
      </c>
      <c r="G35" s="1237">
        <v>0</v>
      </c>
      <c r="H35" s="1237">
        <v>0</v>
      </c>
      <c r="I35" s="1237">
        <v>0</v>
      </c>
      <c r="J35" s="1237">
        <v>0</v>
      </c>
      <c r="K35" s="1237">
        <v>0</v>
      </c>
      <c r="L35" s="1237">
        <v>953119.6</v>
      </c>
      <c r="M35" s="1237">
        <v>207588</v>
      </c>
      <c r="N35" s="1237">
        <v>0</v>
      </c>
      <c r="O35" s="1237">
        <v>3084750</v>
      </c>
      <c r="P35" s="1237">
        <v>316</v>
      </c>
      <c r="Q35" s="1237">
        <v>0</v>
      </c>
      <c r="R35" s="1237">
        <v>0</v>
      </c>
      <c r="S35" s="1237">
        <v>0</v>
      </c>
      <c r="T35" s="1237">
        <v>1105</v>
      </c>
      <c r="U35" s="1237">
        <v>0</v>
      </c>
      <c r="V35" s="1237">
        <v>493685</v>
      </c>
      <c r="W35" s="1237">
        <v>308475</v>
      </c>
      <c r="X35" s="1237">
        <v>1112200.1000000001</v>
      </c>
      <c r="Y35" s="1237">
        <v>1789155</v>
      </c>
    </row>
    <row r="36" spans="2:26" ht="28.5" x14ac:dyDescent="0.2">
      <c r="B36" s="1227" t="s">
        <v>733</v>
      </c>
      <c r="C36" s="1235" t="s">
        <v>734</v>
      </c>
      <c r="D36" s="1236"/>
      <c r="E36" s="1237">
        <v>2316013.41</v>
      </c>
      <c r="F36" s="1237">
        <v>11053732.18</v>
      </c>
      <c r="G36" s="1237">
        <v>32.22</v>
      </c>
      <c r="H36" s="1237">
        <v>9000</v>
      </c>
      <c r="I36" s="1237">
        <v>93.8</v>
      </c>
      <c r="J36" s="1237">
        <v>154.41</v>
      </c>
      <c r="K36" s="1237">
        <v>38603.009999999995</v>
      </c>
      <c r="L36" s="1237">
        <v>128348.31</v>
      </c>
      <c r="M36" s="1237">
        <v>312572.01</v>
      </c>
      <c r="N36" s="1237">
        <v>75017.279999999999</v>
      </c>
      <c r="O36" s="1237">
        <v>199036.69999999998</v>
      </c>
      <c r="P36" s="1237">
        <v>452844.02</v>
      </c>
      <c r="Q36" s="1237">
        <v>387969.3</v>
      </c>
      <c r="R36" s="1237">
        <v>206037.34999999998</v>
      </c>
      <c r="S36" s="1237">
        <v>567718.56000000006</v>
      </c>
      <c r="T36" s="1237">
        <v>365838.74000000005</v>
      </c>
      <c r="U36" s="1237">
        <v>1091134.4500000002</v>
      </c>
      <c r="V36" s="1237">
        <v>1018550.6699999999</v>
      </c>
      <c r="W36" s="1237">
        <v>1202200.1399999999</v>
      </c>
      <c r="X36" s="1237">
        <v>1109832.01</v>
      </c>
      <c r="Y36" s="1237">
        <v>50000</v>
      </c>
    </row>
    <row r="37" spans="2:26" x14ac:dyDescent="0.2">
      <c r="B37" s="1227" t="s">
        <v>735</v>
      </c>
      <c r="C37" s="1235" t="s">
        <v>736</v>
      </c>
      <c r="D37" s="1236"/>
      <c r="E37" s="1237">
        <v>0</v>
      </c>
      <c r="F37" s="1237">
        <v>0</v>
      </c>
      <c r="G37" s="1237">
        <v>0</v>
      </c>
      <c r="H37" s="1237">
        <v>0</v>
      </c>
      <c r="I37" s="1237">
        <v>0</v>
      </c>
      <c r="J37" s="1237">
        <v>0</v>
      </c>
      <c r="K37" s="1237">
        <v>0</v>
      </c>
      <c r="L37" s="1237">
        <v>0</v>
      </c>
      <c r="M37" s="1237">
        <v>0</v>
      </c>
      <c r="N37" s="1237">
        <v>0</v>
      </c>
      <c r="O37" s="1237">
        <v>0</v>
      </c>
      <c r="P37" s="1237">
        <v>0</v>
      </c>
      <c r="Q37" s="1237">
        <v>0</v>
      </c>
      <c r="R37" s="1237">
        <v>0</v>
      </c>
      <c r="S37" s="1237">
        <v>0</v>
      </c>
      <c r="T37" s="1237">
        <v>0</v>
      </c>
      <c r="U37" s="1237">
        <v>0</v>
      </c>
      <c r="V37" s="1237">
        <v>0</v>
      </c>
      <c r="W37" s="1237">
        <v>0</v>
      </c>
      <c r="X37" s="1237">
        <v>0</v>
      </c>
      <c r="Y37" s="1237">
        <v>0</v>
      </c>
    </row>
    <row r="38" spans="2:26" x14ac:dyDescent="0.2">
      <c r="B38" s="1227" t="s">
        <v>737</v>
      </c>
      <c r="C38" s="1235" t="s">
        <v>738</v>
      </c>
      <c r="D38" s="1236"/>
      <c r="E38" s="1237">
        <v>70567358.069999993</v>
      </c>
      <c r="F38" s="1237">
        <v>21450187.059999999</v>
      </c>
      <c r="G38" s="1237">
        <v>46220.800000000003</v>
      </c>
      <c r="H38" s="1237">
        <v>250.12</v>
      </c>
      <c r="I38" s="1237">
        <v>3409.09</v>
      </c>
      <c r="J38" s="1237">
        <v>1582.46</v>
      </c>
      <c r="K38" s="1237">
        <v>194560.2</v>
      </c>
      <c r="L38" s="1237">
        <v>84003.08</v>
      </c>
      <c r="M38" s="1237">
        <v>231905.07</v>
      </c>
      <c r="N38" s="1237">
        <v>126986.68</v>
      </c>
      <c r="O38" s="1237">
        <v>13214.78</v>
      </c>
      <c r="P38" s="1237">
        <v>102788.53</v>
      </c>
      <c r="Q38" s="1237">
        <v>496182.36</v>
      </c>
      <c r="R38" s="1237">
        <v>260334.81</v>
      </c>
      <c r="S38" s="1237">
        <v>475864.77</v>
      </c>
      <c r="T38" s="1237">
        <v>345784.27</v>
      </c>
      <c r="U38" s="1237">
        <v>400143.89</v>
      </c>
      <c r="V38" s="1237">
        <v>357754.03</v>
      </c>
      <c r="W38" s="1237">
        <v>826224.33</v>
      </c>
      <c r="X38" s="1237">
        <v>550890.37</v>
      </c>
      <c r="Y38" s="1237">
        <v>93713.47</v>
      </c>
    </row>
    <row r="39" spans="2:26" x14ac:dyDescent="0.2">
      <c r="B39" s="1227" t="s">
        <v>739</v>
      </c>
      <c r="C39" s="1235" t="s">
        <v>740</v>
      </c>
      <c r="D39" s="1236"/>
      <c r="E39" s="1237">
        <v>4774993.84</v>
      </c>
      <c r="F39" s="1237">
        <v>1145161.6200000001</v>
      </c>
      <c r="G39" s="1237">
        <v>0</v>
      </c>
      <c r="H39" s="1237">
        <v>0</v>
      </c>
      <c r="I39" s="1237">
        <v>0</v>
      </c>
      <c r="J39" s="1237">
        <v>0</v>
      </c>
      <c r="K39" s="1237">
        <v>0</v>
      </c>
      <c r="L39" s="1237">
        <v>0</v>
      </c>
      <c r="M39" s="1237">
        <v>1975.01</v>
      </c>
      <c r="N39" s="1237">
        <v>0</v>
      </c>
      <c r="O39" s="1237">
        <v>1275.3399999999999</v>
      </c>
      <c r="P39" s="1237">
        <v>2558.6999999999998</v>
      </c>
      <c r="Q39" s="1237">
        <v>595.39</v>
      </c>
      <c r="R39" s="1237">
        <v>5525.26</v>
      </c>
      <c r="S39" s="1237">
        <v>2243.3000000000002</v>
      </c>
      <c r="T39" s="1237">
        <v>5385.93</v>
      </c>
      <c r="U39" s="1237">
        <v>26499.94</v>
      </c>
      <c r="V39" s="1237">
        <v>37221.97</v>
      </c>
      <c r="W39" s="1237">
        <v>32896.519999999997</v>
      </c>
      <c r="X39" s="1237">
        <v>43615.45</v>
      </c>
      <c r="Y39" s="1237">
        <v>0</v>
      </c>
    </row>
    <row r="40" spans="2:26" x14ac:dyDescent="0.2">
      <c r="B40" s="1234" t="s">
        <v>741</v>
      </c>
      <c r="C40" s="1235" t="s">
        <v>742</v>
      </c>
      <c r="D40" s="1236"/>
      <c r="E40" s="1237">
        <v>0</v>
      </c>
      <c r="F40" s="1237">
        <v>2889311</v>
      </c>
      <c r="G40" s="1237">
        <v>0</v>
      </c>
      <c r="H40" s="1237">
        <v>0</v>
      </c>
      <c r="I40" s="1237">
        <v>3627</v>
      </c>
      <c r="J40" s="1237">
        <v>92889.42</v>
      </c>
      <c r="K40" s="1237">
        <v>415</v>
      </c>
      <c r="L40" s="1237">
        <v>134010.66</v>
      </c>
      <c r="M40" s="1237">
        <v>163232.75</v>
      </c>
      <c r="N40" s="1237">
        <v>80691.95</v>
      </c>
      <c r="O40" s="1237">
        <v>128226.09</v>
      </c>
      <c r="P40" s="1237">
        <v>114855.95999999999</v>
      </c>
      <c r="Q40" s="1237">
        <v>24463</v>
      </c>
      <c r="R40" s="1237">
        <v>26239</v>
      </c>
      <c r="S40" s="1237">
        <v>26175</v>
      </c>
      <c r="T40" s="1237">
        <v>0</v>
      </c>
      <c r="U40" s="1237">
        <v>0</v>
      </c>
      <c r="V40" s="1237">
        <v>0</v>
      </c>
      <c r="W40" s="1237">
        <v>0</v>
      </c>
      <c r="X40" s="1237">
        <v>0</v>
      </c>
      <c r="Y40" s="1237">
        <v>0</v>
      </c>
    </row>
    <row r="41" spans="2:26" x14ac:dyDescent="0.2">
      <c r="B41" s="1234" t="s">
        <v>743</v>
      </c>
      <c r="C41" s="1235" t="s">
        <v>744</v>
      </c>
      <c r="D41" s="1236"/>
      <c r="E41" s="1237">
        <v>30100.2</v>
      </c>
      <c r="F41" s="1237">
        <v>1198.6099999999999</v>
      </c>
      <c r="G41" s="1237">
        <v>0</v>
      </c>
      <c r="H41" s="1237">
        <v>0</v>
      </c>
      <c r="I41" s="1237">
        <v>2</v>
      </c>
      <c r="J41" s="1237">
        <v>0</v>
      </c>
      <c r="K41" s="1237">
        <v>0</v>
      </c>
      <c r="L41" s="1237">
        <v>2</v>
      </c>
      <c r="M41" s="1237">
        <v>6</v>
      </c>
      <c r="N41" s="1237">
        <v>0</v>
      </c>
      <c r="O41" s="1237">
        <v>0</v>
      </c>
      <c r="P41" s="1237">
        <v>48</v>
      </c>
      <c r="Q41" s="1237">
        <v>0</v>
      </c>
      <c r="R41" s="1237">
        <v>0</v>
      </c>
      <c r="S41" s="1237">
        <v>0</v>
      </c>
      <c r="T41" s="1237">
        <v>0</v>
      </c>
      <c r="U41" s="1237">
        <v>0</v>
      </c>
      <c r="V41" s="1237">
        <v>0</v>
      </c>
      <c r="W41" s="1237">
        <v>0</v>
      </c>
      <c r="X41" s="1237">
        <v>0</v>
      </c>
      <c r="Y41" s="1237">
        <v>0</v>
      </c>
    </row>
    <row r="42" spans="2:26" x14ac:dyDescent="0.2">
      <c r="B42" s="1234" t="s">
        <v>745</v>
      </c>
      <c r="C42" s="1235" t="s">
        <v>746</v>
      </c>
      <c r="D42" s="1236"/>
      <c r="E42" s="1237">
        <v>2232941.0499999998</v>
      </c>
      <c r="F42" s="1237">
        <v>1528749.82</v>
      </c>
      <c r="G42" s="1237">
        <v>57703</v>
      </c>
      <c r="H42" s="1237">
        <v>22</v>
      </c>
      <c r="I42" s="1237">
        <v>103036</v>
      </c>
      <c r="J42" s="1237">
        <v>36407</v>
      </c>
      <c r="K42" s="1237">
        <v>89774.35</v>
      </c>
      <c r="L42" s="1237">
        <v>436697</v>
      </c>
      <c r="M42" s="1237">
        <v>632952.48</v>
      </c>
      <c r="N42" s="1237">
        <v>56519.93</v>
      </c>
      <c r="O42" s="1237">
        <v>9252.83</v>
      </c>
      <c r="P42" s="1237">
        <v>25091</v>
      </c>
      <c r="Q42" s="1237">
        <v>169201.02000000002</v>
      </c>
      <c r="R42" s="1237">
        <v>693014.61</v>
      </c>
      <c r="S42" s="1237">
        <v>304068.37</v>
      </c>
      <c r="T42" s="1237">
        <v>362125.81</v>
      </c>
      <c r="U42" s="1237">
        <v>1107116.5799999998</v>
      </c>
      <c r="V42" s="1237">
        <v>1178290.6600000001</v>
      </c>
      <c r="W42" s="1237">
        <v>5719689.4800000004</v>
      </c>
      <c r="X42" s="1237">
        <v>9850182.2599999998</v>
      </c>
      <c r="Y42" s="1237">
        <v>8175987.0800000001</v>
      </c>
    </row>
    <row r="43" spans="2:26" x14ac:dyDescent="0.2">
      <c r="B43" s="1234" t="s">
        <v>747</v>
      </c>
      <c r="C43" s="1235" t="s">
        <v>748</v>
      </c>
      <c r="D43" s="1236"/>
      <c r="E43" s="1237">
        <v>236688496.68000001</v>
      </c>
      <c r="F43" s="1237">
        <v>170301331.40000004</v>
      </c>
      <c r="G43" s="1237">
        <v>241772.97</v>
      </c>
      <c r="H43" s="1237">
        <v>129721.8</v>
      </c>
      <c r="I43" s="1237">
        <v>212902.37999999998</v>
      </c>
      <c r="J43" s="1237">
        <v>206885.01</v>
      </c>
      <c r="K43" s="1237">
        <v>465674.47000000003</v>
      </c>
      <c r="L43" s="1237">
        <v>2946646.32</v>
      </c>
      <c r="M43" s="1237">
        <v>2482075.3199999998</v>
      </c>
      <c r="N43" s="1237">
        <v>1487052.43</v>
      </c>
      <c r="O43" s="1237">
        <v>4411077.96</v>
      </c>
      <c r="P43" s="1237">
        <v>4562646.25</v>
      </c>
      <c r="Q43" s="1237">
        <v>4608234.9300000006</v>
      </c>
      <c r="R43" s="1237">
        <v>4364010.66</v>
      </c>
      <c r="S43" s="1237">
        <v>3995859.9</v>
      </c>
      <c r="T43" s="1237">
        <v>4230157.07</v>
      </c>
      <c r="U43" s="1237">
        <v>11111349.27</v>
      </c>
      <c r="V43" s="1237">
        <v>10606234.43</v>
      </c>
      <c r="W43" s="1237">
        <v>18623768.050000001</v>
      </c>
      <c r="X43" s="1237">
        <v>19574810.670000002</v>
      </c>
      <c r="Y43" s="1237">
        <v>12406140.119999999</v>
      </c>
      <c r="Z43" s="1238"/>
    </row>
    <row r="44" spans="2:26" ht="25.5" x14ac:dyDescent="0.2">
      <c r="B44" s="1233">
        <v>2</v>
      </c>
      <c r="C44" s="1233" t="s">
        <v>749</v>
      </c>
      <c r="D44" s="1236"/>
      <c r="E44" s="1232" t="s">
        <v>658</v>
      </c>
      <c r="F44" s="1232" t="s">
        <v>659</v>
      </c>
      <c r="G44" s="1232" t="s">
        <v>660</v>
      </c>
      <c r="H44" s="1232" t="s">
        <v>661</v>
      </c>
      <c r="I44" s="1232" t="s">
        <v>662</v>
      </c>
      <c r="J44" s="1232" t="s">
        <v>663</v>
      </c>
      <c r="K44" s="1232" t="s">
        <v>664</v>
      </c>
      <c r="L44" s="1232" t="s">
        <v>665</v>
      </c>
      <c r="M44" s="1232" t="s">
        <v>666</v>
      </c>
      <c r="N44" s="1232" t="s">
        <v>667</v>
      </c>
      <c r="O44" s="1232" t="s">
        <v>668</v>
      </c>
      <c r="P44" s="1232" t="s">
        <v>669</v>
      </c>
      <c r="Q44" s="1232" t="s">
        <v>670</v>
      </c>
      <c r="R44" s="1232" t="s">
        <v>671</v>
      </c>
      <c r="S44" s="1232" t="s">
        <v>672</v>
      </c>
      <c r="T44" s="1232" t="s">
        <v>673</v>
      </c>
      <c r="U44" s="1232" t="s">
        <v>674</v>
      </c>
      <c r="V44" s="1232" t="s">
        <v>675</v>
      </c>
      <c r="W44" s="1232" t="s">
        <v>676</v>
      </c>
      <c r="X44" s="1232" t="s">
        <v>677</v>
      </c>
      <c r="Y44" s="1232" t="s">
        <v>678</v>
      </c>
    </row>
    <row r="45" spans="2:26" ht="42.75" x14ac:dyDescent="0.2">
      <c r="B45" s="1234" t="s">
        <v>750</v>
      </c>
      <c r="C45" s="1235" t="s">
        <v>751</v>
      </c>
      <c r="D45" s="1236"/>
      <c r="E45" s="1237">
        <v>1331.88</v>
      </c>
      <c r="F45" s="1237">
        <v>11948</v>
      </c>
      <c r="G45" s="1237">
        <v>68</v>
      </c>
      <c r="H45" s="1237">
        <v>163</v>
      </c>
      <c r="I45" s="1237">
        <v>294</v>
      </c>
      <c r="J45" s="1237">
        <v>235</v>
      </c>
      <c r="K45" s="1237">
        <v>1066</v>
      </c>
      <c r="L45" s="1237">
        <v>8289</v>
      </c>
      <c r="M45" s="1237">
        <v>15238.63</v>
      </c>
      <c r="N45" s="1237">
        <v>2936</v>
      </c>
      <c r="O45" s="1237">
        <v>18703.940000000002</v>
      </c>
      <c r="P45" s="1237">
        <v>55047.22</v>
      </c>
      <c r="Q45" s="1237">
        <v>205879.48</v>
      </c>
      <c r="R45" s="1237">
        <v>66323.56</v>
      </c>
      <c r="S45" s="1237">
        <v>76819.08</v>
      </c>
      <c r="T45" s="1237">
        <v>88692.6</v>
      </c>
      <c r="U45" s="1237">
        <v>189401.91</v>
      </c>
      <c r="V45" s="1237">
        <v>186079.55</v>
      </c>
      <c r="W45" s="1237">
        <v>373898.13</v>
      </c>
      <c r="X45" s="1237">
        <v>602106.84000000008</v>
      </c>
      <c r="Y45" s="1237">
        <v>301764.82</v>
      </c>
    </row>
    <row r="46" spans="2:26" x14ac:dyDescent="0.2">
      <c r="B46" s="1227" t="s">
        <v>752</v>
      </c>
      <c r="C46" s="1235" t="s">
        <v>690</v>
      </c>
      <c r="D46" s="1236"/>
      <c r="E46" s="1237">
        <v>1331.88</v>
      </c>
      <c r="F46" s="1237">
        <v>7760</v>
      </c>
      <c r="G46" s="1237">
        <v>68</v>
      </c>
      <c r="H46" s="1237">
        <v>163</v>
      </c>
      <c r="I46" s="1237">
        <v>294</v>
      </c>
      <c r="J46" s="1237">
        <v>235</v>
      </c>
      <c r="K46" s="1237">
        <v>1066</v>
      </c>
      <c r="L46" s="1237">
        <v>8289</v>
      </c>
      <c r="M46" s="1237">
        <v>15238.63</v>
      </c>
      <c r="N46" s="1237">
        <v>2936</v>
      </c>
      <c r="O46" s="1237">
        <v>18703.940000000002</v>
      </c>
      <c r="P46" s="1237">
        <v>55047.22</v>
      </c>
      <c r="Q46" s="1237">
        <v>205879.48</v>
      </c>
      <c r="R46" s="1237">
        <v>66323.56</v>
      </c>
      <c r="S46" s="1237">
        <v>76819.08</v>
      </c>
      <c r="T46" s="1237">
        <v>88692.6</v>
      </c>
      <c r="U46" s="1237">
        <v>189401.91</v>
      </c>
      <c r="V46" s="1237">
        <v>186079.55</v>
      </c>
      <c r="W46" s="1237">
        <v>373898.13</v>
      </c>
      <c r="X46" s="1237">
        <v>602106.84000000008</v>
      </c>
      <c r="Y46" s="1237">
        <v>301764.82</v>
      </c>
    </row>
    <row r="47" spans="2:26" x14ac:dyDescent="0.2">
      <c r="B47" s="1227" t="s">
        <v>753</v>
      </c>
      <c r="C47" s="1235" t="s">
        <v>692</v>
      </c>
      <c r="D47" s="1236"/>
      <c r="E47" s="1237">
        <v>1331.88</v>
      </c>
      <c r="F47" s="1237">
        <v>7760</v>
      </c>
      <c r="G47" s="1237">
        <v>68</v>
      </c>
      <c r="H47" s="1237">
        <v>163</v>
      </c>
      <c r="I47" s="1237">
        <v>294</v>
      </c>
      <c r="J47" s="1237">
        <v>235</v>
      </c>
      <c r="K47" s="1237">
        <v>1066</v>
      </c>
      <c r="L47" s="1237">
        <v>8289</v>
      </c>
      <c r="M47" s="1237">
        <v>15238.63</v>
      </c>
      <c r="N47" s="1237">
        <v>2936</v>
      </c>
      <c r="O47" s="1237">
        <v>18703.940000000002</v>
      </c>
      <c r="P47" s="1237">
        <v>55047.22</v>
      </c>
      <c r="Q47" s="1237">
        <v>205879.48</v>
      </c>
      <c r="R47" s="1237">
        <v>66323.56</v>
      </c>
      <c r="S47" s="1237">
        <v>76819.08</v>
      </c>
      <c r="T47" s="1237">
        <v>88692.6</v>
      </c>
      <c r="U47" s="1237">
        <v>189401.91</v>
      </c>
      <c r="V47" s="1237">
        <v>186079.55</v>
      </c>
      <c r="W47" s="1237">
        <v>373898.13</v>
      </c>
      <c r="X47" s="1237">
        <v>602106.84000000008</v>
      </c>
      <c r="Y47" s="1237">
        <v>301764.82</v>
      </c>
    </row>
    <row r="48" spans="2:26" x14ac:dyDescent="0.2">
      <c r="B48" s="1227" t="s">
        <v>754</v>
      </c>
      <c r="C48" s="1235" t="s">
        <v>694</v>
      </c>
      <c r="D48" s="1236"/>
      <c r="E48" s="1237">
        <v>0</v>
      </c>
      <c r="F48" s="1237">
        <v>0</v>
      </c>
      <c r="G48" s="1237">
        <v>0</v>
      </c>
      <c r="H48" s="1237">
        <v>0</v>
      </c>
      <c r="I48" s="1237">
        <v>0</v>
      </c>
      <c r="J48" s="1237">
        <v>0</v>
      </c>
      <c r="K48" s="1237">
        <v>0</v>
      </c>
      <c r="L48" s="1237">
        <v>0</v>
      </c>
      <c r="M48" s="1237">
        <v>0</v>
      </c>
      <c r="N48" s="1237">
        <v>0</v>
      </c>
      <c r="O48" s="1237">
        <v>0</v>
      </c>
      <c r="P48" s="1237">
        <v>0</v>
      </c>
      <c r="Q48" s="1237">
        <v>0</v>
      </c>
      <c r="R48" s="1237">
        <v>0</v>
      </c>
      <c r="S48" s="1237">
        <v>0</v>
      </c>
      <c r="T48" s="1237">
        <v>0</v>
      </c>
      <c r="U48" s="1237">
        <v>0</v>
      </c>
      <c r="V48" s="1237">
        <v>0</v>
      </c>
      <c r="W48" s="1237">
        <v>0</v>
      </c>
      <c r="X48" s="1237">
        <v>0</v>
      </c>
      <c r="Y48" s="1237">
        <v>0</v>
      </c>
    </row>
    <row r="49" spans="2:25" x14ac:dyDescent="0.2">
      <c r="B49" s="1227" t="s">
        <v>755</v>
      </c>
      <c r="C49" s="1235" t="s">
        <v>696</v>
      </c>
      <c r="D49" s="1236"/>
      <c r="E49" s="1237">
        <v>0</v>
      </c>
      <c r="F49" s="1237">
        <v>0</v>
      </c>
      <c r="G49" s="1237">
        <v>0</v>
      </c>
      <c r="H49" s="1237">
        <v>0</v>
      </c>
      <c r="I49" s="1237">
        <v>0</v>
      </c>
      <c r="J49" s="1237">
        <v>0</v>
      </c>
      <c r="K49" s="1237">
        <v>0</v>
      </c>
      <c r="L49" s="1237">
        <v>0</v>
      </c>
      <c r="M49" s="1237">
        <v>0</v>
      </c>
      <c r="N49" s="1237">
        <v>0</v>
      </c>
      <c r="O49" s="1237">
        <v>0</v>
      </c>
      <c r="P49" s="1237">
        <v>0</v>
      </c>
      <c r="Q49" s="1237">
        <v>0</v>
      </c>
      <c r="R49" s="1237">
        <v>0</v>
      </c>
      <c r="S49" s="1237">
        <v>0</v>
      </c>
      <c r="T49" s="1237">
        <v>0</v>
      </c>
      <c r="U49" s="1237">
        <v>0</v>
      </c>
      <c r="V49" s="1237">
        <v>0</v>
      </c>
      <c r="W49" s="1237">
        <v>0</v>
      </c>
      <c r="X49" s="1237">
        <v>0</v>
      </c>
      <c r="Y49" s="1237">
        <v>0</v>
      </c>
    </row>
    <row r="50" spans="2:25" x14ac:dyDescent="0.2">
      <c r="B50" s="1227" t="s">
        <v>756</v>
      </c>
      <c r="C50" s="1235" t="s">
        <v>698</v>
      </c>
      <c r="D50" s="1236"/>
      <c r="E50" s="1237">
        <v>1331.88</v>
      </c>
      <c r="F50" s="1237">
        <v>7760</v>
      </c>
      <c r="G50" s="1237">
        <v>68</v>
      </c>
      <c r="H50" s="1237">
        <v>163</v>
      </c>
      <c r="I50" s="1237">
        <v>294</v>
      </c>
      <c r="J50" s="1237">
        <v>235</v>
      </c>
      <c r="K50" s="1237">
        <v>1066</v>
      </c>
      <c r="L50" s="1237">
        <v>8289</v>
      </c>
      <c r="M50" s="1237">
        <v>15238.63</v>
      </c>
      <c r="N50" s="1237">
        <v>2936</v>
      </c>
      <c r="O50" s="1237">
        <v>18703.940000000002</v>
      </c>
      <c r="P50" s="1237">
        <v>55047.22</v>
      </c>
      <c r="Q50" s="1237">
        <v>205879.48</v>
      </c>
      <c r="R50" s="1237">
        <v>66323.56</v>
      </c>
      <c r="S50" s="1237">
        <v>76819.08</v>
      </c>
      <c r="T50" s="1237">
        <v>88692.6</v>
      </c>
      <c r="U50" s="1237">
        <v>189401.91</v>
      </c>
      <c r="V50" s="1237">
        <v>186079.55</v>
      </c>
      <c r="W50" s="1237">
        <v>373898.13</v>
      </c>
      <c r="X50" s="1237">
        <v>602106.84000000008</v>
      </c>
      <c r="Y50" s="1237">
        <v>301764.82</v>
      </c>
    </row>
    <row r="51" spans="2:25" x14ac:dyDescent="0.2">
      <c r="B51" s="1227" t="s">
        <v>757</v>
      </c>
      <c r="C51" s="1235" t="s">
        <v>700</v>
      </c>
      <c r="D51" s="1236"/>
      <c r="E51" s="1237">
        <v>0</v>
      </c>
      <c r="F51" s="1237">
        <v>0</v>
      </c>
      <c r="G51" s="1237">
        <v>0</v>
      </c>
      <c r="H51" s="1237">
        <v>0</v>
      </c>
      <c r="I51" s="1237">
        <v>0</v>
      </c>
      <c r="J51" s="1237">
        <v>0</v>
      </c>
      <c r="K51" s="1237">
        <v>0</v>
      </c>
      <c r="L51" s="1237">
        <v>0</v>
      </c>
      <c r="M51" s="1237">
        <v>0</v>
      </c>
      <c r="N51" s="1237">
        <v>0</v>
      </c>
      <c r="O51" s="1237">
        <v>0</v>
      </c>
      <c r="P51" s="1237">
        <v>0</v>
      </c>
      <c r="Q51" s="1237">
        <v>0</v>
      </c>
      <c r="R51" s="1237">
        <v>0</v>
      </c>
      <c r="S51" s="1237">
        <v>0</v>
      </c>
      <c r="T51" s="1237">
        <v>0</v>
      </c>
      <c r="U51" s="1237">
        <v>0</v>
      </c>
      <c r="V51" s="1237">
        <v>0</v>
      </c>
      <c r="W51" s="1237">
        <v>0</v>
      </c>
      <c r="X51" s="1237">
        <v>0</v>
      </c>
      <c r="Y51" s="1237">
        <v>0</v>
      </c>
    </row>
    <row r="52" spans="2:25" x14ac:dyDescent="0.2">
      <c r="B52" s="1227" t="s">
        <v>758</v>
      </c>
      <c r="C52" s="1235" t="s">
        <v>702</v>
      </c>
      <c r="D52" s="1236"/>
      <c r="E52" s="1237">
        <v>0</v>
      </c>
      <c r="F52" s="1237">
        <v>0</v>
      </c>
      <c r="G52" s="1237">
        <v>0</v>
      </c>
      <c r="H52" s="1237">
        <v>0</v>
      </c>
      <c r="I52" s="1237">
        <v>0</v>
      </c>
      <c r="J52" s="1237">
        <v>0</v>
      </c>
      <c r="K52" s="1237">
        <v>0</v>
      </c>
      <c r="L52" s="1237">
        <v>0</v>
      </c>
      <c r="M52" s="1237">
        <v>0</v>
      </c>
      <c r="N52" s="1237">
        <v>0</v>
      </c>
      <c r="O52" s="1237">
        <v>0</v>
      </c>
      <c r="P52" s="1237">
        <v>0</v>
      </c>
      <c r="Q52" s="1237">
        <v>0</v>
      </c>
      <c r="R52" s="1237">
        <v>0</v>
      </c>
      <c r="S52" s="1237">
        <v>0</v>
      </c>
      <c r="T52" s="1237">
        <v>0</v>
      </c>
      <c r="U52" s="1237">
        <v>0</v>
      </c>
      <c r="V52" s="1237">
        <v>0</v>
      </c>
      <c r="W52" s="1237">
        <v>0</v>
      </c>
      <c r="X52" s="1237">
        <v>0</v>
      </c>
      <c r="Y52" s="1237">
        <v>0</v>
      </c>
    </row>
    <row r="53" spans="2:25" ht="28.5" x14ac:dyDescent="0.2">
      <c r="B53" s="1227" t="s">
        <v>759</v>
      </c>
      <c r="C53" s="1235" t="s">
        <v>704</v>
      </c>
      <c r="D53" s="1236"/>
      <c r="E53" s="1237">
        <v>0</v>
      </c>
      <c r="F53" s="1237">
        <v>0</v>
      </c>
      <c r="G53" s="1237">
        <v>0</v>
      </c>
      <c r="H53" s="1237">
        <v>0</v>
      </c>
      <c r="I53" s="1237">
        <v>0</v>
      </c>
      <c r="J53" s="1237">
        <v>0</v>
      </c>
      <c r="K53" s="1237">
        <v>0</v>
      </c>
      <c r="L53" s="1237">
        <v>0</v>
      </c>
      <c r="M53" s="1237">
        <v>0</v>
      </c>
      <c r="N53" s="1237">
        <v>0</v>
      </c>
      <c r="O53" s="1237">
        <v>0</v>
      </c>
      <c r="P53" s="1237">
        <v>0</v>
      </c>
      <c r="Q53" s="1237">
        <v>0</v>
      </c>
      <c r="R53" s="1237">
        <v>0</v>
      </c>
      <c r="S53" s="1237">
        <v>0</v>
      </c>
      <c r="T53" s="1237">
        <v>0</v>
      </c>
      <c r="U53" s="1237">
        <v>0</v>
      </c>
      <c r="V53" s="1237">
        <v>0</v>
      </c>
      <c r="W53" s="1237">
        <v>0</v>
      </c>
      <c r="X53" s="1237">
        <v>0</v>
      </c>
      <c r="Y53" s="1237">
        <v>0</v>
      </c>
    </row>
    <row r="54" spans="2:25" x14ac:dyDescent="0.2">
      <c r="B54" s="1227" t="s">
        <v>760</v>
      </c>
      <c r="C54" s="1235" t="s">
        <v>706</v>
      </c>
      <c r="D54" s="1236"/>
      <c r="E54" s="1237">
        <v>0</v>
      </c>
      <c r="F54" s="1237">
        <v>0</v>
      </c>
      <c r="G54" s="1237">
        <v>0</v>
      </c>
      <c r="H54" s="1237">
        <v>0</v>
      </c>
      <c r="I54" s="1237">
        <v>0</v>
      </c>
      <c r="J54" s="1237">
        <v>0</v>
      </c>
      <c r="K54" s="1237">
        <v>0</v>
      </c>
      <c r="L54" s="1237">
        <v>0</v>
      </c>
      <c r="M54" s="1237">
        <v>0</v>
      </c>
      <c r="N54" s="1237">
        <v>0</v>
      </c>
      <c r="O54" s="1237">
        <v>0</v>
      </c>
      <c r="P54" s="1237">
        <v>0</v>
      </c>
      <c r="Q54" s="1237">
        <v>0</v>
      </c>
      <c r="R54" s="1237">
        <v>0</v>
      </c>
      <c r="S54" s="1237">
        <v>0</v>
      </c>
      <c r="T54" s="1237">
        <v>0</v>
      </c>
      <c r="U54" s="1237">
        <v>0</v>
      </c>
      <c r="V54" s="1237">
        <v>0</v>
      </c>
      <c r="W54" s="1237">
        <v>0</v>
      </c>
      <c r="X54" s="1237">
        <v>0</v>
      </c>
      <c r="Y54" s="1237">
        <v>0</v>
      </c>
    </row>
    <row r="55" spans="2:25" x14ac:dyDescent="0.2">
      <c r="B55" s="1227" t="s">
        <v>761</v>
      </c>
      <c r="C55" s="1235" t="s">
        <v>708</v>
      </c>
      <c r="D55" s="1236"/>
      <c r="E55" s="1237">
        <v>0</v>
      </c>
      <c r="F55" s="1237">
        <v>0</v>
      </c>
      <c r="G55" s="1237">
        <v>0</v>
      </c>
      <c r="H55" s="1237">
        <v>0</v>
      </c>
      <c r="I55" s="1237">
        <v>0</v>
      </c>
      <c r="J55" s="1237">
        <v>0</v>
      </c>
      <c r="K55" s="1237">
        <v>0</v>
      </c>
      <c r="L55" s="1237">
        <v>0</v>
      </c>
      <c r="M55" s="1237">
        <v>0</v>
      </c>
      <c r="N55" s="1237">
        <v>0</v>
      </c>
      <c r="O55" s="1237">
        <v>0</v>
      </c>
      <c r="P55" s="1237">
        <v>0</v>
      </c>
      <c r="Q55" s="1237">
        <v>0</v>
      </c>
      <c r="R55" s="1237">
        <v>0</v>
      </c>
      <c r="S55" s="1237">
        <v>0</v>
      </c>
      <c r="T55" s="1237">
        <v>0</v>
      </c>
      <c r="U55" s="1237">
        <v>0</v>
      </c>
      <c r="V55" s="1237">
        <v>0</v>
      </c>
      <c r="W55" s="1237">
        <v>0</v>
      </c>
      <c r="X55" s="1237">
        <v>0</v>
      </c>
      <c r="Y55" s="1237">
        <v>0</v>
      </c>
    </row>
    <row r="56" spans="2:25" x14ac:dyDescent="0.2">
      <c r="B56" s="1227" t="s">
        <v>762</v>
      </c>
      <c r="C56" s="1235" t="s">
        <v>710</v>
      </c>
      <c r="D56" s="1236"/>
      <c r="E56" s="1237">
        <v>0</v>
      </c>
      <c r="F56" s="1237">
        <v>0</v>
      </c>
      <c r="G56" s="1237">
        <v>0</v>
      </c>
      <c r="H56" s="1237">
        <v>0</v>
      </c>
      <c r="I56" s="1237">
        <v>0</v>
      </c>
      <c r="J56" s="1237">
        <v>0</v>
      </c>
      <c r="K56" s="1237">
        <v>0</v>
      </c>
      <c r="L56" s="1237">
        <v>0</v>
      </c>
      <c r="M56" s="1237">
        <v>0</v>
      </c>
      <c r="N56" s="1237">
        <v>0</v>
      </c>
      <c r="O56" s="1237">
        <v>0</v>
      </c>
      <c r="P56" s="1237">
        <v>0</v>
      </c>
      <c r="Q56" s="1237">
        <v>0</v>
      </c>
      <c r="R56" s="1237">
        <v>0</v>
      </c>
      <c r="S56" s="1237">
        <v>0</v>
      </c>
      <c r="T56" s="1237">
        <v>0</v>
      </c>
      <c r="U56" s="1237">
        <v>0</v>
      </c>
      <c r="V56" s="1237">
        <v>0</v>
      </c>
      <c r="W56" s="1237">
        <v>0</v>
      </c>
      <c r="X56" s="1237">
        <v>0</v>
      </c>
      <c r="Y56" s="1237">
        <v>0</v>
      </c>
    </row>
    <row r="57" spans="2:25" x14ac:dyDescent="0.2">
      <c r="B57" s="1227" t="s">
        <v>763</v>
      </c>
      <c r="C57" s="1235" t="s">
        <v>712</v>
      </c>
      <c r="D57" s="1236"/>
      <c r="E57" s="1237">
        <v>0</v>
      </c>
      <c r="F57" s="1237">
        <v>0</v>
      </c>
      <c r="G57" s="1237">
        <v>0</v>
      </c>
      <c r="H57" s="1237">
        <v>0</v>
      </c>
      <c r="I57" s="1237">
        <v>0</v>
      </c>
      <c r="J57" s="1237">
        <v>0</v>
      </c>
      <c r="K57" s="1237">
        <v>0</v>
      </c>
      <c r="L57" s="1237">
        <v>0</v>
      </c>
      <c r="M57" s="1237">
        <v>0</v>
      </c>
      <c r="N57" s="1237">
        <v>0</v>
      </c>
      <c r="O57" s="1237">
        <v>0</v>
      </c>
      <c r="P57" s="1237">
        <v>0</v>
      </c>
      <c r="Q57" s="1237">
        <v>0</v>
      </c>
      <c r="R57" s="1237">
        <v>0</v>
      </c>
      <c r="S57" s="1237">
        <v>0</v>
      </c>
      <c r="T57" s="1237">
        <v>0</v>
      </c>
      <c r="U57" s="1237">
        <v>0</v>
      </c>
      <c r="V57" s="1237">
        <v>0</v>
      </c>
      <c r="W57" s="1237">
        <v>0</v>
      </c>
      <c r="X57" s="1237">
        <v>0</v>
      </c>
      <c r="Y57" s="1237">
        <v>0</v>
      </c>
    </row>
    <row r="58" spans="2:25" x14ac:dyDescent="0.2">
      <c r="B58" s="1227" t="s">
        <v>764</v>
      </c>
      <c r="C58" s="1235" t="s">
        <v>714</v>
      </c>
      <c r="D58" s="1236"/>
      <c r="E58" s="1237">
        <v>0</v>
      </c>
      <c r="F58" s="1237">
        <v>0</v>
      </c>
      <c r="G58" s="1237">
        <v>0</v>
      </c>
      <c r="H58" s="1237">
        <v>0</v>
      </c>
      <c r="I58" s="1237">
        <v>0</v>
      </c>
      <c r="J58" s="1237">
        <v>0</v>
      </c>
      <c r="K58" s="1237">
        <v>0</v>
      </c>
      <c r="L58" s="1237">
        <v>0</v>
      </c>
      <c r="M58" s="1237">
        <v>0</v>
      </c>
      <c r="N58" s="1237">
        <v>0</v>
      </c>
      <c r="O58" s="1237">
        <v>0</v>
      </c>
      <c r="P58" s="1237">
        <v>0</v>
      </c>
      <c r="Q58" s="1237">
        <v>0</v>
      </c>
      <c r="R58" s="1237">
        <v>0</v>
      </c>
      <c r="S58" s="1237">
        <v>0</v>
      </c>
      <c r="T58" s="1237">
        <v>0</v>
      </c>
      <c r="U58" s="1237">
        <v>0</v>
      </c>
      <c r="V58" s="1237">
        <v>0</v>
      </c>
      <c r="W58" s="1237">
        <v>0</v>
      </c>
      <c r="X58" s="1237">
        <v>0</v>
      </c>
      <c r="Y58" s="1237">
        <v>0</v>
      </c>
    </row>
    <row r="59" spans="2:25" ht="28.5" x14ac:dyDescent="0.2">
      <c r="B59" s="1227" t="s">
        <v>765</v>
      </c>
      <c r="C59" s="1235" t="s">
        <v>716</v>
      </c>
      <c r="D59" s="1236"/>
      <c r="E59" s="1237">
        <v>0</v>
      </c>
      <c r="F59" s="1237">
        <v>0</v>
      </c>
      <c r="G59" s="1237">
        <v>0</v>
      </c>
      <c r="H59" s="1237">
        <v>0</v>
      </c>
      <c r="I59" s="1237">
        <v>0</v>
      </c>
      <c r="J59" s="1237">
        <v>0</v>
      </c>
      <c r="K59" s="1237">
        <v>0</v>
      </c>
      <c r="L59" s="1237">
        <v>0</v>
      </c>
      <c r="M59" s="1237">
        <v>0</v>
      </c>
      <c r="N59" s="1237">
        <v>0</v>
      </c>
      <c r="O59" s="1237">
        <v>0</v>
      </c>
      <c r="P59" s="1237">
        <v>0</v>
      </c>
      <c r="Q59" s="1237">
        <v>0</v>
      </c>
      <c r="R59" s="1237">
        <v>0</v>
      </c>
      <c r="S59" s="1237">
        <v>0</v>
      </c>
      <c r="T59" s="1237">
        <v>0</v>
      </c>
      <c r="U59" s="1237">
        <v>0</v>
      </c>
      <c r="V59" s="1237">
        <v>0</v>
      </c>
      <c r="W59" s="1237">
        <v>0</v>
      </c>
      <c r="X59" s="1237">
        <v>0</v>
      </c>
      <c r="Y59" s="1237">
        <v>0</v>
      </c>
    </row>
    <row r="60" spans="2:25" x14ac:dyDescent="0.2">
      <c r="B60" s="1227" t="s">
        <v>766</v>
      </c>
      <c r="C60" s="1235" t="s">
        <v>718</v>
      </c>
      <c r="D60" s="1236"/>
      <c r="E60" s="1237">
        <v>0</v>
      </c>
      <c r="F60" s="1237">
        <v>0</v>
      </c>
      <c r="G60" s="1237">
        <v>0</v>
      </c>
      <c r="H60" s="1237">
        <v>0</v>
      </c>
      <c r="I60" s="1237">
        <v>0</v>
      </c>
      <c r="J60" s="1237">
        <v>0</v>
      </c>
      <c r="K60" s="1237">
        <v>0</v>
      </c>
      <c r="L60" s="1237">
        <v>0</v>
      </c>
      <c r="M60" s="1237">
        <v>0</v>
      </c>
      <c r="N60" s="1237">
        <v>0</v>
      </c>
      <c r="O60" s="1237">
        <v>0</v>
      </c>
      <c r="P60" s="1237">
        <v>0</v>
      </c>
      <c r="Q60" s="1237">
        <v>0</v>
      </c>
      <c r="R60" s="1237">
        <v>0</v>
      </c>
      <c r="S60" s="1237">
        <v>0</v>
      </c>
      <c r="T60" s="1237">
        <v>0</v>
      </c>
      <c r="U60" s="1237">
        <v>0</v>
      </c>
      <c r="V60" s="1237">
        <v>0</v>
      </c>
      <c r="W60" s="1237">
        <v>0</v>
      </c>
      <c r="X60" s="1237">
        <v>0</v>
      </c>
      <c r="Y60" s="1237">
        <v>0</v>
      </c>
    </row>
    <row r="61" spans="2:25" x14ac:dyDescent="0.2">
      <c r="B61" s="1227" t="s">
        <v>767</v>
      </c>
      <c r="C61" s="1235" t="s">
        <v>720</v>
      </c>
      <c r="D61" s="1236"/>
      <c r="E61" s="1237">
        <v>0</v>
      </c>
      <c r="F61" s="1237">
        <v>0</v>
      </c>
      <c r="G61" s="1237">
        <v>0</v>
      </c>
      <c r="H61" s="1237">
        <v>0</v>
      </c>
      <c r="I61" s="1237">
        <v>0</v>
      </c>
      <c r="J61" s="1237">
        <v>0</v>
      </c>
      <c r="K61" s="1237">
        <v>0</v>
      </c>
      <c r="L61" s="1237">
        <v>0</v>
      </c>
      <c r="M61" s="1237">
        <v>0</v>
      </c>
      <c r="N61" s="1237">
        <v>0</v>
      </c>
      <c r="O61" s="1237">
        <v>0</v>
      </c>
      <c r="P61" s="1237">
        <v>0</v>
      </c>
      <c r="Q61" s="1237">
        <v>0</v>
      </c>
      <c r="R61" s="1237">
        <v>0</v>
      </c>
      <c r="S61" s="1237">
        <v>0</v>
      </c>
      <c r="T61" s="1237">
        <v>0</v>
      </c>
      <c r="U61" s="1237">
        <v>0</v>
      </c>
      <c r="V61" s="1237">
        <v>0</v>
      </c>
      <c r="W61" s="1237">
        <v>0</v>
      </c>
      <c r="X61" s="1237">
        <v>0</v>
      </c>
      <c r="Y61" s="1237">
        <v>0</v>
      </c>
    </row>
    <row r="62" spans="2:25" x14ac:dyDescent="0.2">
      <c r="B62" s="1227" t="s">
        <v>768</v>
      </c>
      <c r="C62" s="1235" t="s">
        <v>722</v>
      </c>
      <c r="D62" s="1236"/>
      <c r="E62" s="1237">
        <v>0</v>
      </c>
      <c r="F62" s="1237">
        <v>4188</v>
      </c>
      <c r="G62" s="1237">
        <v>0</v>
      </c>
      <c r="H62" s="1237">
        <v>0</v>
      </c>
      <c r="I62" s="1237">
        <v>0</v>
      </c>
      <c r="J62" s="1237">
        <v>0</v>
      </c>
      <c r="K62" s="1237">
        <v>0</v>
      </c>
      <c r="L62" s="1237">
        <v>0</v>
      </c>
      <c r="M62" s="1237">
        <v>0</v>
      </c>
      <c r="N62" s="1237">
        <v>0</v>
      </c>
      <c r="O62" s="1237">
        <v>0</v>
      </c>
      <c r="P62" s="1237">
        <v>0</v>
      </c>
      <c r="Q62" s="1237">
        <v>0</v>
      </c>
      <c r="R62" s="1237">
        <v>0</v>
      </c>
      <c r="S62" s="1237">
        <v>0</v>
      </c>
      <c r="T62" s="1237">
        <v>0</v>
      </c>
      <c r="U62" s="1237">
        <v>0</v>
      </c>
      <c r="V62" s="1237">
        <v>0</v>
      </c>
      <c r="W62" s="1237">
        <v>0</v>
      </c>
      <c r="X62" s="1237">
        <v>0</v>
      </c>
      <c r="Y62" s="1237">
        <v>0</v>
      </c>
    </row>
    <row r="63" spans="2:25" ht="28.5" x14ac:dyDescent="0.2">
      <c r="B63" s="1234" t="s">
        <v>769</v>
      </c>
      <c r="C63" s="1235" t="s">
        <v>770</v>
      </c>
      <c r="D63" s="1236"/>
      <c r="E63" s="1237">
        <v>54047979.629999995</v>
      </c>
      <c r="F63" s="1237">
        <v>7484290.2199999997</v>
      </c>
      <c r="G63" s="1237">
        <v>178522.62000000002</v>
      </c>
      <c r="H63" s="1237">
        <v>123837.95</v>
      </c>
      <c r="I63" s="1237">
        <v>906743.31</v>
      </c>
      <c r="J63" s="1237">
        <v>895549.54</v>
      </c>
      <c r="K63" s="1237">
        <v>3170100.19</v>
      </c>
      <c r="L63" s="1237">
        <v>4491931.8499999996</v>
      </c>
      <c r="M63" s="1237">
        <v>3697022.63</v>
      </c>
      <c r="N63" s="1237">
        <v>3248291.2500000005</v>
      </c>
      <c r="O63" s="1237">
        <v>2758207.36</v>
      </c>
      <c r="P63" s="1237">
        <v>6984729.6200000001</v>
      </c>
      <c r="Q63" s="1237">
        <v>10253660.109999999</v>
      </c>
      <c r="R63" s="1237">
        <v>9184112.4900000002</v>
      </c>
      <c r="S63" s="1237">
        <v>9260241.4800000023</v>
      </c>
      <c r="T63" s="1237">
        <v>9197247.9900000002</v>
      </c>
      <c r="U63" s="1237">
        <v>23033053.5</v>
      </c>
      <c r="V63" s="1237">
        <v>24105552.760000002</v>
      </c>
      <c r="W63" s="1237">
        <v>52261596.189999998</v>
      </c>
      <c r="X63" s="1237">
        <v>96289765.199999988</v>
      </c>
      <c r="Y63" s="1237">
        <v>116057169.74999999</v>
      </c>
    </row>
    <row r="64" spans="2:25" x14ac:dyDescent="0.2">
      <c r="B64" s="1227" t="s">
        <v>771</v>
      </c>
      <c r="C64" s="1235" t="s">
        <v>772</v>
      </c>
      <c r="D64" s="1236"/>
      <c r="E64" s="1237">
        <v>4376588.5199999996</v>
      </c>
      <c r="F64" s="1237">
        <v>2179778.64</v>
      </c>
      <c r="G64" s="1237">
        <v>78546.930000000008</v>
      </c>
      <c r="H64" s="1237">
        <v>64601.75</v>
      </c>
      <c r="I64" s="1237">
        <v>213139.13999999998</v>
      </c>
      <c r="J64" s="1237">
        <v>67367.78</v>
      </c>
      <c r="K64" s="1237">
        <v>189391.26</v>
      </c>
      <c r="L64" s="1237">
        <v>722151.84</v>
      </c>
      <c r="M64" s="1237">
        <v>1161994.95</v>
      </c>
      <c r="N64" s="1237">
        <v>1183784.71</v>
      </c>
      <c r="O64" s="1237">
        <v>1488594.62</v>
      </c>
      <c r="P64" s="1237">
        <v>3210004.32</v>
      </c>
      <c r="Q64" s="1237">
        <v>4241512.97</v>
      </c>
      <c r="R64" s="1237">
        <v>3978615.2</v>
      </c>
      <c r="S64" s="1237">
        <v>4234168.93</v>
      </c>
      <c r="T64" s="1237">
        <v>4436160.8699999992</v>
      </c>
      <c r="U64" s="1237">
        <v>11515355.050000001</v>
      </c>
      <c r="V64" s="1237">
        <v>11380639.1</v>
      </c>
      <c r="W64" s="1237">
        <v>32936901.140000004</v>
      </c>
      <c r="X64" s="1237">
        <v>63565893.32</v>
      </c>
      <c r="Y64" s="1237">
        <v>93320098.410000011</v>
      </c>
    </row>
    <row r="65" spans="2:26" x14ac:dyDescent="0.2">
      <c r="B65" s="1227" t="s">
        <v>773</v>
      </c>
      <c r="C65" s="1235" t="s">
        <v>774</v>
      </c>
      <c r="D65" s="1236"/>
      <c r="E65" s="1237">
        <v>4692756.53</v>
      </c>
      <c r="F65" s="1237">
        <v>1779171.34</v>
      </c>
      <c r="G65" s="1237">
        <v>99283.32</v>
      </c>
      <c r="H65" s="1237">
        <v>57888.35</v>
      </c>
      <c r="I65" s="1237">
        <v>405065.06</v>
      </c>
      <c r="J65" s="1237">
        <v>65616.09</v>
      </c>
      <c r="K65" s="1237">
        <v>101919.61000000002</v>
      </c>
      <c r="L65" s="1237">
        <v>357540.29000000004</v>
      </c>
      <c r="M65" s="1237">
        <v>532390</v>
      </c>
      <c r="N65" s="1237">
        <v>812696.19000000006</v>
      </c>
      <c r="O65" s="1237">
        <v>913261.78</v>
      </c>
      <c r="P65" s="1237">
        <v>2540707.08</v>
      </c>
      <c r="Q65" s="1237">
        <v>4705103.3</v>
      </c>
      <c r="R65" s="1237">
        <v>4625531.0100000007</v>
      </c>
      <c r="S65" s="1237">
        <v>4935060.2299999986</v>
      </c>
      <c r="T65" s="1237">
        <v>4689610.83</v>
      </c>
      <c r="U65" s="1237">
        <v>10912621.720000001</v>
      </c>
      <c r="V65" s="1237">
        <v>12091771.899999999</v>
      </c>
      <c r="W65" s="1237">
        <v>16567130.089999998</v>
      </c>
      <c r="X65" s="1237">
        <v>27541427.030000001</v>
      </c>
      <c r="Y65" s="1237">
        <v>17918095.989999998</v>
      </c>
    </row>
    <row r="66" spans="2:26" x14ac:dyDescent="0.2">
      <c r="B66" s="1227" t="s">
        <v>775</v>
      </c>
      <c r="C66" s="1235" t="s">
        <v>776</v>
      </c>
      <c r="D66" s="1236"/>
      <c r="E66" s="1237">
        <v>13729654.82</v>
      </c>
      <c r="F66" s="1237">
        <v>1857608.44</v>
      </c>
      <c r="G66" s="1237">
        <v>0</v>
      </c>
      <c r="H66" s="1237">
        <v>0</v>
      </c>
      <c r="I66" s="1237">
        <v>276356.93</v>
      </c>
      <c r="J66" s="1237">
        <v>762560</v>
      </c>
      <c r="K66" s="1237">
        <v>1678871.78</v>
      </c>
      <c r="L66" s="1237">
        <v>1688054.51</v>
      </c>
      <c r="M66" s="1237">
        <v>1969095.96</v>
      </c>
      <c r="N66" s="1237">
        <v>1212313.75</v>
      </c>
      <c r="O66" s="1237">
        <v>331965.86</v>
      </c>
      <c r="P66" s="1237">
        <v>1150084.3900000001</v>
      </c>
      <c r="Q66" s="1237">
        <v>1235988.6800000002</v>
      </c>
      <c r="R66" s="1237">
        <v>486079.98</v>
      </c>
      <c r="S66" s="1237">
        <v>2519.31</v>
      </c>
      <c r="T66" s="1237">
        <v>2526.66</v>
      </c>
      <c r="U66" s="1237">
        <v>446313.28</v>
      </c>
      <c r="V66" s="1237">
        <v>450132.18</v>
      </c>
      <c r="W66" s="1237">
        <v>2135095.62</v>
      </c>
      <c r="X66" s="1237">
        <v>3340340.22</v>
      </c>
      <c r="Y66" s="1237">
        <v>3509596.21</v>
      </c>
    </row>
    <row r="67" spans="2:26" x14ac:dyDescent="0.2">
      <c r="B67" s="1227" t="s">
        <v>777</v>
      </c>
      <c r="C67" s="1235" t="s">
        <v>778</v>
      </c>
      <c r="D67" s="1236"/>
      <c r="E67" s="1237">
        <v>287295.41000000003</v>
      </c>
      <c r="F67" s="1237">
        <v>18521</v>
      </c>
      <c r="G67" s="1237">
        <v>0</v>
      </c>
      <c r="H67" s="1237">
        <v>1134.8399999999999</v>
      </c>
      <c r="I67" s="1237">
        <v>0</v>
      </c>
      <c r="J67" s="1237">
        <v>0</v>
      </c>
      <c r="K67" s="1237">
        <v>324.79000000000002</v>
      </c>
      <c r="L67" s="1237">
        <v>416.21</v>
      </c>
      <c r="M67" s="1237">
        <v>17875.48</v>
      </c>
      <c r="N67" s="1237">
        <v>1</v>
      </c>
      <c r="O67" s="1237">
        <v>2214.58</v>
      </c>
      <c r="P67" s="1237">
        <v>20544.559999999998</v>
      </c>
      <c r="Q67" s="1237">
        <v>15546.24</v>
      </c>
      <c r="R67" s="1237">
        <v>41030.160000000003</v>
      </c>
      <c r="S67" s="1237">
        <v>37866.1</v>
      </c>
      <c r="T67" s="1237">
        <v>13161.05</v>
      </c>
      <c r="U67" s="1237">
        <v>39181.11</v>
      </c>
      <c r="V67" s="1237">
        <v>62758.06</v>
      </c>
      <c r="W67" s="1237">
        <v>113158.84</v>
      </c>
      <c r="X67" s="1237">
        <v>339917.82</v>
      </c>
      <c r="Y67" s="1237">
        <v>3471</v>
      </c>
    </row>
    <row r="68" spans="2:26" x14ac:dyDescent="0.2">
      <c r="B68" s="1227" t="s">
        <v>779</v>
      </c>
      <c r="C68" s="1235" t="s">
        <v>780</v>
      </c>
      <c r="D68" s="1236"/>
      <c r="E68" s="1237">
        <v>30961184</v>
      </c>
      <c r="F68" s="1237">
        <v>1450006</v>
      </c>
      <c r="G68" s="1237">
        <v>0</v>
      </c>
      <c r="H68" s="1237">
        <v>0</v>
      </c>
      <c r="I68" s="1237">
        <v>0</v>
      </c>
      <c r="J68" s="1237">
        <v>0</v>
      </c>
      <c r="K68" s="1237">
        <v>1036000</v>
      </c>
      <c r="L68" s="1237">
        <v>431865</v>
      </c>
      <c r="M68" s="1237">
        <v>0</v>
      </c>
      <c r="N68" s="1237">
        <v>1</v>
      </c>
      <c r="O68" s="1237">
        <v>0</v>
      </c>
      <c r="P68" s="1237">
        <v>1</v>
      </c>
      <c r="Q68" s="1237">
        <v>1</v>
      </c>
      <c r="R68" s="1237">
        <v>1</v>
      </c>
      <c r="S68" s="1237">
        <v>1</v>
      </c>
      <c r="T68" s="1237">
        <v>1</v>
      </c>
      <c r="U68" s="1237">
        <v>4</v>
      </c>
      <c r="V68" s="1237">
        <v>4</v>
      </c>
      <c r="W68" s="1237">
        <v>17</v>
      </c>
      <c r="X68" s="1237">
        <v>0</v>
      </c>
      <c r="Y68" s="1237">
        <v>595001</v>
      </c>
    </row>
    <row r="69" spans="2:26" x14ac:dyDescent="0.2">
      <c r="B69" s="1227" t="s">
        <v>781</v>
      </c>
      <c r="C69" s="1235" t="s">
        <v>782</v>
      </c>
      <c r="D69" s="1236"/>
      <c r="E69" s="1237">
        <v>500.35</v>
      </c>
      <c r="F69" s="1237">
        <v>199204.8</v>
      </c>
      <c r="G69" s="1237">
        <v>692.37</v>
      </c>
      <c r="H69" s="1237">
        <v>213.01</v>
      </c>
      <c r="I69" s="1237">
        <v>12182.18</v>
      </c>
      <c r="J69" s="1237">
        <v>5.67</v>
      </c>
      <c r="K69" s="1237">
        <v>163592.75</v>
      </c>
      <c r="L69" s="1237">
        <v>1291904</v>
      </c>
      <c r="M69" s="1237">
        <v>15666.24</v>
      </c>
      <c r="N69" s="1237">
        <v>39494.6</v>
      </c>
      <c r="O69" s="1237">
        <v>22170.52</v>
      </c>
      <c r="P69" s="1237">
        <v>63388.270000000004</v>
      </c>
      <c r="Q69" s="1237">
        <v>55507.92</v>
      </c>
      <c r="R69" s="1237">
        <v>52855.140000000007</v>
      </c>
      <c r="S69" s="1237">
        <v>50625.91</v>
      </c>
      <c r="T69" s="1237">
        <v>55787.58</v>
      </c>
      <c r="U69" s="1237">
        <v>119578.34</v>
      </c>
      <c r="V69" s="1237">
        <v>120247.51999999999</v>
      </c>
      <c r="W69" s="1237">
        <v>509293.5</v>
      </c>
      <c r="X69" s="1237">
        <v>1502186.81</v>
      </c>
      <c r="Y69" s="1237">
        <v>710907.14</v>
      </c>
    </row>
    <row r="70" spans="2:26" x14ac:dyDescent="0.2">
      <c r="B70" s="1234" t="s">
        <v>783</v>
      </c>
      <c r="C70" s="1235" t="s">
        <v>742</v>
      </c>
      <c r="D70" s="1236"/>
      <c r="E70" s="1237">
        <v>0</v>
      </c>
      <c r="F70" s="1237">
        <v>2890418</v>
      </c>
      <c r="G70" s="1237">
        <v>0</v>
      </c>
      <c r="H70" s="1237">
        <v>0</v>
      </c>
      <c r="I70" s="1237">
        <v>3633</v>
      </c>
      <c r="J70" s="1237">
        <v>97481.26</v>
      </c>
      <c r="K70" s="1237">
        <v>416</v>
      </c>
      <c r="L70" s="1237">
        <v>137919.97</v>
      </c>
      <c r="M70" s="1237">
        <v>167816.79</v>
      </c>
      <c r="N70" s="1237">
        <v>84581.06</v>
      </c>
      <c r="O70" s="1237">
        <v>129207.14</v>
      </c>
      <c r="P70" s="1237">
        <v>115285.2</v>
      </c>
      <c r="Q70" s="1237">
        <v>24515</v>
      </c>
      <c r="R70" s="1237">
        <v>26292</v>
      </c>
      <c r="S70" s="1237">
        <v>26226</v>
      </c>
      <c r="T70" s="1237">
        <v>0</v>
      </c>
      <c r="U70" s="1237">
        <v>0</v>
      </c>
      <c r="V70" s="1237">
        <v>0</v>
      </c>
      <c r="W70" s="1237">
        <v>0</v>
      </c>
      <c r="X70" s="1237">
        <v>0</v>
      </c>
      <c r="Y70" s="1237">
        <v>0</v>
      </c>
    </row>
    <row r="71" spans="2:26" x14ac:dyDescent="0.2">
      <c r="B71" s="1234" t="s">
        <v>784</v>
      </c>
      <c r="C71" s="1235" t="s">
        <v>785</v>
      </c>
      <c r="D71" s="1236"/>
      <c r="E71" s="1237">
        <v>30064.48</v>
      </c>
      <c r="F71" s="1237">
        <v>1233.6600000000001</v>
      </c>
      <c r="G71" s="1237">
        <v>0</v>
      </c>
      <c r="H71" s="1237">
        <v>0</v>
      </c>
      <c r="I71" s="1237">
        <v>0</v>
      </c>
      <c r="J71" s="1237">
        <v>0</v>
      </c>
      <c r="K71" s="1237">
        <v>0</v>
      </c>
      <c r="L71" s="1237">
        <v>0</v>
      </c>
      <c r="M71" s="1237">
        <v>0</v>
      </c>
      <c r="N71" s="1237">
        <v>0</v>
      </c>
      <c r="O71" s="1237">
        <v>0</v>
      </c>
      <c r="P71" s="1237">
        <v>0</v>
      </c>
      <c r="Q71" s="1237">
        <v>0</v>
      </c>
      <c r="R71" s="1237">
        <v>0</v>
      </c>
      <c r="S71" s="1237">
        <v>0</v>
      </c>
      <c r="T71" s="1237">
        <v>0</v>
      </c>
      <c r="U71" s="1237">
        <v>0</v>
      </c>
      <c r="V71" s="1237">
        <v>0</v>
      </c>
      <c r="W71" s="1237">
        <v>0</v>
      </c>
      <c r="X71" s="1237">
        <v>0</v>
      </c>
      <c r="Y71" s="1237">
        <v>0</v>
      </c>
    </row>
    <row r="72" spans="2:26" x14ac:dyDescent="0.2">
      <c r="B72" s="1234" t="s">
        <v>786</v>
      </c>
      <c r="C72" s="1235" t="s">
        <v>787</v>
      </c>
      <c r="D72" s="1236"/>
      <c r="E72" s="1237">
        <v>137673</v>
      </c>
      <c r="F72" s="1237">
        <v>0</v>
      </c>
      <c r="G72" s="1237">
        <v>0</v>
      </c>
      <c r="H72" s="1237">
        <v>0</v>
      </c>
      <c r="I72" s="1237">
        <v>0</v>
      </c>
      <c r="J72" s="1237">
        <v>0</v>
      </c>
      <c r="K72" s="1237">
        <v>0</v>
      </c>
      <c r="L72" s="1237">
        <v>9530890.5099999998</v>
      </c>
      <c r="M72" s="1237">
        <v>19014</v>
      </c>
      <c r="N72" s="1237">
        <v>6046598.1799999997</v>
      </c>
      <c r="O72" s="1237">
        <v>1399531.6400000001</v>
      </c>
      <c r="P72" s="1237">
        <v>180226.9</v>
      </c>
      <c r="Q72" s="1237">
        <v>2835237</v>
      </c>
      <c r="R72" s="1237">
        <v>1865858.19</v>
      </c>
      <c r="S72" s="1237">
        <v>1058889.82</v>
      </c>
      <c r="T72" s="1237">
        <v>566820.57000000007</v>
      </c>
      <c r="U72" s="1237">
        <v>3793519.18</v>
      </c>
      <c r="V72" s="1237">
        <v>5610646.3399999999</v>
      </c>
      <c r="W72" s="1237">
        <v>6247211.1699999999</v>
      </c>
      <c r="X72" s="1237">
        <v>35511854.920000002</v>
      </c>
      <c r="Y72" s="1237">
        <v>11834795.889999999</v>
      </c>
    </row>
    <row r="73" spans="2:26" x14ac:dyDescent="0.2">
      <c r="B73" s="1234" t="s">
        <v>788</v>
      </c>
      <c r="C73" s="1235" t="s">
        <v>789</v>
      </c>
      <c r="D73" s="1236"/>
      <c r="E73" s="1237">
        <v>536310.55000000005</v>
      </c>
      <c r="F73" s="1237">
        <v>540615.71</v>
      </c>
      <c r="G73" s="1237">
        <v>463</v>
      </c>
      <c r="H73" s="1237">
        <v>433</v>
      </c>
      <c r="I73" s="1237">
        <v>355133.07999999996</v>
      </c>
      <c r="J73" s="1237">
        <v>490</v>
      </c>
      <c r="K73" s="1237">
        <v>238170</v>
      </c>
      <c r="L73" s="1237">
        <v>1895</v>
      </c>
      <c r="M73" s="1237">
        <v>12599</v>
      </c>
      <c r="N73" s="1237">
        <v>220138.22</v>
      </c>
      <c r="O73" s="1237">
        <v>69952</v>
      </c>
      <c r="P73" s="1237">
        <v>17034</v>
      </c>
      <c r="Q73" s="1237">
        <v>69096</v>
      </c>
      <c r="R73" s="1237">
        <v>77515</v>
      </c>
      <c r="S73" s="1237">
        <v>131953</v>
      </c>
      <c r="T73" s="1237">
        <v>14599</v>
      </c>
      <c r="U73" s="1237">
        <v>268963</v>
      </c>
      <c r="V73" s="1237">
        <v>279170</v>
      </c>
      <c r="W73" s="1237">
        <v>746286</v>
      </c>
      <c r="X73" s="1237">
        <v>1727684</v>
      </c>
      <c r="Y73" s="1237">
        <v>1821289</v>
      </c>
    </row>
    <row r="74" spans="2:26" x14ac:dyDescent="0.2">
      <c r="B74" s="1234" t="s">
        <v>790</v>
      </c>
      <c r="C74" s="1235" t="s">
        <v>791</v>
      </c>
      <c r="D74" s="1236"/>
      <c r="E74" s="1237">
        <v>54753359.539999992</v>
      </c>
      <c r="F74" s="1237">
        <v>10928505.59</v>
      </c>
      <c r="G74" s="1237">
        <v>179053.62000000002</v>
      </c>
      <c r="H74" s="1237">
        <v>124433.95</v>
      </c>
      <c r="I74" s="1237">
        <v>1265803.3899999999</v>
      </c>
      <c r="J74" s="1237">
        <v>993755.8</v>
      </c>
      <c r="K74" s="1237">
        <v>3409752.19</v>
      </c>
      <c r="L74" s="1237">
        <v>14170926.330000002</v>
      </c>
      <c r="M74" s="1237">
        <v>3911691.05</v>
      </c>
      <c r="N74" s="1237">
        <v>9602544.709999999</v>
      </c>
      <c r="O74" s="1237">
        <v>4375602.08</v>
      </c>
      <c r="P74" s="1237">
        <v>7352322.9399999995</v>
      </c>
      <c r="Q74" s="1237">
        <v>13388387.59</v>
      </c>
      <c r="R74" s="1237">
        <v>11220101.239999998</v>
      </c>
      <c r="S74" s="1237">
        <v>10554129.380000001</v>
      </c>
      <c r="T74" s="1237">
        <v>9867360.1600000001</v>
      </c>
      <c r="U74" s="1237">
        <v>27284937.590000004</v>
      </c>
      <c r="V74" s="1237">
        <v>30181448.650000002</v>
      </c>
      <c r="W74" s="1237">
        <v>59628991.489999995</v>
      </c>
      <c r="X74" s="1237">
        <v>134131410.95999999</v>
      </c>
      <c r="Y74" s="1237">
        <v>130015019.45999999</v>
      </c>
      <c r="Z74" s="1239"/>
    </row>
    <row r="75" spans="2:26" x14ac:dyDescent="0.2">
      <c r="B75" s="1234" t="s">
        <v>792</v>
      </c>
      <c r="C75" s="1235" t="s">
        <v>793</v>
      </c>
      <c r="D75" s="1236"/>
      <c r="E75" s="1237">
        <v>-181935137.14000002</v>
      </c>
      <c r="F75" s="1237">
        <v>-159372825.81</v>
      </c>
      <c r="G75" s="1237">
        <v>-62719.35</v>
      </c>
      <c r="H75" s="1237">
        <v>-5287.85</v>
      </c>
      <c r="I75" s="1237">
        <v>1052901.0100000002</v>
      </c>
      <c r="J75" s="1237">
        <v>786870.79</v>
      </c>
      <c r="K75" s="1237">
        <v>2944077.7199999997</v>
      </c>
      <c r="L75" s="1237">
        <v>11224280.010000002</v>
      </c>
      <c r="M75" s="1237">
        <v>1429615.7299999997</v>
      </c>
      <c r="N75" s="1237">
        <v>8115492.2799999993</v>
      </c>
      <c r="O75" s="1237">
        <v>-35475.879999999888</v>
      </c>
      <c r="P75" s="1237">
        <v>2789676.69</v>
      </c>
      <c r="Q75" s="1237">
        <v>8780152.6599999983</v>
      </c>
      <c r="R75" s="1237">
        <v>6856090.5799999991</v>
      </c>
      <c r="S75" s="1237">
        <v>6558269.4799999995</v>
      </c>
      <c r="T75" s="1237">
        <v>5637203.0899999999</v>
      </c>
      <c r="U75" s="1237">
        <v>16173588.32</v>
      </c>
      <c r="V75" s="1237">
        <v>19575214.219999999</v>
      </c>
      <c r="W75" s="1237">
        <v>41005223.439999998</v>
      </c>
      <c r="X75" s="1237">
        <v>114556600.28999999</v>
      </c>
      <c r="Y75" s="1237">
        <v>117608879.34000003</v>
      </c>
    </row>
    <row r="76" spans="2:26" x14ac:dyDescent="0.2">
      <c r="B76" s="1234" t="s">
        <v>794</v>
      </c>
      <c r="C76" s="1235" t="s">
        <v>795</v>
      </c>
      <c r="D76" s="1236"/>
      <c r="E76" s="1237">
        <v>-181935137.14000002</v>
      </c>
      <c r="F76" s="1237">
        <v>-341307962.94999993</v>
      </c>
      <c r="G76" s="1237">
        <v>-341370682.30000007</v>
      </c>
      <c r="H76" s="1237">
        <v>-341375970.1500001</v>
      </c>
      <c r="I76" s="1237">
        <v>-340323069.14000005</v>
      </c>
      <c r="J76" s="1237">
        <v>-339536198.34999996</v>
      </c>
      <c r="K76" s="1237">
        <v>-336592120.63000005</v>
      </c>
      <c r="L76" s="1237">
        <v>-325367840.61999995</v>
      </c>
      <c r="M76" s="1237">
        <v>-323938224.89000005</v>
      </c>
      <c r="N76" s="1237">
        <v>-315822732.60999995</v>
      </c>
      <c r="O76" s="1237">
        <v>-315858208.49000001</v>
      </c>
      <c r="P76" s="1237">
        <v>-313068531.79999995</v>
      </c>
      <c r="Q76" s="1237">
        <v>-304288379.14000005</v>
      </c>
      <c r="R76" s="1237">
        <v>-297432288.56</v>
      </c>
      <c r="S76" s="1237">
        <v>-290874019.07999992</v>
      </c>
      <c r="T76" s="1237">
        <v>-285236815.98999995</v>
      </c>
      <c r="U76" s="1237">
        <v>-269063227.67000002</v>
      </c>
      <c r="V76" s="1237">
        <v>-249488013.45000002</v>
      </c>
      <c r="W76" s="1237">
        <v>-208482790.01000002</v>
      </c>
      <c r="X76" s="1237">
        <v>-93926189.720000014</v>
      </c>
      <c r="Y76" s="1237">
        <v>23682689.619999997</v>
      </c>
    </row>
    <row r="77" spans="2:26" ht="25.5" x14ac:dyDescent="0.2">
      <c r="B77" s="1233">
        <v>3</v>
      </c>
      <c r="C77" s="1233" t="s">
        <v>796</v>
      </c>
      <c r="D77" s="1232" t="s">
        <v>797</v>
      </c>
      <c r="E77" s="1232" t="s">
        <v>658</v>
      </c>
      <c r="F77" s="1232" t="s">
        <v>659</v>
      </c>
      <c r="G77" s="1232" t="s">
        <v>660</v>
      </c>
      <c r="H77" s="1232" t="s">
        <v>661</v>
      </c>
      <c r="I77" s="1232" t="s">
        <v>662</v>
      </c>
      <c r="J77" s="1232" t="s">
        <v>663</v>
      </c>
      <c r="K77" s="1232" t="s">
        <v>664</v>
      </c>
      <c r="L77" s="1232" t="s">
        <v>665</v>
      </c>
      <c r="M77" s="1232" t="s">
        <v>666</v>
      </c>
      <c r="N77" s="1232" t="s">
        <v>667</v>
      </c>
      <c r="O77" s="1232" t="s">
        <v>668</v>
      </c>
      <c r="P77" s="1232" t="s">
        <v>669</v>
      </c>
      <c r="Q77" s="1232" t="s">
        <v>670</v>
      </c>
      <c r="R77" s="1232" t="s">
        <v>671</v>
      </c>
      <c r="S77" s="1232" t="s">
        <v>672</v>
      </c>
      <c r="T77" s="1232" t="s">
        <v>673</v>
      </c>
      <c r="U77" s="1232" t="s">
        <v>674</v>
      </c>
      <c r="V77" s="1232" t="s">
        <v>675</v>
      </c>
      <c r="W77" s="1232" t="s">
        <v>676</v>
      </c>
      <c r="X77" s="1232" t="s">
        <v>677</v>
      </c>
      <c r="Y77" s="1232" t="s">
        <v>678</v>
      </c>
    </row>
    <row r="78" spans="2:26" x14ac:dyDescent="0.2">
      <c r="B78" s="1234" t="s">
        <v>798</v>
      </c>
      <c r="C78" s="1227" t="s">
        <v>799</v>
      </c>
      <c r="D78" s="1237">
        <v>13341662.810000001</v>
      </c>
      <c r="E78" s="1237">
        <v>0</v>
      </c>
      <c r="F78" s="1237">
        <v>0</v>
      </c>
      <c r="G78" s="1237">
        <v>0</v>
      </c>
      <c r="H78" s="1237">
        <v>0</v>
      </c>
      <c r="I78" s="1237">
        <v>0</v>
      </c>
      <c r="J78" s="1237">
        <v>0</v>
      </c>
      <c r="K78" s="1237">
        <v>0</v>
      </c>
      <c r="L78" s="1237">
        <v>0</v>
      </c>
      <c r="M78" s="1237">
        <v>0</v>
      </c>
      <c r="N78" s="1237">
        <v>0</v>
      </c>
      <c r="O78" s="1237">
        <v>0</v>
      </c>
      <c r="P78" s="1237">
        <v>0</v>
      </c>
      <c r="Q78" s="1237">
        <v>0</v>
      </c>
      <c r="R78" s="1237">
        <v>0</v>
      </c>
      <c r="S78" s="1237">
        <v>0</v>
      </c>
      <c r="T78" s="1237">
        <v>0</v>
      </c>
      <c r="U78" s="1237">
        <v>0</v>
      </c>
      <c r="V78" s="1237">
        <v>0</v>
      </c>
      <c r="W78" s="1237">
        <v>0</v>
      </c>
      <c r="X78" s="1237">
        <v>0</v>
      </c>
      <c r="Y78" s="1237">
        <v>0</v>
      </c>
    </row>
    <row r="79" spans="2:26" x14ac:dyDescent="0.2">
      <c r="B79" s="1234" t="s">
        <v>800</v>
      </c>
      <c r="C79" s="1227" t="s">
        <v>801</v>
      </c>
      <c r="D79" s="1237">
        <v>64141585.340000004</v>
      </c>
      <c r="E79" s="1237">
        <v>-31619376</v>
      </c>
      <c r="F79" s="1237">
        <v>0</v>
      </c>
      <c r="G79" s="1237">
        <v>0</v>
      </c>
      <c r="H79" s="1237">
        <v>0</v>
      </c>
      <c r="I79" s="1237">
        <v>0</v>
      </c>
      <c r="J79" s="1237">
        <v>0</v>
      </c>
      <c r="K79" s="1237">
        <v>0</v>
      </c>
      <c r="L79" s="1237">
        <v>0</v>
      </c>
      <c r="M79" s="1237">
        <v>0</v>
      </c>
      <c r="N79" s="1237">
        <v>0</v>
      </c>
      <c r="O79" s="1237">
        <v>0</v>
      </c>
      <c r="P79" s="1237">
        <v>0</v>
      </c>
      <c r="Q79" s="1237">
        <v>0</v>
      </c>
      <c r="R79" s="1237">
        <v>0</v>
      </c>
      <c r="S79" s="1237">
        <v>0</v>
      </c>
      <c r="T79" s="1237">
        <v>0</v>
      </c>
      <c r="U79" s="1237">
        <v>0</v>
      </c>
      <c r="V79" s="1237">
        <v>0</v>
      </c>
      <c r="W79" s="1237">
        <v>0</v>
      </c>
      <c r="X79" s="1237">
        <v>0</v>
      </c>
      <c r="Y79" s="1237">
        <v>0</v>
      </c>
    </row>
    <row r="80" spans="2:26" x14ac:dyDescent="0.2">
      <c r="B80" s="1234" t="s">
        <v>802</v>
      </c>
      <c r="C80" s="1227" t="s">
        <v>690</v>
      </c>
      <c r="D80" s="1237">
        <v>84178121.379999995</v>
      </c>
      <c r="E80" s="1237">
        <v>131687</v>
      </c>
      <c r="F80" s="1237">
        <v>0</v>
      </c>
      <c r="G80" s="1237">
        <v>0</v>
      </c>
      <c r="H80" s="1237">
        <v>0</v>
      </c>
      <c r="I80" s="1237">
        <v>0</v>
      </c>
      <c r="J80" s="1237">
        <v>0</v>
      </c>
      <c r="K80" s="1237">
        <v>0</v>
      </c>
      <c r="L80" s="1237">
        <v>-9081071.5099999998</v>
      </c>
      <c r="M80" s="1237">
        <v>0</v>
      </c>
      <c r="N80" s="1237">
        <v>-5972748.1799999997</v>
      </c>
      <c r="O80" s="1237">
        <v>-1399653.6400000001</v>
      </c>
      <c r="P80" s="1237">
        <v>-180226.9</v>
      </c>
      <c r="Q80" s="1237">
        <v>-2819332</v>
      </c>
      <c r="R80" s="1237">
        <v>-1836454.19</v>
      </c>
      <c r="S80" s="1237">
        <v>-1055578.82</v>
      </c>
      <c r="T80" s="1237">
        <v>-523903.57000000007</v>
      </c>
      <c r="U80" s="1237">
        <v>-3520765.18</v>
      </c>
      <c r="V80" s="1237">
        <v>-5370233.3399999999</v>
      </c>
      <c r="W80" s="1237">
        <v>-5551150.1699999999</v>
      </c>
      <c r="X80" s="1237">
        <v>-34788663.920000002</v>
      </c>
      <c r="Y80" s="1237">
        <v>-11194442.890000001</v>
      </c>
    </row>
    <row r="81" spans="2:25" x14ac:dyDescent="0.2">
      <c r="B81" s="1227" t="s">
        <v>803</v>
      </c>
      <c r="C81" s="1227" t="s">
        <v>692</v>
      </c>
      <c r="D81" s="1237">
        <v>84178121.379999995</v>
      </c>
      <c r="E81" s="1237">
        <v>131687</v>
      </c>
      <c r="F81" s="1237">
        <v>0</v>
      </c>
      <c r="G81" s="1237">
        <v>0</v>
      </c>
      <c r="H81" s="1237">
        <v>0</v>
      </c>
      <c r="I81" s="1237">
        <v>0</v>
      </c>
      <c r="J81" s="1237">
        <v>0</v>
      </c>
      <c r="K81" s="1237">
        <v>0</v>
      </c>
      <c r="L81" s="1237">
        <v>-9081071.5099999998</v>
      </c>
      <c r="M81" s="1237">
        <v>0</v>
      </c>
      <c r="N81" s="1237">
        <v>-5972748.1799999997</v>
      </c>
      <c r="O81" s="1237">
        <v>-1399653.6400000001</v>
      </c>
      <c r="P81" s="1237">
        <v>-180226.9</v>
      </c>
      <c r="Q81" s="1237">
        <v>-2819332</v>
      </c>
      <c r="R81" s="1237">
        <v>-1836454.19</v>
      </c>
      <c r="S81" s="1237">
        <v>-1055578.82</v>
      </c>
      <c r="T81" s="1237">
        <v>-523903.57000000007</v>
      </c>
      <c r="U81" s="1237">
        <v>-3520765.18</v>
      </c>
      <c r="V81" s="1237">
        <v>-5370233.3399999999</v>
      </c>
      <c r="W81" s="1237">
        <v>-5551150.1699999999</v>
      </c>
      <c r="X81" s="1237">
        <v>-34788663.920000002</v>
      </c>
      <c r="Y81" s="1237">
        <v>-11194442.890000001</v>
      </c>
    </row>
    <row r="82" spans="2:25" x14ac:dyDescent="0.2">
      <c r="B82" s="1227" t="s">
        <v>804</v>
      </c>
      <c r="C82" s="1227" t="s">
        <v>694</v>
      </c>
      <c r="D82" s="1237">
        <v>9444860.5700000003</v>
      </c>
      <c r="E82" s="1237">
        <v>131940</v>
      </c>
      <c r="F82" s="1237">
        <v>0</v>
      </c>
      <c r="G82" s="1237">
        <v>0</v>
      </c>
      <c r="H82" s="1237">
        <v>0</v>
      </c>
      <c r="I82" s="1237">
        <v>0</v>
      </c>
      <c r="J82" s="1237">
        <v>0</v>
      </c>
      <c r="K82" s="1237">
        <v>0</v>
      </c>
      <c r="L82" s="1237">
        <v>-9081071.5099999998</v>
      </c>
      <c r="M82" s="1237">
        <v>0</v>
      </c>
      <c r="N82" s="1237">
        <v>0</v>
      </c>
      <c r="O82" s="1237">
        <v>0</v>
      </c>
      <c r="P82" s="1237">
        <v>0</v>
      </c>
      <c r="Q82" s="1237">
        <v>0</v>
      </c>
      <c r="R82" s="1237">
        <v>0</v>
      </c>
      <c r="S82" s="1237">
        <v>0</v>
      </c>
      <c r="T82" s="1237">
        <v>0</v>
      </c>
      <c r="U82" s="1237">
        <v>0</v>
      </c>
      <c r="V82" s="1237">
        <v>0</v>
      </c>
      <c r="W82" s="1237">
        <v>0</v>
      </c>
      <c r="X82" s="1237">
        <v>0</v>
      </c>
      <c r="Y82" s="1237">
        <v>0</v>
      </c>
    </row>
    <row r="83" spans="2:25" x14ac:dyDescent="0.2">
      <c r="B83" s="1227" t="s">
        <v>805</v>
      </c>
      <c r="C83" s="1227" t="s">
        <v>696</v>
      </c>
      <c r="D83" s="1237">
        <v>74733260.810000002</v>
      </c>
      <c r="E83" s="1237">
        <v>-253</v>
      </c>
      <c r="F83" s="1237">
        <v>0</v>
      </c>
      <c r="G83" s="1237">
        <v>0</v>
      </c>
      <c r="H83" s="1237">
        <v>0</v>
      </c>
      <c r="I83" s="1237">
        <v>0</v>
      </c>
      <c r="J83" s="1237">
        <v>0</v>
      </c>
      <c r="K83" s="1237">
        <v>0</v>
      </c>
      <c r="L83" s="1237">
        <v>0</v>
      </c>
      <c r="M83" s="1237">
        <v>0</v>
      </c>
      <c r="N83" s="1237">
        <v>-5972748.1799999997</v>
      </c>
      <c r="O83" s="1237">
        <v>-1399653.6400000001</v>
      </c>
      <c r="P83" s="1237">
        <v>-180226.9</v>
      </c>
      <c r="Q83" s="1237">
        <v>-2819332</v>
      </c>
      <c r="R83" s="1237">
        <v>-1836454.19</v>
      </c>
      <c r="S83" s="1237">
        <v>-1055578.82</v>
      </c>
      <c r="T83" s="1237">
        <v>-523903.57000000007</v>
      </c>
      <c r="U83" s="1237">
        <v>-3520765.18</v>
      </c>
      <c r="V83" s="1237">
        <v>-5370233.3399999999</v>
      </c>
      <c r="W83" s="1237">
        <v>-5551150.1699999999</v>
      </c>
      <c r="X83" s="1237">
        <v>-34788663.920000002</v>
      </c>
      <c r="Y83" s="1237">
        <v>-11194442.890000001</v>
      </c>
    </row>
    <row r="84" spans="2:25" x14ac:dyDescent="0.2">
      <c r="B84" s="1227" t="s">
        <v>806</v>
      </c>
      <c r="C84" s="1227" t="s">
        <v>698</v>
      </c>
      <c r="D84" s="1237">
        <v>0</v>
      </c>
      <c r="E84" s="1237">
        <v>0</v>
      </c>
      <c r="F84" s="1237">
        <v>0</v>
      </c>
      <c r="G84" s="1237">
        <v>0</v>
      </c>
      <c r="H84" s="1237">
        <v>0</v>
      </c>
      <c r="I84" s="1237">
        <v>0</v>
      </c>
      <c r="J84" s="1237">
        <v>0</v>
      </c>
      <c r="K84" s="1237">
        <v>0</v>
      </c>
      <c r="L84" s="1237">
        <v>0</v>
      </c>
      <c r="M84" s="1237">
        <v>0</v>
      </c>
      <c r="N84" s="1237">
        <v>0</v>
      </c>
      <c r="O84" s="1237">
        <v>0</v>
      </c>
      <c r="P84" s="1237">
        <v>0</v>
      </c>
      <c r="Q84" s="1237">
        <v>0</v>
      </c>
      <c r="R84" s="1237">
        <v>0</v>
      </c>
      <c r="S84" s="1237">
        <v>0</v>
      </c>
      <c r="T84" s="1237">
        <v>0</v>
      </c>
      <c r="U84" s="1237">
        <v>0</v>
      </c>
      <c r="V84" s="1237">
        <v>0</v>
      </c>
      <c r="W84" s="1237">
        <v>0</v>
      </c>
      <c r="X84" s="1237">
        <v>0</v>
      </c>
      <c r="Y84" s="1237">
        <v>0</v>
      </c>
    </row>
    <row r="85" spans="2:25" x14ac:dyDescent="0.2">
      <c r="B85" s="1227" t="s">
        <v>807</v>
      </c>
      <c r="C85" s="1227" t="s">
        <v>700</v>
      </c>
      <c r="D85" s="1237">
        <v>0</v>
      </c>
      <c r="E85" s="1237">
        <v>0</v>
      </c>
      <c r="F85" s="1237">
        <v>0</v>
      </c>
      <c r="G85" s="1237">
        <v>0</v>
      </c>
      <c r="H85" s="1237">
        <v>0</v>
      </c>
      <c r="I85" s="1237">
        <v>0</v>
      </c>
      <c r="J85" s="1237">
        <v>0</v>
      </c>
      <c r="K85" s="1237">
        <v>0</v>
      </c>
      <c r="L85" s="1237">
        <v>0</v>
      </c>
      <c r="M85" s="1237">
        <v>0</v>
      </c>
      <c r="N85" s="1237">
        <v>0</v>
      </c>
      <c r="O85" s="1237">
        <v>0</v>
      </c>
      <c r="P85" s="1237">
        <v>0</v>
      </c>
      <c r="Q85" s="1237">
        <v>0</v>
      </c>
      <c r="R85" s="1237">
        <v>0</v>
      </c>
      <c r="S85" s="1237">
        <v>0</v>
      </c>
      <c r="T85" s="1237">
        <v>0</v>
      </c>
      <c r="U85" s="1237">
        <v>0</v>
      </c>
      <c r="V85" s="1237">
        <v>0</v>
      </c>
      <c r="W85" s="1237">
        <v>0</v>
      </c>
      <c r="X85" s="1237">
        <v>0</v>
      </c>
      <c r="Y85" s="1237">
        <v>0</v>
      </c>
    </row>
    <row r="86" spans="2:25" x14ac:dyDescent="0.2">
      <c r="B86" s="1234" t="s">
        <v>808</v>
      </c>
      <c r="C86" s="1235" t="s">
        <v>702</v>
      </c>
      <c r="D86" s="1237">
        <v>0</v>
      </c>
      <c r="E86" s="1237">
        <v>0</v>
      </c>
      <c r="F86" s="1237">
        <v>0</v>
      </c>
      <c r="G86" s="1237">
        <v>0</v>
      </c>
      <c r="H86" s="1237">
        <v>0</v>
      </c>
      <c r="I86" s="1237">
        <v>0</v>
      </c>
      <c r="J86" s="1237">
        <v>0</v>
      </c>
      <c r="K86" s="1237">
        <v>0</v>
      </c>
      <c r="L86" s="1237">
        <v>0</v>
      </c>
      <c r="M86" s="1237">
        <v>0</v>
      </c>
      <c r="N86" s="1237">
        <v>0</v>
      </c>
      <c r="O86" s="1237">
        <v>0</v>
      </c>
      <c r="P86" s="1237">
        <v>0</v>
      </c>
      <c r="Q86" s="1237">
        <v>0</v>
      </c>
      <c r="R86" s="1237">
        <v>0</v>
      </c>
      <c r="S86" s="1237">
        <v>0</v>
      </c>
      <c r="T86" s="1237">
        <v>0</v>
      </c>
      <c r="U86" s="1237">
        <v>0</v>
      </c>
      <c r="V86" s="1237">
        <v>0</v>
      </c>
      <c r="W86" s="1237">
        <v>0</v>
      </c>
      <c r="X86" s="1237">
        <v>0</v>
      </c>
      <c r="Y86" s="1237">
        <v>0</v>
      </c>
    </row>
    <row r="87" spans="2:25" ht="28.5" x14ac:dyDescent="0.2">
      <c r="B87" s="1227" t="s">
        <v>809</v>
      </c>
      <c r="C87" s="1235" t="s">
        <v>704</v>
      </c>
      <c r="D87" s="1237">
        <v>0</v>
      </c>
      <c r="E87" s="1237">
        <v>0</v>
      </c>
      <c r="F87" s="1237">
        <v>0</v>
      </c>
      <c r="G87" s="1237">
        <v>0</v>
      </c>
      <c r="H87" s="1237">
        <v>0</v>
      </c>
      <c r="I87" s="1237">
        <v>0</v>
      </c>
      <c r="J87" s="1237">
        <v>0</v>
      </c>
      <c r="K87" s="1237">
        <v>0</v>
      </c>
      <c r="L87" s="1237">
        <v>0</v>
      </c>
      <c r="M87" s="1237">
        <v>0</v>
      </c>
      <c r="N87" s="1237">
        <v>0</v>
      </c>
      <c r="O87" s="1237">
        <v>0</v>
      </c>
      <c r="P87" s="1237">
        <v>0</v>
      </c>
      <c r="Q87" s="1237">
        <v>0</v>
      </c>
      <c r="R87" s="1237">
        <v>0</v>
      </c>
      <c r="S87" s="1237">
        <v>0</v>
      </c>
      <c r="T87" s="1237">
        <v>0</v>
      </c>
      <c r="U87" s="1237">
        <v>0</v>
      </c>
      <c r="V87" s="1237">
        <v>0</v>
      </c>
      <c r="W87" s="1237">
        <v>0</v>
      </c>
      <c r="X87" s="1237">
        <v>0</v>
      </c>
      <c r="Y87" s="1237">
        <v>0</v>
      </c>
    </row>
    <row r="88" spans="2:25" x14ac:dyDescent="0.2">
      <c r="B88" s="1227" t="s">
        <v>810</v>
      </c>
      <c r="C88" s="1235" t="s">
        <v>706</v>
      </c>
      <c r="D88" s="1237">
        <v>0</v>
      </c>
      <c r="E88" s="1237">
        <v>0</v>
      </c>
      <c r="F88" s="1237">
        <v>0</v>
      </c>
      <c r="G88" s="1237">
        <v>0</v>
      </c>
      <c r="H88" s="1237">
        <v>0</v>
      </c>
      <c r="I88" s="1237">
        <v>0</v>
      </c>
      <c r="J88" s="1237">
        <v>0</v>
      </c>
      <c r="K88" s="1237">
        <v>0</v>
      </c>
      <c r="L88" s="1237">
        <v>0</v>
      </c>
      <c r="M88" s="1237">
        <v>0</v>
      </c>
      <c r="N88" s="1237">
        <v>0</v>
      </c>
      <c r="O88" s="1237">
        <v>0</v>
      </c>
      <c r="P88" s="1237">
        <v>0</v>
      </c>
      <c r="Q88" s="1237">
        <v>0</v>
      </c>
      <c r="R88" s="1237">
        <v>0</v>
      </c>
      <c r="S88" s="1237">
        <v>0</v>
      </c>
      <c r="T88" s="1237">
        <v>0</v>
      </c>
      <c r="U88" s="1237">
        <v>0</v>
      </c>
      <c r="V88" s="1237">
        <v>0</v>
      </c>
      <c r="W88" s="1237">
        <v>0</v>
      </c>
      <c r="X88" s="1237">
        <v>0</v>
      </c>
      <c r="Y88" s="1237">
        <v>0</v>
      </c>
    </row>
    <row r="89" spans="2:25" x14ac:dyDescent="0.2">
      <c r="B89" s="1227" t="s">
        <v>811</v>
      </c>
      <c r="C89" s="1235" t="s">
        <v>708</v>
      </c>
      <c r="D89" s="1237">
        <v>0</v>
      </c>
      <c r="E89" s="1237">
        <v>0</v>
      </c>
      <c r="F89" s="1237">
        <v>0</v>
      </c>
      <c r="G89" s="1237">
        <v>0</v>
      </c>
      <c r="H89" s="1237">
        <v>0</v>
      </c>
      <c r="I89" s="1237">
        <v>0</v>
      </c>
      <c r="J89" s="1237">
        <v>0</v>
      </c>
      <c r="K89" s="1237">
        <v>0</v>
      </c>
      <c r="L89" s="1237">
        <v>0</v>
      </c>
      <c r="M89" s="1237">
        <v>0</v>
      </c>
      <c r="N89" s="1237">
        <v>0</v>
      </c>
      <c r="O89" s="1237">
        <v>0</v>
      </c>
      <c r="P89" s="1237">
        <v>0</v>
      </c>
      <c r="Q89" s="1237">
        <v>0</v>
      </c>
      <c r="R89" s="1237">
        <v>0</v>
      </c>
      <c r="S89" s="1237">
        <v>0</v>
      </c>
      <c r="T89" s="1237">
        <v>0</v>
      </c>
      <c r="U89" s="1237">
        <v>0</v>
      </c>
      <c r="V89" s="1237">
        <v>0</v>
      </c>
      <c r="W89" s="1237">
        <v>0</v>
      </c>
      <c r="X89" s="1237">
        <v>0</v>
      </c>
      <c r="Y89" s="1237">
        <v>0</v>
      </c>
    </row>
    <row r="90" spans="2:25" x14ac:dyDescent="0.2">
      <c r="B90" s="1234" t="s">
        <v>812</v>
      </c>
      <c r="C90" s="1227" t="s">
        <v>710</v>
      </c>
      <c r="D90" s="1237">
        <v>81368.39</v>
      </c>
      <c r="E90" s="1237">
        <v>0</v>
      </c>
      <c r="F90" s="1237">
        <v>0</v>
      </c>
      <c r="G90" s="1237">
        <v>0</v>
      </c>
      <c r="H90" s="1237">
        <v>0</v>
      </c>
      <c r="I90" s="1237">
        <v>0</v>
      </c>
      <c r="J90" s="1237">
        <v>0</v>
      </c>
      <c r="K90" s="1237">
        <v>0</v>
      </c>
      <c r="L90" s="1237">
        <v>0</v>
      </c>
      <c r="M90" s="1237">
        <v>0</v>
      </c>
      <c r="N90" s="1237">
        <v>0</v>
      </c>
      <c r="O90" s="1237">
        <v>0</v>
      </c>
      <c r="P90" s="1237">
        <v>0</v>
      </c>
      <c r="Q90" s="1237">
        <v>0</v>
      </c>
      <c r="R90" s="1237">
        <v>0</v>
      </c>
      <c r="S90" s="1237">
        <v>0</v>
      </c>
      <c r="T90" s="1237">
        <v>0</v>
      </c>
      <c r="U90" s="1237">
        <v>0</v>
      </c>
      <c r="V90" s="1237">
        <v>0</v>
      </c>
      <c r="W90" s="1237">
        <v>0</v>
      </c>
      <c r="X90" s="1237">
        <v>0</v>
      </c>
      <c r="Y90" s="1237">
        <v>115227.47</v>
      </c>
    </row>
    <row r="91" spans="2:25" x14ac:dyDescent="0.2">
      <c r="B91" s="1227" t="s">
        <v>813</v>
      </c>
      <c r="C91" s="1227" t="s">
        <v>712</v>
      </c>
      <c r="D91" s="1237">
        <v>0</v>
      </c>
      <c r="E91" s="1237">
        <v>0</v>
      </c>
      <c r="F91" s="1237">
        <v>0</v>
      </c>
      <c r="G91" s="1237">
        <v>0</v>
      </c>
      <c r="H91" s="1237">
        <v>0</v>
      </c>
      <c r="I91" s="1237">
        <v>0</v>
      </c>
      <c r="J91" s="1237">
        <v>0</v>
      </c>
      <c r="K91" s="1237">
        <v>0</v>
      </c>
      <c r="L91" s="1237">
        <v>0</v>
      </c>
      <c r="M91" s="1237">
        <v>0</v>
      </c>
      <c r="N91" s="1237">
        <v>0</v>
      </c>
      <c r="O91" s="1237">
        <v>0</v>
      </c>
      <c r="P91" s="1237">
        <v>0</v>
      </c>
      <c r="Q91" s="1237">
        <v>0</v>
      </c>
      <c r="R91" s="1237">
        <v>0</v>
      </c>
      <c r="S91" s="1237">
        <v>0</v>
      </c>
      <c r="T91" s="1237">
        <v>0</v>
      </c>
      <c r="U91" s="1237">
        <v>0</v>
      </c>
      <c r="V91" s="1237">
        <v>0</v>
      </c>
      <c r="W91" s="1237">
        <v>0</v>
      </c>
      <c r="X91" s="1237">
        <v>0</v>
      </c>
      <c r="Y91" s="1237">
        <v>0</v>
      </c>
    </row>
    <row r="92" spans="2:25" x14ac:dyDescent="0.2">
      <c r="B92" s="1227" t="s">
        <v>814</v>
      </c>
      <c r="C92" s="1227" t="s">
        <v>714</v>
      </c>
      <c r="D92" s="1237">
        <v>0</v>
      </c>
      <c r="E92" s="1237">
        <v>0</v>
      </c>
      <c r="F92" s="1237">
        <v>0</v>
      </c>
      <c r="G92" s="1237">
        <v>0</v>
      </c>
      <c r="H92" s="1237">
        <v>0</v>
      </c>
      <c r="I92" s="1237">
        <v>0</v>
      </c>
      <c r="J92" s="1237">
        <v>0</v>
      </c>
      <c r="K92" s="1237">
        <v>0</v>
      </c>
      <c r="L92" s="1237">
        <v>0</v>
      </c>
      <c r="M92" s="1237">
        <v>0</v>
      </c>
      <c r="N92" s="1237">
        <v>0</v>
      </c>
      <c r="O92" s="1237">
        <v>0</v>
      </c>
      <c r="P92" s="1237">
        <v>0</v>
      </c>
      <c r="Q92" s="1237">
        <v>0</v>
      </c>
      <c r="R92" s="1237">
        <v>0</v>
      </c>
      <c r="S92" s="1237">
        <v>0</v>
      </c>
      <c r="T92" s="1237">
        <v>0</v>
      </c>
      <c r="U92" s="1237">
        <v>0</v>
      </c>
      <c r="V92" s="1237">
        <v>0</v>
      </c>
      <c r="W92" s="1237">
        <v>0</v>
      </c>
      <c r="X92" s="1237">
        <v>0</v>
      </c>
      <c r="Y92" s="1237">
        <v>0</v>
      </c>
    </row>
    <row r="93" spans="2:25" x14ac:dyDescent="0.2">
      <c r="B93" s="1227" t="s">
        <v>815</v>
      </c>
      <c r="C93" s="1227" t="s">
        <v>716</v>
      </c>
      <c r="D93" s="1237">
        <v>0</v>
      </c>
      <c r="E93" s="1237">
        <v>0</v>
      </c>
      <c r="F93" s="1237">
        <v>0</v>
      </c>
      <c r="G93" s="1237">
        <v>0</v>
      </c>
      <c r="H93" s="1237">
        <v>0</v>
      </c>
      <c r="I93" s="1237">
        <v>0</v>
      </c>
      <c r="J93" s="1237">
        <v>0</v>
      </c>
      <c r="K93" s="1237">
        <v>0</v>
      </c>
      <c r="L93" s="1237">
        <v>0</v>
      </c>
      <c r="M93" s="1237">
        <v>0</v>
      </c>
      <c r="N93" s="1237">
        <v>0</v>
      </c>
      <c r="O93" s="1237">
        <v>0</v>
      </c>
      <c r="P93" s="1237">
        <v>0</v>
      </c>
      <c r="Q93" s="1237">
        <v>0</v>
      </c>
      <c r="R93" s="1237">
        <v>0</v>
      </c>
      <c r="S93" s="1237">
        <v>0</v>
      </c>
      <c r="T93" s="1237">
        <v>0</v>
      </c>
      <c r="U93" s="1237">
        <v>0</v>
      </c>
      <c r="V93" s="1237">
        <v>0</v>
      </c>
      <c r="W93" s="1237">
        <v>0</v>
      </c>
      <c r="X93" s="1237">
        <v>0</v>
      </c>
      <c r="Y93" s="1237">
        <v>0</v>
      </c>
    </row>
    <row r="94" spans="2:25" x14ac:dyDescent="0.2">
      <c r="B94" s="1227" t="s">
        <v>816</v>
      </c>
      <c r="C94" s="1227" t="s">
        <v>718</v>
      </c>
      <c r="D94" s="1237">
        <v>81368.39</v>
      </c>
      <c r="E94" s="1237">
        <v>0</v>
      </c>
      <c r="F94" s="1237">
        <v>0</v>
      </c>
      <c r="G94" s="1237">
        <v>0</v>
      </c>
      <c r="H94" s="1237">
        <v>0</v>
      </c>
      <c r="I94" s="1237">
        <v>0</v>
      </c>
      <c r="J94" s="1237">
        <v>0</v>
      </c>
      <c r="K94" s="1237">
        <v>0</v>
      </c>
      <c r="L94" s="1237">
        <v>0</v>
      </c>
      <c r="M94" s="1237">
        <v>0</v>
      </c>
      <c r="N94" s="1237">
        <v>0</v>
      </c>
      <c r="O94" s="1237">
        <v>0</v>
      </c>
      <c r="P94" s="1237">
        <v>0</v>
      </c>
      <c r="Q94" s="1237">
        <v>0</v>
      </c>
      <c r="R94" s="1237">
        <v>0</v>
      </c>
      <c r="S94" s="1237">
        <v>0</v>
      </c>
      <c r="T94" s="1237">
        <v>0</v>
      </c>
      <c r="U94" s="1237">
        <v>0</v>
      </c>
      <c r="V94" s="1237">
        <v>0</v>
      </c>
      <c r="W94" s="1237">
        <v>0</v>
      </c>
      <c r="X94" s="1237">
        <v>0</v>
      </c>
      <c r="Y94" s="1237">
        <v>0</v>
      </c>
    </row>
    <row r="95" spans="2:25" x14ac:dyDescent="0.2">
      <c r="B95" s="1227" t="s">
        <v>817</v>
      </c>
      <c r="C95" s="1227" t="s">
        <v>720</v>
      </c>
      <c r="D95" s="1237">
        <v>0</v>
      </c>
      <c r="E95" s="1237">
        <v>0</v>
      </c>
      <c r="F95" s="1237">
        <v>0</v>
      </c>
      <c r="G95" s="1237">
        <v>0</v>
      </c>
      <c r="H95" s="1237">
        <v>0</v>
      </c>
      <c r="I95" s="1237">
        <v>0</v>
      </c>
      <c r="J95" s="1237">
        <v>0</v>
      </c>
      <c r="K95" s="1237">
        <v>0</v>
      </c>
      <c r="L95" s="1237">
        <v>0</v>
      </c>
      <c r="M95" s="1237">
        <v>0</v>
      </c>
      <c r="N95" s="1237">
        <v>0</v>
      </c>
      <c r="O95" s="1237">
        <v>0</v>
      </c>
      <c r="P95" s="1237">
        <v>0</v>
      </c>
      <c r="Q95" s="1237">
        <v>0</v>
      </c>
      <c r="R95" s="1237">
        <v>0</v>
      </c>
      <c r="S95" s="1237">
        <v>0</v>
      </c>
      <c r="T95" s="1237">
        <v>0</v>
      </c>
      <c r="U95" s="1237">
        <v>0</v>
      </c>
      <c r="V95" s="1237">
        <v>0</v>
      </c>
      <c r="W95" s="1237">
        <v>0</v>
      </c>
      <c r="X95" s="1237">
        <v>0</v>
      </c>
      <c r="Y95" s="1237">
        <v>115227.47</v>
      </c>
    </row>
    <row r="96" spans="2:25" x14ac:dyDescent="0.2">
      <c r="B96" s="1234" t="s">
        <v>818</v>
      </c>
      <c r="C96" s="1227" t="s">
        <v>722</v>
      </c>
      <c r="D96" s="1237">
        <v>657082</v>
      </c>
      <c r="E96" s="1237">
        <v>0</v>
      </c>
      <c r="F96" s="1237">
        <v>0</v>
      </c>
      <c r="G96" s="1237">
        <v>0</v>
      </c>
      <c r="H96" s="1237">
        <v>0</v>
      </c>
      <c r="I96" s="1237">
        <v>0</v>
      </c>
      <c r="J96" s="1237">
        <v>0</v>
      </c>
      <c r="K96" s="1237">
        <v>0</v>
      </c>
      <c r="L96" s="1237">
        <v>0</v>
      </c>
      <c r="M96" s="1237">
        <v>0</v>
      </c>
      <c r="N96" s="1237">
        <v>0</v>
      </c>
      <c r="O96" s="1237">
        <v>0</v>
      </c>
      <c r="P96" s="1237">
        <v>0</v>
      </c>
      <c r="Q96" s="1237">
        <v>-925</v>
      </c>
      <c r="R96" s="1237">
        <v>0</v>
      </c>
      <c r="S96" s="1237">
        <v>-226</v>
      </c>
      <c r="T96" s="1237">
        <v>0</v>
      </c>
      <c r="U96" s="1237">
        <v>-156777</v>
      </c>
      <c r="V96" s="1237">
        <v>-155914</v>
      </c>
      <c r="W96" s="1237">
        <v>-311668</v>
      </c>
      <c r="X96" s="1237">
        <v>0</v>
      </c>
      <c r="Y96" s="1237">
        <v>0</v>
      </c>
    </row>
    <row r="97" spans="2:25" x14ac:dyDescent="0.2">
      <c r="B97" s="1234" t="s">
        <v>819</v>
      </c>
      <c r="C97" s="1227" t="s">
        <v>820</v>
      </c>
      <c r="D97" s="1237">
        <v>2097630</v>
      </c>
      <c r="E97" s="1237">
        <v>-2097630</v>
      </c>
      <c r="F97" s="1237">
        <v>0</v>
      </c>
      <c r="G97" s="1237">
        <v>0</v>
      </c>
      <c r="H97" s="1237">
        <v>0</v>
      </c>
      <c r="I97" s="1237">
        <v>0</v>
      </c>
      <c r="J97" s="1237">
        <v>0</v>
      </c>
      <c r="K97" s="1237">
        <v>0</v>
      </c>
      <c r="L97" s="1237">
        <v>0</v>
      </c>
      <c r="M97" s="1237">
        <v>0</v>
      </c>
      <c r="N97" s="1237">
        <v>0</v>
      </c>
      <c r="O97" s="1237">
        <v>0</v>
      </c>
      <c r="P97" s="1237">
        <v>967</v>
      </c>
      <c r="Q97" s="1237">
        <v>1035</v>
      </c>
      <c r="R97" s="1237">
        <v>0</v>
      </c>
      <c r="S97" s="1237">
        <v>0</v>
      </c>
      <c r="T97" s="1237">
        <v>0</v>
      </c>
      <c r="U97" s="1237">
        <v>0</v>
      </c>
      <c r="V97" s="1237">
        <v>0</v>
      </c>
      <c r="W97" s="1237">
        <v>0</v>
      </c>
      <c r="X97" s="1237">
        <v>0</v>
      </c>
      <c r="Y97" s="1237">
        <v>0</v>
      </c>
    </row>
    <row r="98" spans="2:25" x14ac:dyDescent="0.2">
      <c r="B98" s="1234" t="s">
        <v>821</v>
      </c>
      <c r="C98" s="1227" t="s">
        <v>822</v>
      </c>
      <c r="D98" s="1240"/>
      <c r="E98" s="1237">
        <v>-33585319</v>
      </c>
      <c r="F98" s="1237">
        <v>0</v>
      </c>
      <c r="G98" s="1237">
        <v>0</v>
      </c>
      <c r="H98" s="1237">
        <v>0</v>
      </c>
      <c r="I98" s="1237">
        <v>0</v>
      </c>
      <c r="J98" s="1237">
        <v>0</v>
      </c>
      <c r="K98" s="1237">
        <v>0</v>
      </c>
      <c r="L98" s="1237">
        <v>-9081071.5099999998</v>
      </c>
      <c r="M98" s="1237">
        <v>0</v>
      </c>
      <c r="N98" s="1237">
        <v>-5972748.1799999997</v>
      </c>
      <c r="O98" s="1237">
        <v>-1399653.6400000001</v>
      </c>
      <c r="P98" s="1237">
        <v>-179259.9</v>
      </c>
      <c r="Q98" s="1237">
        <v>-2819222</v>
      </c>
      <c r="R98" s="1237">
        <v>-1836454.19</v>
      </c>
      <c r="S98" s="1237">
        <v>-1055804.82</v>
      </c>
      <c r="T98" s="1237">
        <v>-523903.57000000007</v>
      </c>
      <c r="U98" s="1237">
        <v>-3677542.18</v>
      </c>
      <c r="V98" s="1237">
        <v>-5526147.3399999999</v>
      </c>
      <c r="W98" s="1237">
        <v>-5862818.1699999999</v>
      </c>
      <c r="X98" s="1237">
        <v>-34788663.920000002</v>
      </c>
      <c r="Y98" s="1237">
        <v>-11079215.42</v>
      </c>
    </row>
    <row r="99" spans="2:25" x14ac:dyDescent="0.2">
      <c r="B99" s="1234" t="s">
        <v>823</v>
      </c>
      <c r="C99" s="1227" t="s">
        <v>824</v>
      </c>
      <c r="D99" s="1237">
        <v>164497449.92000002</v>
      </c>
      <c r="E99" s="1237">
        <v>130912130.91999999</v>
      </c>
      <c r="F99" s="1237">
        <v>130912130.91999999</v>
      </c>
      <c r="G99" s="1237">
        <v>130912130.91999999</v>
      </c>
      <c r="H99" s="1237">
        <v>130912130.91999999</v>
      </c>
      <c r="I99" s="1237">
        <v>130912130.91999999</v>
      </c>
      <c r="J99" s="1237">
        <v>130912130.91999999</v>
      </c>
      <c r="K99" s="1237">
        <v>130912130.91999999</v>
      </c>
      <c r="L99" s="1237">
        <v>121831059.41</v>
      </c>
      <c r="M99" s="1237">
        <v>121831059.41</v>
      </c>
      <c r="N99" s="1237">
        <v>115858311.22999999</v>
      </c>
      <c r="O99" s="1237">
        <v>114458657.58999999</v>
      </c>
      <c r="P99" s="1237">
        <v>114279397.68999998</v>
      </c>
      <c r="Q99" s="1237">
        <v>111460175.68999998</v>
      </c>
      <c r="R99" s="1237">
        <v>109623721.49999999</v>
      </c>
      <c r="S99" s="1237">
        <v>108567916.67999999</v>
      </c>
      <c r="T99" s="1237">
        <v>108044013.10999998</v>
      </c>
      <c r="U99" s="1237">
        <v>104366470.93000001</v>
      </c>
      <c r="V99" s="1237">
        <v>98840323.589999989</v>
      </c>
      <c r="W99" s="1237">
        <v>92977505.419999987</v>
      </c>
      <c r="X99" s="1237">
        <v>58188841.500000007</v>
      </c>
      <c r="Y99" s="1237">
        <v>47109626.079999998</v>
      </c>
    </row>
    <row r="100" spans="2:25" ht="25.5" x14ac:dyDescent="0.2">
      <c r="B100" s="1233">
        <v>4</v>
      </c>
      <c r="C100" s="1233" t="s">
        <v>825</v>
      </c>
      <c r="D100" s="1233"/>
      <c r="E100" s="1232" t="s">
        <v>658</v>
      </c>
      <c r="F100" s="1232" t="s">
        <v>659</v>
      </c>
      <c r="G100" s="1232" t="s">
        <v>660</v>
      </c>
      <c r="H100" s="1232" t="s">
        <v>661</v>
      </c>
      <c r="I100" s="1232" t="s">
        <v>662</v>
      </c>
      <c r="J100" s="1232" t="s">
        <v>663</v>
      </c>
      <c r="K100" s="1232" t="s">
        <v>664</v>
      </c>
      <c r="L100" s="1232" t="s">
        <v>665</v>
      </c>
      <c r="M100" s="1232" t="s">
        <v>666</v>
      </c>
      <c r="N100" s="1232" t="s">
        <v>667</v>
      </c>
      <c r="O100" s="1232" t="s">
        <v>668</v>
      </c>
      <c r="P100" s="1232" t="s">
        <v>669</v>
      </c>
      <c r="Q100" s="1232" t="s">
        <v>670</v>
      </c>
      <c r="R100" s="1232" t="s">
        <v>671</v>
      </c>
      <c r="S100" s="1232" t="s">
        <v>672</v>
      </c>
      <c r="T100" s="1232" t="s">
        <v>673</v>
      </c>
      <c r="U100" s="1232" t="s">
        <v>674</v>
      </c>
      <c r="V100" s="1232" t="s">
        <v>675</v>
      </c>
      <c r="W100" s="1232" t="s">
        <v>676</v>
      </c>
      <c r="X100" s="1232" t="s">
        <v>677</v>
      </c>
      <c r="Y100" s="1232" t="s">
        <v>678</v>
      </c>
    </row>
    <row r="101" spans="2:25" x14ac:dyDescent="0.2">
      <c r="B101" s="1234" t="s">
        <v>826</v>
      </c>
      <c r="C101" s="1227" t="s">
        <v>827</v>
      </c>
      <c r="D101" s="1241"/>
      <c r="E101" s="1237">
        <v>5782605.6200000001</v>
      </c>
      <c r="F101" s="1237">
        <v>24543653.529999997</v>
      </c>
      <c r="G101" s="1237">
        <v>167.34</v>
      </c>
      <c r="H101" s="1237">
        <v>2716</v>
      </c>
      <c r="I101" s="1237">
        <v>6120</v>
      </c>
      <c r="J101" s="1237">
        <v>2156</v>
      </c>
      <c r="K101" s="1237">
        <v>1370</v>
      </c>
      <c r="L101" s="1237">
        <v>198043</v>
      </c>
      <c r="M101" s="1237">
        <v>309010.82</v>
      </c>
      <c r="N101" s="1237">
        <v>186278.23</v>
      </c>
      <c r="O101" s="1237">
        <v>754152.17</v>
      </c>
      <c r="P101" s="1237">
        <v>350913.19</v>
      </c>
      <c r="Q101" s="1237">
        <v>1248765.94</v>
      </c>
      <c r="R101" s="1237">
        <v>445896.43</v>
      </c>
      <c r="S101" s="1237">
        <v>569717.61</v>
      </c>
      <c r="T101" s="1237">
        <v>1246079.8700000001</v>
      </c>
      <c r="U101" s="1237">
        <v>2947150.49</v>
      </c>
      <c r="V101" s="1237">
        <v>2361937.1799999997</v>
      </c>
      <c r="W101" s="1237">
        <v>2499542.92</v>
      </c>
      <c r="X101" s="1237">
        <v>2002268.21</v>
      </c>
      <c r="Y101" s="1237">
        <v>661692</v>
      </c>
    </row>
    <row r="102" spans="2:25" x14ac:dyDescent="0.2">
      <c r="B102" s="1227" t="s">
        <v>828</v>
      </c>
      <c r="C102" s="1227" t="s">
        <v>829</v>
      </c>
      <c r="D102" s="1236"/>
      <c r="E102" s="1237">
        <v>3620632.98</v>
      </c>
      <c r="F102" s="1237">
        <v>18152016.309999999</v>
      </c>
      <c r="G102" s="1237">
        <v>167.34</v>
      </c>
      <c r="H102" s="1237">
        <v>2716</v>
      </c>
      <c r="I102" s="1237">
        <v>6120</v>
      </c>
      <c r="J102" s="1237">
        <v>2156</v>
      </c>
      <c r="K102" s="1237">
        <v>170</v>
      </c>
      <c r="L102" s="1237">
        <v>197747</v>
      </c>
      <c r="M102" s="1237">
        <v>300592.82</v>
      </c>
      <c r="N102" s="1237">
        <v>180275.23</v>
      </c>
      <c r="O102" s="1237">
        <v>751341.17</v>
      </c>
      <c r="P102" s="1237">
        <v>334537.19</v>
      </c>
      <c r="Q102" s="1237">
        <v>1213351.94</v>
      </c>
      <c r="R102" s="1237">
        <v>407818.43</v>
      </c>
      <c r="S102" s="1237">
        <v>552863.61</v>
      </c>
      <c r="T102" s="1237">
        <v>1242079.8700000001</v>
      </c>
      <c r="U102" s="1237">
        <v>2873268.49</v>
      </c>
      <c r="V102" s="1237">
        <v>2275910.1799999997</v>
      </c>
      <c r="W102" s="1237">
        <v>2407326.92</v>
      </c>
      <c r="X102" s="1237">
        <v>1947787.21</v>
      </c>
      <c r="Y102" s="1237">
        <v>636192</v>
      </c>
    </row>
    <row r="103" spans="2:25" x14ac:dyDescent="0.2">
      <c r="B103" s="1227" t="s">
        <v>830</v>
      </c>
      <c r="C103" s="1227" t="s">
        <v>831</v>
      </c>
      <c r="D103" s="1236"/>
      <c r="E103" s="1237">
        <v>2161972.64</v>
      </c>
      <c r="F103" s="1237">
        <v>6391637.2199999997</v>
      </c>
      <c r="G103" s="1237">
        <v>0</v>
      </c>
      <c r="H103" s="1237">
        <v>0</v>
      </c>
      <c r="I103" s="1237">
        <v>0</v>
      </c>
      <c r="J103" s="1237">
        <v>0</v>
      </c>
      <c r="K103" s="1237">
        <v>1200</v>
      </c>
      <c r="L103" s="1237">
        <v>296</v>
      </c>
      <c r="M103" s="1237">
        <v>8418</v>
      </c>
      <c r="N103" s="1237">
        <v>6003</v>
      </c>
      <c r="O103" s="1237">
        <v>2811</v>
      </c>
      <c r="P103" s="1237">
        <v>16376</v>
      </c>
      <c r="Q103" s="1237">
        <v>35414</v>
      </c>
      <c r="R103" s="1237">
        <v>38078</v>
      </c>
      <c r="S103" s="1237">
        <v>16854</v>
      </c>
      <c r="T103" s="1237">
        <v>4000</v>
      </c>
      <c r="U103" s="1237">
        <v>73882</v>
      </c>
      <c r="V103" s="1237">
        <v>86027</v>
      </c>
      <c r="W103" s="1237">
        <v>92216</v>
      </c>
      <c r="X103" s="1237">
        <v>54481</v>
      </c>
      <c r="Y103" s="1237">
        <v>25500</v>
      </c>
    </row>
    <row r="104" spans="2:25" x14ac:dyDescent="0.2">
      <c r="B104" s="1234" t="s">
        <v>832</v>
      </c>
      <c r="C104" s="1227" t="s">
        <v>833</v>
      </c>
      <c r="D104" s="1236"/>
      <c r="E104" s="1237">
        <v>4163721.6800000006</v>
      </c>
      <c r="F104" s="1237">
        <v>14975308.450000001</v>
      </c>
      <c r="G104" s="1237">
        <v>2984.17</v>
      </c>
      <c r="H104" s="1237">
        <v>1448.14</v>
      </c>
      <c r="I104" s="1237">
        <v>2313.34</v>
      </c>
      <c r="J104" s="1237">
        <v>136230.17000000001</v>
      </c>
      <c r="K104" s="1237">
        <v>3070.93</v>
      </c>
      <c r="L104" s="1237">
        <v>44329.06</v>
      </c>
      <c r="M104" s="1237">
        <v>148077.86000000002</v>
      </c>
      <c r="N104" s="1237">
        <v>113396.18</v>
      </c>
      <c r="O104" s="1237">
        <v>660612.50999999989</v>
      </c>
      <c r="P104" s="1237">
        <v>887172.94</v>
      </c>
      <c r="Q104" s="1237">
        <v>1702845.1500000001</v>
      </c>
      <c r="R104" s="1237">
        <v>901176.55999999994</v>
      </c>
      <c r="S104" s="1237">
        <v>798359.34</v>
      </c>
      <c r="T104" s="1237">
        <v>876747.09000000008</v>
      </c>
      <c r="U104" s="1237">
        <v>3311903.98</v>
      </c>
      <c r="V104" s="1237">
        <v>1984556.8499999999</v>
      </c>
      <c r="W104" s="1237">
        <v>4235406.72</v>
      </c>
      <c r="X104" s="1237">
        <v>2106600.86</v>
      </c>
      <c r="Y104" s="1237">
        <v>219598.52000000002</v>
      </c>
    </row>
    <row r="105" spans="2:25" x14ac:dyDescent="0.2">
      <c r="B105" s="1234" t="s">
        <v>834</v>
      </c>
      <c r="C105" s="1227" t="s">
        <v>835</v>
      </c>
      <c r="D105" s="1242"/>
      <c r="E105" s="1237">
        <v>0</v>
      </c>
      <c r="F105" s="1237">
        <v>0</v>
      </c>
      <c r="G105" s="1237">
        <v>0</v>
      </c>
      <c r="H105" s="1237">
        <v>0</v>
      </c>
      <c r="I105" s="1237">
        <v>0</v>
      </c>
      <c r="J105" s="1237">
        <v>0</v>
      </c>
      <c r="K105" s="1237">
        <v>0</v>
      </c>
      <c r="L105" s="1237">
        <v>0</v>
      </c>
      <c r="M105" s="1237">
        <v>0</v>
      </c>
      <c r="N105" s="1237">
        <v>0</v>
      </c>
      <c r="O105" s="1237">
        <v>0</v>
      </c>
      <c r="P105" s="1237">
        <v>0</v>
      </c>
      <c r="Q105" s="1237">
        <v>0</v>
      </c>
      <c r="R105" s="1237">
        <v>0</v>
      </c>
      <c r="S105" s="1237">
        <v>0</v>
      </c>
      <c r="T105" s="1237">
        <v>0</v>
      </c>
      <c r="U105" s="1237">
        <v>0</v>
      </c>
      <c r="V105" s="1237">
        <v>0</v>
      </c>
      <c r="W105" s="1237">
        <v>0</v>
      </c>
      <c r="X105" s="1237">
        <v>0</v>
      </c>
      <c r="Y105" s="1237">
        <v>0</v>
      </c>
    </row>
    <row r="106" spans="2:25" ht="25.5" x14ac:dyDescent="0.2">
      <c r="B106" s="1233">
        <v>5</v>
      </c>
      <c r="C106" s="1233" t="s">
        <v>836</v>
      </c>
      <c r="D106" s="1232" t="s">
        <v>797</v>
      </c>
      <c r="E106" s="1232" t="s">
        <v>658</v>
      </c>
      <c r="F106" s="1232" t="s">
        <v>659</v>
      </c>
      <c r="G106" s="1232" t="s">
        <v>660</v>
      </c>
      <c r="H106" s="1232" t="s">
        <v>661</v>
      </c>
      <c r="I106" s="1232" t="s">
        <v>662</v>
      </c>
      <c r="J106" s="1232" t="s">
        <v>663</v>
      </c>
      <c r="K106" s="1232" t="s">
        <v>664</v>
      </c>
      <c r="L106" s="1232" t="s">
        <v>665</v>
      </c>
      <c r="M106" s="1232" t="s">
        <v>666</v>
      </c>
      <c r="N106" s="1232" t="s">
        <v>667</v>
      </c>
      <c r="O106" s="1232" t="s">
        <v>668</v>
      </c>
      <c r="P106" s="1232" t="s">
        <v>669</v>
      </c>
      <c r="Q106" s="1232" t="s">
        <v>670</v>
      </c>
      <c r="R106" s="1232" t="s">
        <v>671</v>
      </c>
      <c r="S106" s="1232" t="s">
        <v>672</v>
      </c>
      <c r="T106" s="1232" t="s">
        <v>673</v>
      </c>
      <c r="U106" s="1232" t="s">
        <v>674</v>
      </c>
      <c r="V106" s="1232" t="s">
        <v>675</v>
      </c>
      <c r="W106" s="1232" t="s">
        <v>676</v>
      </c>
      <c r="X106" s="1232" t="s">
        <v>677</v>
      </c>
      <c r="Y106" s="1232" t="s">
        <v>678</v>
      </c>
    </row>
    <row r="107" spans="2:25" x14ac:dyDescent="0.2">
      <c r="B107" s="1234" t="s">
        <v>837</v>
      </c>
      <c r="C107" s="1235" t="s">
        <v>838</v>
      </c>
      <c r="D107" s="1237">
        <v>55260312.290000007</v>
      </c>
      <c r="E107" s="1237">
        <v>132193</v>
      </c>
      <c r="F107" s="1237">
        <v>0</v>
      </c>
      <c r="G107" s="1237">
        <v>0</v>
      </c>
      <c r="H107" s="1237">
        <v>0</v>
      </c>
      <c r="I107" s="1237">
        <v>0</v>
      </c>
      <c r="J107" s="1237">
        <v>0</v>
      </c>
      <c r="K107" s="1237">
        <v>0</v>
      </c>
      <c r="L107" s="1237">
        <v>-1177454.1199999999</v>
      </c>
      <c r="M107" s="1237">
        <v>-1783000</v>
      </c>
      <c r="N107" s="1237">
        <v>-2423413.8200000003</v>
      </c>
      <c r="O107" s="1237">
        <v>-890733</v>
      </c>
      <c r="P107" s="1237">
        <v>-14268.9</v>
      </c>
      <c r="Q107" s="1237">
        <v>-2009609</v>
      </c>
      <c r="R107" s="1237">
        <v>-936188.54</v>
      </c>
      <c r="S107" s="1237">
        <v>-104367.97999999998</v>
      </c>
      <c r="T107" s="1237">
        <v>112288.12999999999</v>
      </c>
      <c r="U107" s="1237">
        <v>-243533.98000000004</v>
      </c>
      <c r="V107" s="1237">
        <v>-2463491.4899999998</v>
      </c>
      <c r="W107" s="1237">
        <v>-4013752.1999999997</v>
      </c>
      <c r="X107" s="1237">
        <v>-16353254.130000001</v>
      </c>
      <c r="Y107" s="1237">
        <v>-6807701.1500000004</v>
      </c>
    </row>
    <row r="108" spans="2:25" ht="28.5" x14ac:dyDescent="0.2">
      <c r="B108" s="1234" t="s">
        <v>839</v>
      </c>
      <c r="C108" s="1235" t="s">
        <v>840</v>
      </c>
      <c r="D108" s="1237">
        <v>83554</v>
      </c>
      <c r="E108" s="1237">
        <v>0</v>
      </c>
      <c r="F108" s="1237">
        <v>0</v>
      </c>
      <c r="G108" s="1237">
        <v>0</v>
      </c>
      <c r="H108" s="1237">
        <v>0</v>
      </c>
      <c r="I108" s="1237">
        <v>0</v>
      </c>
      <c r="J108" s="1237">
        <v>0</v>
      </c>
      <c r="K108" s="1237">
        <v>0</v>
      </c>
      <c r="L108" s="1237">
        <v>0</v>
      </c>
      <c r="M108" s="1237">
        <v>0</v>
      </c>
      <c r="N108" s="1237">
        <v>0</v>
      </c>
      <c r="O108" s="1237">
        <v>0</v>
      </c>
      <c r="P108" s="1237">
        <v>0</v>
      </c>
      <c r="Q108" s="1237">
        <v>0</v>
      </c>
      <c r="R108" s="1237">
        <v>0</v>
      </c>
      <c r="S108" s="1237">
        <v>0</v>
      </c>
      <c r="T108" s="1237">
        <v>0</v>
      </c>
      <c r="U108" s="1237">
        <v>0</v>
      </c>
      <c r="V108" s="1237">
        <v>0</v>
      </c>
      <c r="W108" s="1237">
        <v>0</v>
      </c>
      <c r="X108" s="1237">
        <v>0</v>
      </c>
      <c r="Y108" s="1237">
        <v>0</v>
      </c>
    </row>
    <row r="109" spans="2:25" ht="28.5" x14ac:dyDescent="0.2">
      <c r="B109" s="1234" t="s">
        <v>841</v>
      </c>
      <c r="C109" s="1235" t="s">
        <v>842</v>
      </c>
      <c r="D109" s="1237">
        <v>0</v>
      </c>
      <c r="E109" s="1237">
        <v>0</v>
      </c>
      <c r="F109" s="1237">
        <v>0</v>
      </c>
      <c r="G109" s="1237">
        <v>0</v>
      </c>
      <c r="H109" s="1237">
        <v>0</v>
      </c>
      <c r="I109" s="1237">
        <v>0</v>
      </c>
      <c r="J109" s="1237">
        <v>0</v>
      </c>
      <c r="K109" s="1237">
        <v>0</v>
      </c>
      <c r="L109" s="1237">
        <v>0</v>
      </c>
      <c r="M109" s="1237">
        <v>0</v>
      </c>
      <c r="N109" s="1237">
        <v>0</v>
      </c>
      <c r="O109" s="1237">
        <v>0</v>
      </c>
      <c r="P109" s="1237">
        <v>0</v>
      </c>
      <c r="Q109" s="1237">
        <v>0</v>
      </c>
      <c r="R109" s="1237">
        <v>0</v>
      </c>
      <c r="S109" s="1237">
        <v>0</v>
      </c>
      <c r="T109" s="1237">
        <v>0</v>
      </c>
      <c r="U109" s="1237">
        <v>0</v>
      </c>
      <c r="V109" s="1237">
        <v>0</v>
      </c>
      <c r="W109" s="1237">
        <v>0</v>
      </c>
      <c r="X109" s="1237">
        <v>0</v>
      </c>
      <c r="Y109" s="1237">
        <v>0</v>
      </c>
    </row>
    <row r="110" spans="2:25" ht="28.5" x14ac:dyDescent="0.2">
      <c r="B110" s="1234" t="s">
        <v>843</v>
      </c>
      <c r="C110" s="1235" t="s">
        <v>844</v>
      </c>
      <c r="D110" s="1237">
        <v>0</v>
      </c>
      <c r="E110" s="1237">
        <v>0</v>
      </c>
      <c r="F110" s="1237">
        <v>0</v>
      </c>
      <c r="G110" s="1237">
        <v>0</v>
      </c>
      <c r="H110" s="1237">
        <v>0</v>
      </c>
      <c r="I110" s="1237">
        <v>0</v>
      </c>
      <c r="J110" s="1237">
        <v>0</v>
      </c>
      <c r="K110" s="1237">
        <v>0</v>
      </c>
      <c r="L110" s="1237">
        <v>0</v>
      </c>
      <c r="M110" s="1237">
        <v>0</v>
      </c>
      <c r="N110" s="1237">
        <v>0</v>
      </c>
      <c r="O110" s="1237">
        <v>0</v>
      </c>
      <c r="P110" s="1237">
        <v>0</v>
      </c>
      <c r="Q110" s="1237">
        <v>0</v>
      </c>
      <c r="R110" s="1237">
        <v>0</v>
      </c>
      <c r="S110" s="1237">
        <v>0</v>
      </c>
      <c r="T110" s="1237">
        <v>0</v>
      </c>
      <c r="U110" s="1237">
        <v>0</v>
      </c>
      <c r="V110" s="1237">
        <v>0</v>
      </c>
      <c r="W110" s="1237">
        <v>0</v>
      </c>
      <c r="X110" s="1237">
        <v>0</v>
      </c>
      <c r="Y110" s="1237">
        <v>0</v>
      </c>
    </row>
    <row r="111" spans="2:25" x14ac:dyDescent="0.2">
      <c r="B111" s="1234" t="s">
        <v>845</v>
      </c>
      <c r="C111" s="1235" t="s">
        <v>846</v>
      </c>
      <c r="D111" s="1237">
        <v>0</v>
      </c>
      <c r="E111" s="1237">
        <v>23117388.52</v>
      </c>
      <c r="F111" s="1237">
        <v>5628820.8099999996</v>
      </c>
      <c r="G111" s="1237">
        <v>286313.37</v>
      </c>
      <c r="H111" s="1237">
        <v>160494.28</v>
      </c>
      <c r="I111" s="1237">
        <v>103709.01000000001</v>
      </c>
      <c r="J111" s="1237">
        <v>312948.53000000003</v>
      </c>
      <c r="K111" s="1237">
        <v>680458.96</v>
      </c>
      <c r="L111" s="1237">
        <v>1486983.7100000002</v>
      </c>
      <c r="M111" s="1237">
        <v>761993.88</v>
      </c>
      <c r="N111" s="1237">
        <v>636514.23</v>
      </c>
      <c r="O111" s="1237">
        <v>219989.13</v>
      </c>
      <c r="P111" s="1237">
        <v>2014471.05</v>
      </c>
      <c r="Q111" s="1237">
        <v>2844674.09</v>
      </c>
      <c r="R111" s="1237">
        <v>2231311.9799999995</v>
      </c>
      <c r="S111" s="1237">
        <v>1797226.43</v>
      </c>
      <c r="T111" s="1237">
        <v>2221767.0999999996</v>
      </c>
      <c r="U111" s="1237">
        <v>4543447.4400000004</v>
      </c>
      <c r="V111" s="1237">
        <v>4406250.7200000007</v>
      </c>
      <c r="W111" s="1237">
        <v>9891772.3499999996</v>
      </c>
      <c r="X111" s="1237">
        <v>5640782.9300000006</v>
      </c>
      <c r="Y111" s="1237">
        <v>617377.87</v>
      </c>
    </row>
    <row r="112" spans="2:25" x14ac:dyDescent="0.2">
      <c r="B112" s="1234" t="s">
        <v>594</v>
      </c>
      <c r="C112" s="1235" t="s">
        <v>847</v>
      </c>
      <c r="D112" s="1237">
        <v>0</v>
      </c>
      <c r="E112" s="1237">
        <v>43218331.080000006</v>
      </c>
      <c r="F112" s="1237">
        <v>3628477.36</v>
      </c>
      <c r="G112" s="1237">
        <v>171866.49</v>
      </c>
      <c r="H112" s="1237">
        <v>76512.550000000017</v>
      </c>
      <c r="I112" s="1237">
        <v>645692.22</v>
      </c>
      <c r="J112" s="1237">
        <v>99374.47</v>
      </c>
      <c r="K112" s="1237">
        <v>788592.78999999992</v>
      </c>
      <c r="L112" s="1237">
        <v>3153764.21</v>
      </c>
      <c r="M112" s="1237">
        <v>2584620.7599999998</v>
      </c>
      <c r="N112" s="1237">
        <v>1692223.0199999998</v>
      </c>
      <c r="O112" s="1237">
        <v>1456504.43</v>
      </c>
      <c r="P112" s="1237">
        <v>5167170.419999999</v>
      </c>
      <c r="Q112" s="1237">
        <v>5279172.6099999994</v>
      </c>
      <c r="R112" s="1237">
        <v>6302144.6099999994</v>
      </c>
      <c r="S112" s="1237">
        <v>6806052.3799999999</v>
      </c>
      <c r="T112" s="1237">
        <v>7032371.3799999999</v>
      </c>
      <c r="U112" s="1237">
        <v>17852529.869999997</v>
      </c>
      <c r="V112" s="1237">
        <v>17428877.859999999</v>
      </c>
      <c r="W112" s="1237">
        <v>34966825.389999993</v>
      </c>
      <c r="X112" s="1237">
        <v>67502223.439999998</v>
      </c>
      <c r="Y112" s="1237">
        <v>78841591.219999999</v>
      </c>
    </row>
    <row r="113" spans="2:25" x14ac:dyDescent="0.2">
      <c r="B113" s="1234" t="s">
        <v>596</v>
      </c>
      <c r="C113" s="1235" t="s">
        <v>848</v>
      </c>
      <c r="D113" s="1237">
        <v>0</v>
      </c>
      <c r="E113" s="1237">
        <v>642090.55000000005</v>
      </c>
      <c r="F113" s="1237">
        <v>9425029.4499999993</v>
      </c>
      <c r="G113" s="1237">
        <v>52410.210000000006</v>
      </c>
      <c r="H113" s="1237">
        <v>53452.880000000005</v>
      </c>
      <c r="I113" s="1237">
        <v>49671.89</v>
      </c>
      <c r="J113" s="1237">
        <v>52380.92</v>
      </c>
      <c r="K113" s="1237">
        <v>46439.12</v>
      </c>
      <c r="L113" s="1237">
        <v>382127.55000000005</v>
      </c>
      <c r="M113" s="1237">
        <v>378411.54</v>
      </c>
      <c r="N113" s="1237">
        <v>513495.4</v>
      </c>
      <c r="O113" s="1237">
        <v>1054809.6000000001</v>
      </c>
      <c r="P113" s="1237">
        <v>1523339.3299999998</v>
      </c>
      <c r="Q113" s="1237">
        <v>2269971.4</v>
      </c>
      <c r="R113" s="1237">
        <v>1478122.57</v>
      </c>
      <c r="S113" s="1237">
        <v>1468375.74</v>
      </c>
      <c r="T113" s="1237">
        <v>1389842.54</v>
      </c>
      <c r="U113" s="1237">
        <v>5172311.03</v>
      </c>
      <c r="V113" s="1237">
        <v>2909483.9600000004</v>
      </c>
      <c r="W113" s="1237">
        <v>4557859.5799999991</v>
      </c>
      <c r="X113" s="1237">
        <v>252766.58</v>
      </c>
      <c r="Y113" s="1237">
        <v>269072.93</v>
      </c>
    </row>
    <row r="114" spans="2:25" x14ac:dyDescent="0.2">
      <c r="D114" s="1239"/>
      <c r="E114" s="1239"/>
      <c r="F114" s="1239"/>
      <c r="G114" s="1239"/>
      <c r="H114" s="1239"/>
      <c r="I114" s="1239"/>
      <c r="J114" s="1239"/>
      <c r="K114" s="1239"/>
      <c r="L114" s="1239"/>
      <c r="M114" s="1239"/>
      <c r="N114" s="1239"/>
      <c r="O114" s="1239"/>
      <c r="P114" s="1239"/>
      <c r="Q114" s="1239"/>
      <c r="R114" s="1239"/>
      <c r="S114" s="1239"/>
      <c r="T114" s="1239"/>
      <c r="U114" s="1239"/>
      <c r="V114" s="1239"/>
      <c r="W114" s="1239"/>
      <c r="X114" s="1239"/>
      <c r="Y114" s="1239"/>
    </row>
  </sheetData>
  <mergeCells count="5">
    <mergeCell ref="B2:Y2"/>
    <mergeCell ref="B3:Y3"/>
    <mergeCell ref="B6:B7"/>
    <mergeCell ref="C6:C7"/>
    <mergeCell ref="D6:Y6"/>
  </mergeCells>
  <pageMargins left="0.25" right="0.25" top="0.75" bottom="0.75" header="0.3" footer="0.3"/>
  <pageSetup paperSize="9" scale="2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zoomScale="90" zoomScaleNormal="90" workbookViewId="0">
      <selection activeCell="O30" sqref="O30"/>
    </sheetView>
  </sheetViews>
  <sheetFormatPr defaultColWidth="9.140625" defaultRowHeight="12.75" x14ac:dyDescent="0.25"/>
  <cols>
    <col min="1" max="1" width="4" style="1271" customWidth="1"/>
    <col min="2" max="2" width="9.140625" style="1271"/>
    <col min="3" max="3" width="49.5703125" style="1271" customWidth="1"/>
    <col min="4" max="4" width="16.140625" style="1271" customWidth="1"/>
    <col min="5" max="5" width="12.28515625" style="1271" customWidth="1"/>
    <col min="6" max="6" width="14.85546875" style="1271" bestFit="1" customWidth="1"/>
    <col min="7" max="7" width="13.140625" style="1271" customWidth="1"/>
    <col min="8" max="8" width="15.85546875" style="1271" customWidth="1"/>
    <col min="9" max="9" width="16.42578125" style="1271" customWidth="1"/>
    <col min="10" max="16384" width="9.140625" style="1271"/>
  </cols>
  <sheetData>
    <row r="1" spans="2:11" x14ac:dyDescent="0.25">
      <c r="B1" s="1268"/>
      <c r="C1" s="1269"/>
      <c r="D1" s="1269"/>
      <c r="E1" s="1269"/>
      <c r="F1" s="1269"/>
      <c r="G1" s="1269"/>
      <c r="H1" s="1269"/>
      <c r="I1" s="1270" t="s">
        <v>949</v>
      </c>
    </row>
    <row r="2" spans="2:11" x14ac:dyDescent="0.25">
      <c r="B2" s="1268"/>
      <c r="C2" s="1269"/>
      <c r="D2" s="1269"/>
      <c r="E2" s="1269"/>
      <c r="F2" s="1269"/>
      <c r="G2" s="1269"/>
      <c r="H2" s="1269"/>
    </row>
    <row r="3" spans="2:11" x14ac:dyDescent="0.25">
      <c r="B3" s="2046" t="s">
        <v>864</v>
      </c>
      <c r="C3" s="2046"/>
      <c r="D3" s="2046"/>
      <c r="E3" s="2046"/>
      <c r="F3" s="2046"/>
      <c r="G3" s="2046"/>
      <c r="H3" s="2046"/>
      <c r="I3" s="2046"/>
    </row>
    <row r="4" spans="2:11" ht="13.5" thickBot="1" x14ac:dyDescent="0.3">
      <c r="B4" s="1272"/>
      <c r="C4" s="1272"/>
      <c r="D4" s="1272"/>
      <c r="E4" s="1272"/>
      <c r="F4" s="1272"/>
      <c r="G4" s="1272"/>
      <c r="H4" s="2047"/>
      <c r="I4" s="2047"/>
    </row>
    <row r="5" spans="2:11" ht="13.5" thickBot="1" x14ac:dyDescent="0.3">
      <c r="B5" s="2048" t="s">
        <v>865</v>
      </c>
      <c r="C5" s="2049"/>
      <c r="D5" s="2049"/>
      <c r="E5" s="2049"/>
      <c r="F5" s="2049"/>
      <c r="G5" s="2049"/>
      <c r="H5" s="2049"/>
      <c r="I5" s="2050"/>
    </row>
    <row r="6" spans="2:11" ht="13.5" thickBot="1" x14ac:dyDescent="0.3">
      <c r="B6" s="2051" t="s">
        <v>866</v>
      </c>
      <c r="C6" s="2051" t="s">
        <v>867</v>
      </c>
      <c r="D6" s="2053">
        <v>44286</v>
      </c>
      <c r="E6" s="2050"/>
      <c r="F6" s="2053">
        <v>44377</v>
      </c>
      <c r="G6" s="2050"/>
      <c r="H6" s="2049" t="s">
        <v>868</v>
      </c>
      <c r="I6" s="2050"/>
    </row>
    <row r="7" spans="2:11" ht="39" thickBot="1" x14ac:dyDescent="0.3">
      <c r="B7" s="2052"/>
      <c r="C7" s="2052"/>
      <c r="D7" s="1273" t="s">
        <v>869</v>
      </c>
      <c r="E7" s="1274" t="s">
        <v>870</v>
      </c>
      <c r="F7" s="1273" t="s">
        <v>869</v>
      </c>
      <c r="G7" s="1274" t="s">
        <v>870</v>
      </c>
      <c r="H7" s="1273" t="s">
        <v>869</v>
      </c>
      <c r="I7" s="1274" t="s">
        <v>870</v>
      </c>
    </row>
    <row r="8" spans="2:11" ht="25.5" x14ac:dyDescent="0.25">
      <c r="B8" s="1275">
        <v>1</v>
      </c>
      <c r="C8" s="1276" t="s">
        <v>871</v>
      </c>
      <c r="D8" s="1277">
        <v>38482.799620000005</v>
      </c>
      <c r="E8" s="1278">
        <f>D8/$D$44</f>
        <v>0.15906884511754507</v>
      </c>
      <c r="F8" s="1279">
        <v>37870.235069999988</v>
      </c>
      <c r="G8" s="1278">
        <f t="shared" ref="G8:G44" si="0">F8/$F$44</f>
        <v>0.15305488990112276</v>
      </c>
      <c r="H8" s="1277">
        <f>F8-D8</f>
        <v>-612.56455000001733</v>
      </c>
      <c r="I8" s="1280">
        <f>H8/$H$44</f>
        <v>-0.11130102809254976</v>
      </c>
      <c r="J8" s="1281"/>
      <c r="K8" s="1282"/>
    </row>
    <row r="9" spans="2:11" x14ac:dyDescent="0.25">
      <c r="B9" s="1283">
        <v>2</v>
      </c>
      <c r="C9" s="1284" t="s">
        <v>872</v>
      </c>
      <c r="D9" s="1277">
        <v>2.3450000000000002</v>
      </c>
      <c r="E9" s="1285">
        <f t="shared" ref="E9:E44" si="1">D9/$D$44</f>
        <v>9.6930692539006897E-6</v>
      </c>
      <c r="F9" s="1286">
        <v>2.347</v>
      </c>
      <c r="G9" s="1285">
        <f t="shared" si="0"/>
        <v>9.4855452028208202E-6</v>
      </c>
      <c r="H9" s="1277">
        <f t="shared" ref="H9:H44" si="2">F9-D9</f>
        <v>1.9999999999997797E-3</v>
      </c>
      <c r="I9" s="1287">
        <f t="shared" ref="I9:I43" si="3">H9/$H$44</f>
        <v>3.6339363122640499E-7</v>
      </c>
      <c r="J9" s="1281"/>
      <c r="K9" s="1282"/>
    </row>
    <row r="10" spans="2:11" x14ac:dyDescent="0.25">
      <c r="B10" s="1283">
        <v>3</v>
      </c>
      <c r="C10" s="1284" t="s">
        <v>873</v>
      </c>
      <c r="D10" s="1277">
        <v>10.507</v>
      </c>
      <c r="E10" s="1285">
        <f t="shared" si="1"/>
        <v>4.343073716449234E-5</v>
      </c>
      <c r="F10" s="1286">
        <v>10.429</v>
      </c>
      <c r="G10" s="1285">
        <f t="shared" si="0"/>
        <v>4.2149446493488848E-5</v>
      </c>
      <c r="H10" s="1277">
        <f t="shared" si="2"/>
        <v>-7.7999999999999403E-2</v>
      </c>
      <c r="I10" s="1287">
        <f t="shared" si="3"/>
        <v>-1.4172351617831245E-5</v>
      </c>
      <c r="J10" s="1281"/>
      <c r="K10" s="1282"/>
    </row>
    <row r="11" spans="2:11" ht="25.5" x14ac:dyDescent="0.25">
      <c r="B11" s="1283">
        <v>4</v>
      </c>
      <c r="C11" s="1284" t="s">
        <v>874</v>
      </c>
      <c r="D11" s="1277">
        <v>1.2989999999999999</v>
      </c>
      <c r="E11" s="1285">
        <f t="shared" si="1"/>
        <v>5.3694230110093796E-6</v>
      </c>
      <c r="F11" s="1286">
        <v>8.5999999999999993E-2</v>
      </c>
      <c r="G11" s="1285">
        <f t="shared" si="0"/>
        <v>3.475743022763487E-7</v>
      </c>
      <c r="H11" s="1277">
        <f t="shared" si="2"/>
        <v>-1.2129999999999999</v>
      </c>
      <c r="I11" s="1287">
        <f t="shared" si="3"/>
        <v>-2.2039823733883886E-4</v>
      </c>
      <c r="J11" s="1281"/>
      <c r="K11" s="1282"/>
    </row>
    <row r="12" spans="2:11" ht="38.25" x14ac:dyDescent="0.25">
      <c r="B12" s="1283">
        <v>5</v>
      </c>
      <c r="C12" s="1284" t="s">
        <v>875</v>
      </c>
      <c r="D12" s="1277">
        <v>0</v>
      </c>
      <c r="E12" s="1285">
        <f t="shared" si="1"/>
        <v>0</v>
      </c>
      <c r="F12" s="1286">
        <v>0</v>
      </c>
      <c r="G12" s="1285">
        <f t="shared" si="0"/>
        <v>0</v>
      </c>
      <c r="H12" s="1277">
        <f t="shared" si="2"/>
        <v>0</v>
      </c>
      <c r="I12" s="1287">
        <f t="shared" si="3"/>
        <v>0</v>
      </c>
      <c r="J12" s="1281"/>
      <c r="K12" s="1282"/>
    </row>
    <row r="13" spans="2:11" ht="25.5" x14ac:dyDescent="0.25">
      <c r="B13" s="1283">
        <v>6</v>
      </c>
      <c r="C13" s="1284" t="s">
        <v>876</v>
      </c>
      <c r="D13" s="1277">
        <v>21317.607</v>
      </c>
      <c r="E13" s="1285">
        <f t="shared" si="1"/>
        <v>8.8116435385261455E-2</v>
      </c>
      <c r="F13" s="1286">
        <v>24516.623</v>
      </c>
      <c r="G13" s="1285">
        <f t="shared" si="0"/>
        <v>9.9085443411596322E-2</v>
      </c>
      <c r="H13" s="1277">
        <f t="shared" si="2"/>
        <v>3199.0159999999996</v>
      </c>
      <c r="I13" s="1287">
        <f t="shared" si="3"/>
        <v>0.58125102029574849</v>
      </c>
      <c r="J13" s="1281"/>
      <c r="K13" s="1282"/>
    </row>
    <row r="14" spans="2:11" x14ac:dyDescent="0.25">
      <c r="B14" s="1288" t="s">
        <v>877</v>
      </c>
      <c r="C14" s="1289" t="s">
        <v>878</v>
      </c>
      <c r="D14" s="1290">
        <v>16408.017</v>
      </c>
      <c r="E14" s="1291">
        <f t="shared" si="1"/>
        <v>6.7822620511803766E-2</v>
      </c>
      <c r="F14" s="1292">
        <v>16331.986999999999</v>
      </c>
      <c r="G14" s="1291">
        <f t="shared" si="0"/>
        <v>6.6006732398969745E-2</v>
      </c>
      <c r="H14" s="1290">
        <f t="shared" si="2"/>
        <v>-76.030000000000655</v>
      </c>
      <c r="I14" s="1293">
        <f t="shared" si="3"/>
        <v>-1.3814408891073425E-2</v>
      </c>
      <c r="J14" s="1281"/>
      <c r="K14" s="1282"/>
    </row>
    <row r="15" spans="2:11" x14ac:dyDescent="0.25">
      <c r="B15" s="1288" t="s">
        <v>879</v>
      </c>
      <c r="C15" s="1289" t="s">
        <v>880</v>
      </c>
      <c r="D15" s="1290">
        <v>4909.59</v>
      </c>
      <c r="E15" s="1291">
        <f t="shared" si="1"/>
        <v>2.0293814873457692E-2</v>
      </c>
      <c r="F15" s="1292">
        <v>8184.6360000000004</v>
      </c>
      <c r="G15" s="1291">
        <f t="shared" si="0"/>
        <v>3.3078711012626584E-2</v>
      </c>
      <c r="H15" s="1290">
        <f t="shared" si="2"/>
        <v>3275.0460000000003</v>
      </c>
      <c r="I15" s="1293">
        <f t="shared" si="3"/>
        <v>0.59506542918682193</v>
      </c>
      <c r="J15" s="1281"/>
      <c r="K15" s="1282"/>
    </row>
    <row r="16" spans="2:11" x14ac:dyDescent="0.25">
      <c r="B16" s="1283">
        <v>7</v>
      </c>
      <c r="C16" s="1284" t="s">
        <v>881</v>
      </c>
      <c r="D16" s="1277">
        <v>7683.3960800000004</v>
      </c>
      <c r="E16" s="1285">
        <f t="shared" si="1"/>
        <v>3.1759356208353559E-2</v>
      </c>
      <c r="F16" s="1286">
        <v>8324.2355500000012</v>
      </c>
      <c r="G16" s="1285">
        <f t="shared" si="0"/>
        <v>3.3642911200874752E-2</v>
      </c>
      <c r="H16" s="1277">
        <f t="shared" si="2"/>
        <v>640.8394700000008</v>
      </c>
      <c r="I16" s="1287">
        <f t="shared" si="3"/>
        <v>0.11643849101826538</v>
      </c>
      <c r="J16" s="1281"/>
      <c r="K16" s="1282"/>
    </row>
    <row r="17" spans="2:11" x14ac:dyDescent="0.25">
      <c r="B17" s="1288" t="s">
        <v>882</v>
      </c>
      <c r="C17" s="1289" t="s">
        <v>878</v>
      </c>
      <c r="D17" s="1290">
        <v>7435.3310799999999</v>
      </c>
      <c r="E17" s="1291">
        <f t="shared" si="1"/>
        <v>3.0733978287471306E-2</v>
      </c>
      <c r="F17" s="1292">
        <v>7460.1670700000004</v>
      </c>
      <c r="G17" s="1291">
        <f t="shared" si="0"/>
        <v>3.0150725165351663E-2</v>
      </c>
      <c r="H17" s="1290">
        <f t="shared" si="2"/>
        <v>24.835990000000493</v>
      </c>
      <c r="I17" s="1293">
        <f t="shared" si="3"/>
        <v>4.5126202956019277E-3</v>
      </c>
      <c r="J17" s="1281"/>
      <c r="K17" s="1282"/>
    </row>
    <row r="18" spans="2:11" x14ac:dyDescent="0.25">
      <c r="B18" s="1288" t="s">
        <v>883</v>
      </c>
      <c r="C18" s="1289" t="s">
        <v>880</v>
      </c>
      <c r="D18" s="1290">
        <v>248.065</v>
      </c>
      <c r="E18" s="1291">
        <f t="shared" si="1"/>
        <v>1.0253779208822492E-3</v>
      </c>
      <c r="F18" s="1292">
        <v>864.06848000000002</v>
      </c>
      <c r="G18" s="1291">
        <f t="shared" si="0"/>
        <v>3.4921860355230836E-3</v>
      </c>
      <c r="H18" s="1290">
        <f t="shared" si="2"/>
        <v>616.00348000000008</v>
      </c>
      <c r="I18" s="1293">
        <f t="shared" si="3"/>
        <v>0.11192587072266341</v>
      </c>
      <c r="J18" s="1281"/>
      <c r="K18" s="1282"/>
    </row>
    <row r="19" spans="2:11" x14ac:dyDescent="0.25">
      <c r="B19" s="1283">
        <v>8</v>
      </c>
      <c r="C19" s="1284" t="s">
        <v>884</v>
      </c>
      <c r="D19" s="1277">
        <v>67790.250510000013</v>
      </c>
      <c r="E19" s="1285">
        <f t="shared" si="1"/>
        <v>0.28021134026981093</v>
      </c>
      <c r="F19" s="1286">
        <v>68822.737049999996</v>
      </c>
      <c r="G19" s="1285">
        <f t="shared" si="0"/>
        <v>0.27815133501049261</v>
      </c>
      <c r="H19" s="1277">
        <f t="shared" si="2"/>
        <v>1032.4865399999835</v>
      </c>
      <c r="I19" s="1287">
        <f t="shared" si="3"/>
        <v>0.18759951648151107</v>
      </c>
      <c r="J19" s="1281"/>
      <c r="K19" s="1282"/>
    </row>
    <row r="20" spans="2:11" x14ac:dyDescent="0.25">
      <c r="B20" s="1288" t="s">
        <v>885</v>
      </c>
      <c r="C20" s="1289" t="s">
        <v>886</v>
      </c>
      <c r="D20" s="1290">
        <v>16333.794820000001</v>
      </c>
      <c r="E20" s="1291">
        <f t="shared" si="1"/>
        <v>6.7515822758748123E-2</v>
      </c>
      <c r="F20" s="1292">
        <v>16276.677619999999</v>
      </c>
      <c r="G20" s="1291">
        <f t="shared" si="0"/>
        <v>6.5783196129634416E-2</v>
      </c>
      <c r="H20" s="1290">
        <f t="shared" si="2"/>
        <v>-57.117200000002413</v>
      </c>
      <c r="I20" s="1293">
        <f t="shared" si="3"/>
        <v>-1.037801335674399E-2</v>
      </c>
      <c r="J20" s="1281"/>
      <c r="K20" s="1282"/>
    </row>
    <row r="21" spans="2:11" x14ac:dyDescent="0.25">
      <c r="B21" s="1288" t="s">
        <v>887</v>
      </c>
      <c r="C21" s="1289" t="s">
        <v>888</v>
      </c>
      <c r="D21" s="1290">
        <v>13.585000000000001</v>
      </c>
      <c r="E21" s="1291">
        <f t="shared" si="1"/>
        <v>5.6153665592426812E-5</v>
      </c>
      <c r="F21" s="1292">
        <v>13.14</v>
      </c>
      <c r="G21" s="1291">
        <f t="shared" si="0"/>
        <v>5.310612013850259E-5</v>
      </c>
      <c r="H21" s="1290">
        <f t="shared" si="2"/>
        <v>-0.44500000000000028</v>
      </c>
      <c r="I21" s="1293">
        <f t="shared" si="3"/>
        <v>-8.085508294788406E-5</v>
      </c>
      <c r="J21" s="1281"/>
      <c r="K21" s="1282"/>
    </row>
    <row r="22" spans="2:11" x14ac:dyDescent="0.25">
      <c r="B22" s="1288" t="s">
        <v>889</v>
      </c>
      <c r="C22" s="1289" t="s">
        <v>890</v>
      </c>
      <c r="D22" s="1290">
        <v>52535.358050000003</v>
      </c>
      <c r="E22" s="1291">
        <f t="shared" si="1"/>
        <v>0.21715516582393141</v>
      </c>
      <c r="F22" s="1292">
        <v>53479.583550000003</v>
      </c>
      <c r="G22" s="1291">
        <f t="shared" si="0"/>
        <v>0.21614103416768546</v>
      </c>
      <c r="H22" s="1290">
        <f t="shared" si="2"/>
        <v>944.22550000000047</v>
      </c>
      <c r="I22" s="1293">
        <f t="shared" si="3"/>
        <v>0.17156276657080291</v>
      </c>
      <c r="J22" s="1281"/>
      <c r="K22" s="1282"/>
    </row>
    <row r="23" spans="2:11" x14ac:dyDescent="0.25">
      <c r="B23" s="1288" t="s">
        <v>891</v>
      </c>
      <c r="C23" s="1289" t="s">
        <v>892</v>
      </c>
      <c r="D23" s="1290">
        <v>22.56953</v>
      </c>
      <c r="E23" s="1291">
        <f t="shared" si="1"/>
        <v>9.329126538080564E-5</v>
      </c>
      <c r="F23" s="1292">
        <v>8.6010000000000009</v>
      </c>
      <c r="G23" s="1291">
        <f t="shared" si="0"/>
        <v>3.4761471789289251E-5</v>
      </c>
      <c r="H23" s="1290">
        <f t="shared" si="2"/>
        <v>-13.968529999999999</v>
      </c>
      <c r="I23" s="1293">
        <f t="shared" si="3"/>
        <v>-2.5380374197977668E-3</v>
      </c>
      <c r="J23" s="1281"/>
      <c r="K23" s="1282"/>
    </row>
    <row r="24" spans="2:11" x14ac:dyDescent="0.25">
      <c r="B24" s="1288" t="s">
        <v>893</v>
      </c>
      <c r="C24" s="1289" t="s">
        <v>894</v>
      </c>
      <c r="D24" s="1290">
        <v>-1115.0568899999998</v>
      </c>
      <c r="E24" s="1291">
        <f t="shared" si="1"/>
        <v>-4.6090932438418433E-3</v>
      </c>
      <c r="F24" s="1292">
        <v>-955.26512000000002</v>
      </c>
      <c r="G24" s="1291">
        <f t="shared" si="0"/>
        <v>-3.8607628787550299E-3</v>
      </c>
      <c r="H24" s="1290">
        <f t="shared" si="2"/>
        <v>159.79176999999981</v>
      </c>
      <c r="I24" s="1293">
        <f t="shared" si="3"/>
        <v>2.9033655770200423E-2</v>
      </c>
      <c r="J24" s="1281"/>
      <c r="K24" s="1282"/>
    </row>
    <row r="25" spans="2:11" x14ac:dyDescent="0.25">
      <c r="B25" s="1283">
        <v>9</v>
      </c>
      <c r="C25" s="1294" t="s">
        <v>895</v>
      </c>
      <c r="D25" s="1277">
        <v>97059.120060000001</v>
      </c>
      <c r="E25" s="1285">
        <f t="shared" si="1"/>
        <v>0.40119435925980457</v>
      </c>
      <c r="F25" s="1286">
        <v>98735.362180000011</v>
      </c>
      <c r="G25" s="1285">
        <f t="shared" si="0"/>
        <v>0.39904505371762899</v>
      </c>
      <c r="H25" s="1277">
        <f t="shared" si="2"/>
        <v>1676.2421200000099</v>
      </c>
      <c r="I25" s="1287">
        <f>H25/$H$44</f>
        <v>0.30456785540075898</v>
      </c>
      <c r="J25" s="1281"/>
      <c r="K25" s="1282"/>
    </row>
    <row r="26" spans="2:11" x14ac:dyDescent="0.25">
      <c r="B26" s="1288" t="s">
        <v>896</v>
      </c>
      <c r="C26" s="1289" t="s">
        <v>886</v>
      </c>
      <c r="D26" s="1290">
        <v>0</v>
      </c>
      <c r="E26" s="1291">
        <f t="shared" si="1"/>
        <v>0</v>
      </c>
      <c r="F26" s="1292">
        <v>0</v>
      </c>
      <c r="G26" s="1291">
        <f t="shared" si="0"/>
        <v>0</v>
      </c>
      <c r="H26" s="1290">
        <f t="shared" si="2"/>
        <v>0</v>
      </c>
      <c r="I26" s="1293">
        <f t="shared" si="3"/>
        <v>0</v>
      </c>
      <c r="J26" s="1281"/>
      <c r="K26" s="1282"/>
    </row>
    <row r="27" spans="2:11" x14ac:dyDescent="0.25">
      <c r="B27" s="1288" t="s">
        <v>897</v>
      </c>
      <c r="C27" s="1289" t="s">
        <v>888</v>
      </c>
      <c r="D27" s="1290">
        <v>0</v>
      </c>
      <c r="E27" s="1291">
        <f t="shared" si="1"/>
        <v>0</v>
      </c>
      <c r="F27" s="1292">
        <v>0</v>
      </c>
      <c r="G27" s="1291">
        <f t="shared" si="0"/>
        <v>0</v>
      </c>
      <c r="H27" s="1290">
        <f t="shared" si="2"/>
        <v>0</v>
      </c>
      <c r="I27" s="1293">
        <f t="shared" si="3"/>
        <v>0</v>
      </c>
      <c r="J27" s="1281"/>
      <c r="K27" s="1282"/>
    </row>
    <row r="28" spans="2:11" x14ac:dyDescent="0.25">
      <c r="B28" s="1288" t="s">
        <v>898</v>
      </c>
      <c r="C28" s="1289" t="s">
        <v>890</v>
      </c>
      <c r="D28" s="1290">
        <v>98993.407890000002</v>
      </c>
      <c r="E28" s="1291">
        <f t="shared" si="1"/>
        <v>0.40918974770038763</v>
      </c>
      <c r="F28" s="1292">
        <v>100658.09492</v>
      </c>
      <c r="G28" s="1291">
        <f t="shared" si="0"/>
        <v>0.40681589663122658</v>
      </c>
      <c r="H28" s="1290">
        <f t="shared" si="2"/>
        <v>1664.687030000001</v>
      </c>
      <c r="I28" s="1293">
        <f t="shared" si="3"/>
        <v>0.30246833234363318</v>
      </c>
      <c r="J28" s="1281"/>
      <c r="K28" s="1282"/>
    </row>
    <row r="29" spans="2:11" x14ac:dyDescent="0.25">
      <c r="B29" s="1288" t="s">
        <v>899</v>
      </c>
      <c r="C29" s="1289" t="s">
        <v>892</v>
      </c>
      <c r="D29" s="1290">
        <v>0</v>
      </c>
      <c r="E29" s="1291">
        <f t="shared" si="1"/>
        <v>0</v>
      </c>
      <c r="F29" s="1292">
        <v>0</v>
      </c>
      <c r="G29" s="1291">
        <f t="shared" si="0"/>
        <v>0</v>
      </c>
      <c r="H29" s="1290">
        <f t="shared" si="2"/>
        <v>0</v>
      </c>
      <c r="I29" s="1293">
        <f t="shared" si="3"/>
        <v>0</v>
      </c>
      <c r="J29" s="1281"/>
      <c r="K29" s="1282"/>
    </row>
    <row r="30" spans="2:11" x14ac:dyDescent="0.25">
      <c r="B30" s="1288" t="s">
        <v>900</v>
      </c>
      <c r="C30" s="1289" t="s">
        <v>894</v>
      </c>
      <c r="D30" s="1290">
        <v>-1934.28783</v>
      </c>
      <c r="E30" s="1291">
        <f t="shared" si="1"/>
        <v>-7.9953884405830639E-3</v>
      </c>
      <c r="F30" s="1292">
        <v>-1922.7327399999999</v>
      </c>
      <c r="G30" s="1291">
        <f t="shared" si="0"/>
        <v>-7.7708429135975839E-3</v>
      </c>
      <c r="H30" s="1290">
        <f t="shared" si="2"/>
        <v>11.555090000000064</v>
      </c>
      <c r="I30" s="1293">
        <f t="shared" si="3"/>
        <v>2.0995230571242028E-3</v>
      </c>
      <c r="J30" s="1281"/>
      <c r="K30" s="1282"/>
    </row>
    <row r="31" spans="2:11" x14ac:dyDescent="0.25">
      <c r="B31" s="1283">
        <v>10</v>
      </c>
      <c r="C31" s="1284" t="s">
        <v>901</v>
      </c>
      <c r="D31" s="1277">
        <v>810.11608999999999</v>
      </c>
      <c r="E31" s="1285">
        <f t="shared" si="1"/>
        <v>3.3486189185796349E-3</v>
      </c>
      <c r="F31" s="1286">
        <v>740.42507999999998</v>
      </c>
      <c r="G31" s="1285">
        <f t="shared" si="0"/>
        <v>2.9924736112663915E-3</v>
      </c>
      <c r="H31" s="1277">
        <f t="shared" si="2"/>
        <v>-69.691010000000006</v>
      </c>
      <c r="I31" s="1287">
        <f t="shared" si="3"/>
        <v>-1.2662634593869246E-2</v>
      </c>
      <c r="J31" s="1281"/>
      <c r="K31" s="1282"/>
    </row>
    <row r="32" spans="2:11" x14ac:dyDescent="0.25">
      <c r="B32" s="1288" t="s">
        <v>902</v>
      </c>
      <c r="C32" s="1289" t="s">
        <v>903</v>
      </c>
      <c r="D32" s="1290">
        <v>870.54822000000001</v>
      </c>
      <c r="E32" s="1291">
        <f t="shared" si="1"/>
        <v>3.5984154308400739E-3</v>
      </c>
      <c r="F32" s="1292">
        <v>802.18269999999995</v>
      </c>
      <c r="G32" s="1291">
        <f t="shared" si="0"/>
        <v>3.242070840123925E-3</v>
      </c>
      <c r="H32" s="1290">
        <f t="shared" si="2"/>
        <v>-68.36552000000006</v>
      </c>
      <c r="I32" s="1293">
        <f t="shared" si="3"/>
        <v>-1.2421797281742086E-2</v>
      </c>
      <c r="J32" s="1281"/>
      <c r="K32" s="1282"/>
    </row>
    <row r="33" spans="2:11" x14ac:dyDescent="0.25">
      <c r="B33" s="1288" t="s">
        <v>904</v>
      </c>
      <c r="C33" s="1289" t="s">
        <v>894</v>
      </c>
      <c r="D33" s="1290">
        <v>-60.432130000000001</v>
      </c>
      <c r="E33" s="1291">
        <f t="shared" si="1"/>
        <v>-2.4979651226043903E-4</v>
      </c>
      <c r="F33" s="1292">
        <v>-61.757620000000003</v>
      </c>
      <c r="G33" s="1291">
        <f t="shared" si="0"/>
        <v>-2.4959722885753351E-4</v>
      </c>
      <c r="H33" s="1290">
        <f t="shared" si="2"/>
        <v>-1.3254900000000021</v>
      </c>
      <c r="I33" s="1293">
        <f t="shared" si="3"/>
        <v>-2.4083731212717067E-4</v>
      </c>
      <c r="J33" s="1281"/>
      <c r="K33" s="1282"/>
    </row>
    <row r="34" spans="2:11" ht="25.5" x14ac:dyDescent="0.25">
      <c r="B34" s="1283">
        <v>11</v>
      </c>
      <c r="C34" s="1284" t="s">
        <v>905</v>
      </c>
      <c r="D34" s="1277">
        <v>1026.84529</v>
      </c>
      <c r="E34" s="1285">
        <f t="shared" si="1"/>
        <v>4.24447015309669E-3</v>
      </c>
      <c r="F34" s="1286">
        <v>1028.0806</v>
      </c>
      <c r="G34" s="1285">
        <f t="shared" si="0"/>
        <v>4.1550511305680233E-3</v>
      </c>
      <c r="H34" s="1277">
        <f t="shared" si="2"/>
        <v>1.2353100000000268</v>
      </c>
      <c r="I34" s="1287">
        <f t="shared" si="3"/>
        <v>2.2445189329517475E-4</v>
      </c>
      <c r="J34" s="1281"/>
      <c r="K34" s="1282"/>
    </row>
    <row r="35" spans="2:11" x14ac:dyDescent="0.25">
      <c r="B35" s="1288" t="s">
        <v>906</v>
      </c>
      <c r="C35" s="1289" t="s">
        <v>903</v>
      </c>
      <c r="D35" s="1290">
        <v>1126.82899</v>
      </c>
      <c r="E35" s="1291">
        <f t="shared" si="1"/>
        <v>4.6577532781974275E-3</v>
      </c>
      <c r="F35" s="1292">
        <v>1130.9051899999999</v>
      </c>
      <c r="G35" s="1291">
        <f t="shared" si="0"/>
        <v>4.5706230506389715E-3</v>
      </c>
      <c r="H35" s="1290">
        <f t="shared" si="2"/>
        <v>4.0761999999999716</v>
      </c>
      <c r="I35" s="1293">
        <f t="shared" si="3"/>
        <v>7.4063255980261233E-4</v>
      </c>
      <c r="J35" s="1281"/>
      <c r="K35" s="1282"/>
    </row>
    <row r="36" spans="2:11" x14ac:dyDescent="0.25">
      <c r="B36" s="1288" t="s">
        <v>907</v>
      </c>
      <c r="C36" s="1289" t="s">
        <v>894</v>
      </c>
      <c r="D36" s="1290">
        <v>-99.983699999999999</v>
      </c>
      <c r="E36" s="1291">
        <f t="shared" si="1"/>
        <v>-4.1328312510073789E-4</v>
      </c>
      <c r="F36" s="1292">
        <v>-102.82459</v>
      </c>
      <c r="G36" s="1291">
        <f t="shared" si="0"/>
        <v>-4.1557192007094911E-4</v>
      </c>
      <c r="H36" s="1290">
        <f t="shared" si="2"/>
        <v>-2.8408900000000017</v>
      </c>
      <c r="I36" s="1293">
        <f t="shared" si="3"/>
        <v>-5.1618066650744795E-4</v>
      </c>
      <c r="J36" s="1281"/>
      <c r="K36" s="1282"/>
    </row>
    <row r="37" spans="2:11" x14ac:dyDescent="0.25">
      <c r="B37" s="1283">
        <v>12</v>
      </c>
      <c r="C37" s="1284" t="s">
        <v>908</v>
      </c>
      <c r="D37" s="1277">
        <v>3.1143700000000001</v>
      </c>
      <c r="E37" s="1285">
        <f t="shared" si="1"/>
        <v>1.2873264005232704E-5</v>
      </c>
      <c r="F37" s="1286">
        <v>3.6799400000000002</v>
      </c>
      <c r="G37" s="1285">
        <f t="shared" si="0"/>
        <v>1.4872704394404963E-5</v>
      </c>
      <c r="H37" s="1277">
        <f t="shared" si="2"/>
        <v>0.56557000000000013</v>
      </c>
      <c r="I37" s="1287">
        <f t="shared" si="3"/>
        <v>1.0276226800637027E-4</v>
      </c>
      <c r="J37" s="1281"/>
      <c r="K37" s="1282"/>
    </row>
    <row r="38" spans="2:11" x14ac:dyDescent="0.25">
      <c r="B38" s="1288" t="s">
        <v>909</v>
      </c>
      <c r="C38" s="1289" t="s">
        <v>910</v>
      </c>
      <c r="D38" s="1290">
        <v>3.2613699999999999</v>
      </c>
      <c r="E38" s="1291">
        <f t="shared" si="1"/>
        <v>1.3480889242044389E-5</v>
      </c>
      <c r="F38" s="1292">
        <v>3.8039399999999999</v>
      </c>
      <c r="G38" s="1291">
        <f t="shared" si="0"/>
        <v>1.5373858039547603E-5</v>
      </c>
      <c r="H38" s="1290">
        <f t="shared" si="2"/>
        <v>0.54257</v>
      </c>
      <c r="I38" s="1293">
        <f t="shared" si="3"/>
        <v>9.858324124726613E-5</v>
      </c>
      <c r="J38" s="1281"/>
      <c r="K38" s="1282"/>
    </row>
    <row r="39" spans="2:11" x14ac:dyDescent="0.25">
      <c r="B39" s="1288" t="s">
        <v>911</v>
      </c>
      <c r="C39" s="1289" t="s">
        <v>894</v>
      </c>
      <c r="D39" s="1290">
        <v>-0.14699999999999999</v>
      </c>
      <c r="E39" s="1291">
        <f t="shared" si="1"/>
        <v>-6.0762523681168496E-7</v>
      </c>
      <c r="F39" s="1292">
        <v>-0.124</v>
      </c>
      <c r="G39" s="1291">
        <f t="shared" si="0"/>
        <v>-5.0115364514264231E-7</v>
      </c>
      <c r="H39" s="1290">
        <f t="shared" si="2"/>
        <v>2.2999999999999993E-2</v>
      </c>
      <c r="I39" s="1293">
        <f t="shared" si="3"/>
        <v>4.1790267591041159E-6</v>
      </c>
      <c r="J39" s="1281"/>
      <c r="K39" s="1282"/>
    </row>
    <row r="40" spans="2:11" x14ac:dyDescent="0.25">
      <c r="B40" s="1283">
        <v>13</v>
      </c>
      <c r="C40" s="1284" t="s">
        <v>912</v>
      </c>
      <c r="D40" s="1277">
        <v>0</v>
      </c>
      <c r="E40" s="1285">
        <f t="shared" si="1"/>
        <v>0</v>
      </c>
      <c r="F40" s="1286">
        <v>0</v>
      </c>
      <c r="G40" s="1285">
        <f t="shared" si="0"/>
        <v>0</v>
      </c>
      <c r="H40" s="1277">
        <f t="shared" si="2"/>
        <v>0</v>
      </c>
      <c r="I40" s="1287">
        <f t="shared" si="3"/>
        <v>0</v>
      </c>
      <c r="J40" s="1281"/>
      <c r="K40" s="1282"/>
    </row>
    <row r="41" spans="2:11" x14ac:dyDescent="0.25">
      <c r="B41" s="1283">
        <v>14</v>
      </c>
      <c r="C41" s="1284" t="s">
        <v>913</v>
      </c>
      <c r="D41" s="1277">
        <v>1249.3189600000001</v>
      </c>
      <c r="E41" s="1285">
        <f t="shared" si="1"/>
        <v>5.1640661831518914E-3</v>
      </c>
      <c r="F41" s="1286">
        <v>1330.3399300000001</v>
      </c>
      <c r="G41" s="1285">
        <f t="shared" si="0"/>
        <v>5.3766508483734498E-3</v>
      </c>
      <c r="H41" s="1277">
        <f t="shared" si="2"/>
        <v>81.020970000000034</v>
      </c>
      <c r="I41" s="1287">
        <f t="shared" si="3"/>
        <v>1.4721252246894438E-2</v>
      </c>
      <c r="J41" s="1281"/>
      <c r="K41" s="1282"/>
    </row>
    <row r="42" spans="2:11" x14ac:dyDescent="0.25">
      <c r="B42" s="1295">
        <v>15</v>
      </c>
      <c r="C42" s="1296" t="s">
        <v>914</v>
      </c>
      <c r="D42" s="1297">
        <v>235436.71897999992</v>
      </c>
      <c r="E42" s="1298">
        <f t="shared" si="1"/>
        <v>0.97317885798903803</v>
      </c>
      <c r="F42" s="1297">
        <v>241384.58040000001</v>
      </c>
      <c r="G42" s="1298">
        <f t="shared" si="0"/>
        <v>0.9755706641023163</v>
      </c>
      <c r="H42" s="1299">
        <f t="shared" si="2"/>
        <v>5947.8614200000884</v>
      </c>
      <c r="I42" s="1298">
        <f t="shared" si="3"/>
        <v>1.0807074797227558</v>
      </c>
      <c r="J42" s="1281"/>
      <c r="K42" s="1282"/>
    </row>
    <row r="43" spans="2:11" x14ac:dyDescent="0.25">
      <c r="B43" s="1283">
        <v>16</v>
      </c>
      <c r="C43" s="1284" t="s">
        <v>915</v>
      </c>
      <c r="D43" s="1277">
        <v>6488.7164599999996</v>
      </c>
      <c r="E43" s="1285">
        <f t="shared" si="1"/>
        <v>2.6821142010961758E-2</v>
      </c>
      <c r="F43" s="1300">
        <v>6044.5288199999995</v>
      </c>
      <c r="G43" s="1285">
        <f t="shared" si="0"/>
        <v>2.4429335897683504E-2</v>
      </c>
      <c r="H43" s="1277">
        <f t="shared" si="2"/>
        <v>-444.1876400000001</v>
      </c>
      <c r="I43" s="1287">
        <f t="shared" si="3"/>
        <v>-8.0707479722752468E-2</v>
      </c>
      <c r="J43" s="1281"/>
    </row>
    <row r="44" spans="2:11" ht="39" thickBot="1" x14ac:dyDescent="0.3">
      <c r="B44" s="1301">
        <v>17</v>
      </c>
      <c r="C44" s="1302" t="s">
        <v>916</v>
      </c>
      <c r="D44" s="1303">
        <v>241925.43543999997</v>
      </c>
      <c r="E44" s="1304">
        <f t="shared" si="1"/>
        <v>1</v>
      </c>
      <c r="F44" s="1303">
        <v>247429.10922000004</v>
      </c>
      <c r="G44" s="1304">
        <f t="shared" si="0"/>
        <v>1</v>
      </c>
      <c r="H44" s="1305">
        <f t="shared" si="2"/>
        <v>5503.6737800000701</v>
      </c>
      <c r="I44" s="1304">
        <f>H44/$H$44</f>
        <v>1</v>
      </c>
      <c r="J44" s="1281"/>
    </row>
    <row r="45" spans="2:11" x14ac:dyDescent="0.25">
      <c r="B45" s="1272"/>
      <c r="C45" s="1306"/>
      <c r="D45" s="1306"/>
      <c r="E45" s="1306"/>
      <c r="F45" s="1306"/>
      <c r="G45" s="1306"/>
      <c r="H45" s="1269"/>
      <c r="I45" s="1269"/>
    </row>
    <row r="46" spans="2:11" x14ac:dyDescent="0.25">
      <c r="B46" s="1272"/>
      <c r="C46" s="1306"/>
      <c r="D46" s="1306"/>
      <c r="E46" s="1306"/>
      <c r="F46" s="1306"/>
      <c r="G46" s="1306"/>
      <c r="H46" s="1307"/>
      <c r="I46" s="1269"/>
    </row>
    <row r="47" spans="2:11" x14ac:dyDescent="0.25">
      <c r="B47" s="1272"/>
      <c r="C47" s="1306"/>
      <c r="D47" s="1306"/>
      <c r="E47" s="1306"/>
      <c r="F47" s="1306"/>
      <c r="G47" s="1306"/>
      <c r="H47" s="1269"/>
      <c r="I47" s="126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workbookViewId="0">
      <selection activeCell="O30" sqref="O30"/>
    </sheetView>
  </sheetViews>
  <sheetFormatPr defaultColWidth="9.140625" defaultRowHeight="12.75" x14ac:dyDescent="0.2"/>
  <cols>
    <col min="1" max="1" width="4.28515625" style="1308" customWidth="1"/>
    <col min="2" max="2" width="10" style="1308" bestFit="1" customWidth="1"/>
    <col min="3" max="3" width="48.28515625" style="1308" customWidth="1"/>
    <col min="4" max="4" width="14.7109375" style="1308" customWidth="1"/>
    <col min="5" max="5" width="11.5703125" style="1308" customWidth="1"/>
    <col min="6" max="6" width="15.140625" style="1308" customWidth="1"/>
    <col min="7" max="7" width="11.5703125" style="1308" bestFit="1" customWidth="1"/>
    <col min="8" max="8" width="15.140625" style="1308" customWidth="1"/>
    <col min="9" max="9" width="11.5703125" style="1308" customWidth="1"/>
    <col min="10" max="16384" width="9.140625" style="1308"/>
  </cols>
  <sheetData>
    <row r="1" spans="2:15" x14ac:dyDescent="0.2">
      <c r="I1" s="1309" t="s">
        <v>863</v>
      </c>
    </row>
    <row r="3" spans="2:15" x14ac:dyDescent="0.2">
      <c r="B3" s="2046" t="s">
        <v>918</v>
      </c>
      <c r="C3" s="2046"/>
      <c r="D3" s="2046"/>
      <c r="E3" s="2046"/>
      <c r="F3" s="2046"/>
      <c r="G3" s="2046"/>
      <c r="H3" s="2046"/>
      <c r="I3" s="2046"/>
    </row>
    <row r="4" spans="2:15" ht="13.5" thickBot="1" x14ac:dyDescent="0.25">
      <c r="B4" s="1272"/>
      <c r="C4" s="1272"/>
      <c r="D4" s="1272"/>
      <c r="E4" s="1272"/>
      <c r="F4" s="1272"/>
      <c r="G4" s="1272"/>
      <c r="H4" s="2054"/>
      <c r="I4" s="2054"/>
    </row>
    <row r="5" spans="2:15" ht="13.5" thickBot="1" x14ac:dyDescent="0.25">
      <c r="B5" s="2048" t="s">
        <v>919</v>
      </c>
      <c r="C5" s="2049"/>
      <c r="D5" s="2049"/>
      <c r="E5" s="2049"/>
      <c r="F5" s="2049"/>
      <c r="G5" s="2049"/>
      <c r="H5" s="2049"/>
      <c r="I5" s="2050"/>
    </row>
    <row r="6" spans="2:15" ht="13.5" thickBot="1" x14ac:dyDescent="0.25">
      <c r="B6" s="2051" t="s">
        <v>866</v>
      </c>
      <c r="C6" s="2051" t="s">
        <v>867</v>
      </c>
      <c r="D6" s="2055">
        <v>44286</v>
      </c>
      <c r="E6" s="2050"/>
      <c r="F6" s="2055">
        <v>44377</v>
      </c>
      <c r="G6" s="2050"/>
      <c r="H6" s="2049" t="s">
        <v>868</v>
      </c>
      <c r="I6" s="2050"/>
    </row>
    <row r="7" spans="2:15" ht="39" thickBot="1" x14ac:dyDescent="0.25">
      <c r="B7" s="2052"/>
      <c r="C7" s="2052"/>
      <c r="D7" s="1273" t="s">
        <v>869</v>
      </c>
      <c r="E7" s="1310" t="s">
        <v>870</v>
      </c>
      <c r="F7" s="1273" t="s">
        <v>869</v>
      </c>
      <c r="G7" s="1310" t="s">
        <v>870</v>
      </c>
      <c r="H7" s="1273" t="s">
        <v>869</v>
      </c>
      <c r="I7" s="1310" t="s">
        <v>870</v>
      </c>
      <c r="L7" s="1311"/>
      <c r="M7" s="1311"/>
      <c r="N7" s="1311"/>
      <c r="O7" s="1311"/>
    </row>
    <row r="8" spans="2:15" x14ac:dyDescent="0.2">
      <c r="B8" s="1312">
        <v>1</v>
      </c>
      <c r="C8" s="1276" t="s">
        <v>920</v>
      </c>
      <c r="D8" s="1313">
        <v>84680.109590000022</v>
      </c>
      <c r="E8" s="1314">
        <v>0.29789880408644892</v>
      </c>
      <c r="F8" s="1315">
        <v>88513.371829999989</v>
      </c>
      <c r="G8" s="1280">
        <f t="shared" ref="G8:G37" si="0">F8/$F$37</f>
        <v>0.36794396447161043</v>
      </c>
      <c r="H8" s="1316">
        <f>F8-D8</f>
        <v>3833.2622399999673</v>
      </c>
      <c r="I8" s="1280">
        <f>H8/$H$37</f>
        <v>1.1314408019429685</v>
      </c>
      <c r="J8" s="1311"/>
      <c r="L8" s="1311"/>
      <c r="M8" s="1311"/>
      <c r="N8" s="1311"/>
      <c r="O8" s="1311"/>
    </row>
    <row r="9" spans="2:15" ht="25.5" x14ac:dyDescent="0.2">
      <c r="B9" s="1317">
        <v>2</v>
      </c>
      <c r="C9" s="1284" t="s">
        <v>921</v>
      </c>
      <c r="D9" s="1318">
        <v>0</v>
      </c>
      <c r="E9" s="1287">
        <v>0</v>
      </c>
      <c r="F9" s="1318">
        <v>0</v>
      </c>
      <c r="G9" s="1287">
        <f t="shared" si="0"/>
        <v>0</v>
      </c>
      <c r="H9" s="1319">
        <f t="shared" ref="H9:H37" si="1">F9-D9</f>
        <v>0</v>
      </c>
      <c r="I9" s="1287">
        <f>H9/$H$37</f>
        <v>0</v>
      </c>
      <c r="J9" s="1311"/>
      <c r="L9" s="1311"/>
      <c r="M9" s="1311"/>
      <c r="N9" s="1311"/>
      <c r="O9" s="1311"/>
    </row>
    <row r="10" spans="2:15" x14ac:dyDescent="0.2">
      <c r="B10" s="1317">
        <v>3</v>
      </c>
      <c r="C10" s="1284" t="s">
        <v>873</v>
      </c>
      <c r="D10" s="1318">
        <v>4.2000000000000003E-2</v>
      </c>
      <c r="E10" s="1287">
        <v>1.1782828131007737E-5</v>
      </c>
      <c r="F10" s="1318">
        <v>0.13400000000000001</v>
      </c>
      <c r="G10" s="1287">
        <f t="shared" si="0"/>
        <v>5.570287315897386E-7</v>
      </c>
      <c r="H10" s="1319">
        <f t="shared" si="1"/>
        <v>9.1999999999999998E-2</v>
      </c>
      <c r="I10" s="1287">
        <f>H10/$H$37</f>
        <v>2.715508286715964E-5</v>
      </c>
      <c r="J10" s="1311"/>
      <c r="L10" s="1311"/>
      <c r="M10" s="1311"/>
      <c r="N10" s="1311"/>
      <c r="O10" s="1311"/>
    </row>
    <row r="11" spans="2:15" ht="25.5" x14ac:dyDescent="0.2">
      <c r="B11" s="1317">
        <v>4</v>
      </c>
      <c r="C11" s="1284" t="s">
        <v>874</v>
      </c>
      <c r="D11" s="1318">
        <v>0.77100000000000002</v>
      </c>
      <c r="E11" s="1287">
        <v>8.160830086461109E-7</v>
      </c>
      <c r="F11" s="1318">
        <v>6.7000000000000004E-2</v>
      </c>
      <c r="G11" s="1287">
        <f t="shared" si="0"/>
        <v>2.785143657948693E-7</v>
      </c>
      <c r="H11" s="1319">
        <f t="shared" si="1"/>
        <v>-0.70399999999999996</v>
      </c>
      <c r="I11" s="1287">
        <f t="shared" ref="I11:I36" si="2">H11/$H$37</f>
        <v>-2.0779541672261289E-4</v>
      </c>
      <c r="J11" s="1311"/>
      <c r="L11" s="1311"/>
      <c r="M11" s="1311"/>
      <c r="N11" s="1311"/>
      <c r="O11" s="1311"/>
    </row>
    <row r="12" spans="2:15" x14ac:dyDescent="0.2">
      <c r="B12" s="1317">
        <v>5</v>
      </c>
      <c r="C12" s="1284" t="s">
        <v>922</v>
      </c>
      <c r="D12" s="1318">
        <v>111318.88060999999</v>
      </c>
      <c r="E12" s="1287">
        <v>0.53456770296918477</v>
      </c>
      <c r="F12" s="1318">
        <v>113291.17786</v>
      </c>
      <c r="G12" s="1287">
        <f t="shared" si="0"/>
        <v>0.47094359032584532</v>
      </c>
      <c r="H12" s="1319">
        <f t="shared" si="1"/>
        <v>1972.2972500000033</v>
      </c>
      <c r="I12" s="1287">
        <f>H12/$H$37</f>
        <v>0.58215103546109959</v>
      </c>
      <c r="J12" s="1311"/>
      <c r="L12" s="1311"/>
      <c r="M12" s="1311"/>
      <c r="N12" s="1311"/>
      <c r="O12" s="1311"/>
    </row>
    <row r="13" spans="2:15" x14ac:dyDescent="0.2">
      <c r="B13" s="1320" t="s">
        <v>923</v>
      </c>
      <c r="C13" s="1289" t="s">
        <v>924</v>
      </c>
      <c r="D13" s="1321">
        <v>1347.34024</v>
      </c>
      <c r="E13" s="1322">
        <v>8.3717645225952052E-3</v>
      </c>
      <c r="F13" s="1321">
        <v>1436.9271799999999</v>
      </c>
      <c r="G13" s="1293">
        <f t="shared" si="0"/>
        <v>5.9732068989717911E-3</v>
      </c>
      <c r="H13" s="1323">
        <f t="shared" si="1"/>
        <v>89.586939999999913</v>
      </c>
      <c r="I13" s="1293">
        <f>H13/$H$37</f>
        <v>2.644283455994844E-2</v>
      </c>
      <c r="J13" s="1311"/>
      <c r="L13" s="1311"/>
      <c r="M13" s="1324"/>
      <c r="N13" s="1311"/>
      <c r="O13" s="1311"/>
    </row>
    <row r="14" spans="2:15" x14ac:dyDescent="0.2">
      <c r="B14" s="1320" t="s">
        <v>925</v>
      </c>
      <c r="C14" s="1289" t="s">
        <v>926</v>
      </c>
      <c r="D14" s="1321">
        <v>5629.35322</v>
      </c>
      <c r="E14" s="1322">
        <v>2.8971884093385015E-2</v>
      </c>
      <c r="F14" s="1321">
        <v>7182.6153199999999</v>
      </c>
      <c r="G14" s="1293">
        <f t="shared" si="0"/>
        <v>2.9857635083556898E-2</v>
      </c>
      <c r="H14" s="1323">
        <f t="shared" si="1"/>
        <v>1553.2620999999999</v>
      </c>
      <c r="I14" s="1293">
        <f>H14/$H$37</f>
        <v>0.45846696782520002</v>
      </c>
      <c r="J14" s="1311"/>
      <c r="L14" s="1311"/>
      <c r="M14" s="1311"/>
      <c r="N14" s="1311"/>
      <c r="O14" s="1311"/>
    </row>
    <row r="15" spans="2:15" x14ac:dyDescent="0.2">
      <c r="B15" s="1320" t="s">
        <v>927</v>
      </c>
      <c r="C15" s="1289" t="s">
        <v>928</v>
      </c>
      <c r="D15" s="1321">
        <v>93599.707490000015</v>
      </c>
      <c r="E15" s="1322">
        <v>0.4623322685500017</v>
      </c>
      <c r="F15" s="1321">
        <v>93851.231370000009</v>
      </c>
      <c r="G15" s="1293">
        <f t="shared" si="0"/>
        <v>0.39013307737437458</v>
      </c>
      <c r="H15" s="1323">
        <f t="shared" si="1"/>
        <v>251.52387999999337</v>
      </c>
      <c r="I15" s="1293">
        <f>H15/$H$37</f>
        <v>7.4240780483362356E-2</v>
      </c>
      <c r="J15" s="1311"/>
      <c r="L15" s="1311"/>
      <c r="M15" s="1311"/>
      <c r="N15" s="1311"/>
      <c r="O15" s="1311"/>
    </row>
    <row r="16" spans="2:15" x14ac:dyDescent="0.2">
      <c r="B16" s="1320" t="s">
        <v>929</v>
      </c>
      <c r="C16" s="1289" t="s">
        <v>930</v>
      </c>
      <c r="D16" s="1321">
        <v>10717.30099</v>
      </c>
      <c r="E16" s="1322">
        <v>3.4751096115041999E-2</v>
      </c>
      <c r="F16" s="1321">
        <v>10794.711160000001</v>
      </c>
      <c r="G16" s="1293">
        <f t="shared" si="0"/>
        <v>4.4872867651734302E-2</v>
      </c>
      <c r="H16" s="1323">
        <f t="shared" si="1"/>
        <v>77.410170000001017</v>
      </c>
      <c r="I16" s="1293">
        <f t="shared" si="2"/>
        <v>2.2848691099031988E-2</v>
      </c>
      <c r="J16" s="1311"/>
      <c r="L16" s="1311"/>
      <c r="M16" s="1311"/>
      <c r="N16" s="1311"/>
      <c r="O16" s="1311"/>
    </row>
    <row r="17" spans="2:15" x14ac:dyDescent="0.2">
      <c r="B17" s="1320" t="s">
        <v>931</v>
      </c>
      <c r="C17" s="1289" t="s">
        <v>932</v>
      </c>
      <c r="D17" s="1321">
        <v>25.178669999999997</v>
      </c>
      <c r="E17" s="1322">
        <v>1.4068968816092787E-4</v>
      </c>
      <c r="F17" s="1321">
        <v>25.692830000000001</v>
      </c>
      <c r="G17" s="1293">
        <f t="shared" si="0"/>
        <v>1.0680331720784167E-4</v>
      </c>
      <c r="H17" s="1323">
        <f t="shared" si="1"/>
        <v>0.51416000000000395</v>
      </c>
      <c r="I17" s="1293">
        <f t="shared" si="2"/>
        <v>1.5176149355411857E-4</v>
      </c>
      <c r="J17" s="1311"/>
      <c r="L17" s="1311"/>
      <c r="M17" s="1311"/>
      <c r="N17" s="1311"/>
      <c r="O17" s="1311"/>
    </row>
    <row r="18" spans="2:15" x14ac:dyDescent="0.2">
      <c r="B18" s="1317">
        <v>6</v>
      </c>
      <c r="C18" s="1284" t="s">
        <v>933</v>
      </c>
      <c r="D18" s="1318">
        <v>1042.1795400000001</v>
      </c>
      <c r="E18" s="1287">
        <v>5.0173772746272141E-3</v>
      </c>
      <c r="F18" s="1318">
        <v>918.07487000000003</v>
      </c>
      <c r="G18" s="1287">
        <f t="shared" si="0"/>
        <v>3.8163737338844342E-3</v>
      </c>
      <c r="H18" s="1319">
        <f>F18-D18</f>
        <v>-124.10467000000006</v>
      </c>
      <c r="I18" s="1287">
        <f t="shared" si="2"/>
        <v>-3.6631223891864156E-2</v>
      </c>
      <c r="J18" s="1311"/>
      <c r="L18" s="1311"/>
      <c r="M18" s="1311"/>
      <c r="N18" s="1311"/>
      <c r="O18" s="1311"/>
    </row>
    <row r="19" spans="2:15" x14ac:dyDescent="0.2">
      <c r="B19" s="1320" t="s">
        <v>877</v>
      </c>
      <c r="C19" s="1289" t="s">
        <v>924</v>
      </c>
      <c r="D19" s="1321">
        <v>595.58897999999999</v>
      </c>
      <c r="E19" s="1322">
        <v>1.2109815464904151E-3</v>
      </c>
      <c r="F19" s="1321">
        <v>401.7629</v>
      </c>
      <c r="G19" s="1293">
        <f t="shared" si="0"/>
        <v>1.6701005864687686E-3</v>
      </c>
      <c r="H19" s="1323">
        <f t="shared" si="1"/>
        <v>-193.82607999999999</v>
      </c>
      <c r="I19" s="1293">
        <f t="shared" si="2"/>
        <v>-5.7210470263225149E-2</v>
      </c>
      <c r="J19" s="1311"/>
      <c r="L19" s="1311"/>
      <c r="M19" s="1311"/>
      <c r="N19" s="1311"/>
      <c r="O19" s="1311"/>
    </row>
    <row r="20" spans="2:15" x14ac:dyDescent="0.2">
      <c r="B20" s="1320" t="s">
        <v>879</v>
      </c>
      <c r="C20" s="1289" t="s">
        <v>926</v>
      </c>
      <c r="D20" s="1321">
        <v>398.44756000000001</v>
      </c>
      <c r="E20" s="1322">
        <v>3.5169633252864147E-3</v>
      </c>
      <c r="F20" s="1321">
        <v>468.84096999999997</v>
      </c>
      <c r="G20" s="1293">
        <f t="shared" si="0"/>
        <v>1.9489394838537513E-3</v>
      </c>
      <c r="H20" s="1323">
        <f t="shared" si="1"/>
        <v>70.39340999999996</v>
      </c>
      <c r="I20" s="1293">
        <f t="shared" si="2"/>
        <v>2.0777596541868948E-2</v>
      </c>
      <c r="J20" s="1311"/>
      <c r="K20" s="1311"/>
      <c r="L20" s="1311"/>
      <c r="M20" s="1311"/>
      <c r="N20" s="1311"/>
      <c r="O20" s="1311"/>
    </row>
    <row r="21" spans="2:15" x14ac:dyDescent="0.2">
      <c r="B21" s="1320" t="s">
        <v>934</v>
      </c>
      <c r="C21" s="1289" t="s">
        <v>928</v>
      </c>
      <c r="D21" s="1321">
        <v>0</v>
      </c>
      <c r="E21" s="1322">
        <v>0</v>
      </c>
      <c r="F21" s="1321">
        <v>0</v>
      </c>
      <c r="G21" s="1293">
        <f t="shared" si="0"/>
        <v>0</v>
      </c>
      <c r="H21" s="1323">
        <f t="shared" si="1"/>
        <v>0</v>
      </c>
      <c r="I21" s="1293">
        <f t="shared" si="2"/>
        <v>0</v>
      </c>
      <c r="J21" s="1311"/>
      <c r="L21" s="1311"/>
      <c r="M21" s="1311"/>
      <c r="N21" s="1311"/>
      <c r="O21" s="1311"/>
    </row>
    <row r="22" spans="2:15" x14ac:dyDescent="0.2">
      <c r="B22" s="1320" t="s">
        <v>935</v>
      </c>
      <c r="C22" s="1289" t="s">
        <v>930</v>
      </c>
      <c r="D22" s="1321">
        <v>0</v>
      </c>
      <c r="E22" s="1322">
        <v>0</v>
      </c>
      <c r="F22" s="1321">
        <v>0</v>
      </c>
      <c r="G22" s="1293">
        <f t="shared" si="0"/>
        <v>0</v>
      </c>
      <c r="H22" s="1323">
        <f t="shared" si="1"/>
        <v>0</v>
      </c>
      <c r="I22" s="1293">
        <f t="shared" si="2"/>
        <v>0</v>
      </c>
      <c r="J22" s="1311"/>
      <c r="L22" s="1311"/>
      <c r="M22" s="1311"/>
      <c r="N22" s="1311"/>
      <c r="O22" s="1311"/>
    </row>
    <row r="23" spans="2:15" x14ac:dyDescent="0.2">
      <c r="B23" s="1320" t="s">
        <v>936</v>
      </c>
      <c r="C23" s="1289" t="s">
        <v>932</v>
      </c>
      <c r="D23" s="1321">
        <v>48.143000000000001</v>
      </c>
      <c r="E23" s="1322">
        <v>2.8943240285038456E-4</v>
      </c>
      <c r="F23" s="1321">
        <v>47.470999999999997</v>
      </c>
      <c r="G23" s="1293">
        <f t="shared" si="0"/>
        <v>1.9733366356191402E-4</v>
      </c>
      <c r="H23" s="1323">
        <f t="shared" si="1"/>
        <v>-0.67200000000000415</v>
      </c>
      <c r="I23" s="1293">
        <f t="shared" si="2"/>
        <v>-1.9835017050794991E-4</v>
      </c>
      <c r="J23" s="1311"/>
      <c r="L23" s="1311"/>
      <c r="M23" s="1311"/>
      <c r="N23" s="1311"/>
      <c r="O23" s="1311"/>
    </row>
    <row r="24" spans="2:15" x14ac:dyDescent="0.2">
      <c r="B24" s="1317">
        <v>7</v>
      </c>
      <c r="C24" s="1325" t="s">
        <v>937</v>
      </c>
      <c r="D24" s="1318">
        <v>24296.717089999998</v>
      </c>
      <c r="E24" s="1287">
        <v>9.8912967478285679E-2</v>
      </c>
      <c r="F24" s="1318">
        <v>22643.65768</v>
      </c>
      <c r="G24" s="1287">
        <f t="shared" si="0"/>
        <v>9.4128118776437633E-2</v>
      </c>
      <c r="H24" s="1319">
        <f t="shared" si="1"/>
        <v>-1653.059409999998</v>
      </c>
      <c r="I24" s="1287">
        <f t="shared" si="2"/>
        <v>-0.48792353546617362</v>
      </c>
      <c r="J24" s="1311"/>
      <c r="L24" s="1311"/>
      <c r="M24" s="1311"/>
      <c r="N24" s="1311"/>
      <c r="O24" s="1311"/>
    </row>
    <row r="25" spans="2:15" x14ac:dyDescent="0.2">
      <c r="B25" s="1320" t="s">
        <v>882</v>
      </c>
      <c r="C25" s="1289" t="s">
        <v>878</v>
      </c>
      <c r="D25" s="1321">
        <v>23965.386160000002</v>
      </c>
      <c r="E25" s="1322">
        <v>9.5454666819186462E-2</v>
      </c>
      <c r="F25" s="1321">
        <v>22339.121500000001</v>
      </c>
      <c r="G25" s="1293">
        <f t="shared" si="0"/>
        <v>9.2862182940104926E-2</v>
      </c>
      <c r="H25" s="1323">
        <f t="shared" si="1"/>
        <v>-1626.2646600000007</v>
      </c>
      <c r="I25" s="1293">
        <f t="shared" si="2"/>
        <v>-0.48001469137210018</v>
      </c>
      <c r="J25" s="1311"/>
      <c r="L25" s="1311"/>
      <c r="M25" s="1311"/>
      <c r="N25" s="1311"/>
      <c r="O25" s="1311"/>
    </row>
    <row r="26" spans="2:15" x14ac:dyDescent="0.2">
      <c r="B26" s="1320" t="s">
        <v>883</v>
      </c>
      <c r="C26" s="1289" t="s">
        <v>880</v>
      </c>
      <c r="D26" s="1321">
        <v>331.33092999999997</v>
      </c>
      <c r="E26" s="1322">
        <v>3.4583006590992258E-3</v>
      </c>
      <c r="F26" s="1321">
        <v>304.53618</v>
      </c>
      <c r="G26" s="1293">
        <f t="shared" si="0"/>
        <v>1.2659358363327189E-3</v>
      </c>
      <c r="H26" s="1323">
        <f t="shared" si="1"/>
        <v>-26.794749999999965</v>
      </c>
      <c r="I26" s="1293">
        <f t="shared" si="2"/>
        <v>-7.9088440940741824E-3</v>
      </c>
      <c r="J26" s="1311"/>
      <c r="L26" s="1311"/>
      <c r="M26" s="1311"/>
      <c r="N26" s="1311"/>
      <c r="O26" s="1311"/>
    </row>
    <row r="27" spans="2:15" x14ac:dyDescent="0.2">
      <c r="B27" s="1317">
        <v>8</v>
      </c>
      <c r="C27" s="1284" t="s">
        <v>938</v>
      </c>
      <c r="D27" s="1318">
        <v>0</v>
      </c>
      <c r="E27" s="1287">
        <v>0</v>
      </c>
      <c r="F27" s="1318">
        <v>0</v>
      </c>
      <c r="G27" s="1287">
        <f t="shared" si="0"/>
        <v>0</v>
      </c>
      <c r="H27" s="1319">
        <f t="shared" si="1"/>
        <v>0</v>
      </c>
      <c r="I27" s="1287">
        <f t="shared" si="2"/>
        <v>0</v>
      </c>
      <c r="J27" s="1311"/>
      <c r="L27" s="1311"/>
      <c r="M27" s="1311"/>
      <c r="N27" s="1311"/>
      <c r="O27" s="1311"/>
    </row>
    <row r="28" spans="2:15" x14ac:dyDescent="0.2">
      <c r="B28" s="1317">
        <v>9</v>
      </c>
      <c r="C28" s="1284" t="s">
        <v>939</v>
      </c>
      <c r="D28" s="1318">
        <v>451.2210500000001</v>
      </c>
      <c r="E28" s="1287">
        <v>2.1410470704561059E-3</v>
      </c>
      <c r="F28" s="1318">
        <v>450.36018999999999</v>
      </c>
      <c r="G28" s="1287">
        <f t="shared" si="0"/>
        <v>1.8721161596583109E-3</v>
      </c>
      <c r="H28" s="1319">
        <f t="shared" si="1"/>
        <v>-0.86086000000011609</v>
      </c>
      <c r="I28" s="1287">
        <f t="shared" si="2"/>
        <v>-2.5409483301115437E-4</v>
      </c>
      <c r="J28" s="1311"/>
    </row>
    <row r="29" spans="2:15" ht="25.5" x14ac:dyDescent="0.2">
      <c r="B29" s="1317">
        <v>10</v>
      </c>
      <c r="C29" s="1284" t="s">
        <v>940</v>
      </c>
      <c r="D29" s="1318">
        <v>9.2968999999999991</v>
      </c>
      <c r="E29" s="1287">
        <v>4.6746695624585694E-5</v>
      </c>
      <c r="F29" s="1318">
        <v>9.1330899999999975</v>
      </c>
      <c r="G29" s="1287">
        <f t="shared" si="0"/>
        <v>3.7965623419365108E-5</v>
      </c>
      <c r="H29" s="1319">
        <f t="shared" si="1"/>
        <v>-0.16381000000000157</v>
      </c>
      <c r="I29" s="1287">
        <f t="shared" si="2"/>
        <v>-4.8350805700755038E-5</v>
      </c>
      <c r="J29" s="1311"/>
    </row>
    <row r="30" spans="2:15" x14ac:dyDescent="0.2">
      <c r="B30" s="1317">
        <v>11</v>
      </c>
      <c r="C30" s="1284" t="s">
        <v>941</v>
      </c>
      <c r="D30" s="1318">
        <v>8.6040700000000001</v>
      </c>
      <c r="E30" s="1287">
        <v>5.3611263490152866E-5</v>
      </c>
      <c r="F30" s="1318">
        <v>11.685589999999999</v>
      </c>
      <c r="G30" s="1287">
        <f t="shared" si="0"/>
        <v>4.8576189369983084E-5</v>
      </c>
      <c r="H30" s="1319">
        <f t="shared" si="1"/>
        <v>3.0815199999999994</v>
      </c>
      <c r="I30" s="1287">
        <f t="shared" si="2"/>
        <v>9.0955359735662782E-4</v>
      </c>
      <c r="J30" s="1311"/>
    </row>
    <row r="31" spans="2:15" x14ac:dyDescent="0.2">
      <c r="B31" s="1317">
        <v>12</v>
      </c>
      <c r="C31" s="1284" t="s">
        <v>942</v>
      </c>
      <c r="D31" s="1318">
        <v>0</v>
      </c>
      <c r="E31" s="1287">
        <v>1.2090118646609049E-6</v>
      </c>
      <c r="F31" s="1318">
        <v>0</v>
      </c>
      <c r="G31" s="1287">
        <f t="shared" si="0"/>
        <v>0</v>
      </c>
      <c r="H31" s="1319">
        <f t="shared" si="1"/>
        <v>0</v>
      </c>
      <c r="I31" s="1287">
        <f t="shared" si="2"/>
        <v>0</v>
      </c>
      <c r="J31" s="1311"/>
    </row>
    <row r="32" spans="2:15" ht="25.5" x14ac:dyDescent="0.2">
      <c r="B32" s="1317">
        <v>13</v>
      </c>
      <c r="C32" s="1284" t="s">
        <v>943</v>
      </c>
      <c r="D32" s="1318">
        <v>6098.4312199999995</v>
      </c>
      <c r="E32" s="1287">
        <v>2.5675771620297633E-2</v>
      </c>
      <c r="F32" s="1318">
        <v>6164.4187499999998</v>
      </c>
      <c r="G32" s="1287">
        <f t="shared" si="0"/>
        <v>2.5625062367914193E-2</v>
      </c>
      <c r="H32" s="1319">
        <f t="shared" si="1"/>
        <v>65.987530000000334</v>
      </c>
      <c r="I32" s="1287">
        <f t="shared" si="2"/>
        <v>1.9477139623360781E-2</v>
      </c>
      <c r="J32" s="1311"/>
    </row>
    <row r="33" spans="2:10" ht="25.5" x14ac:dyDescent="0.2">
      <c r="B33" s="1317">
        <v>14</v>
      </c>
      <c r="C33" s="1284" t="s">
        <v>944</v>
      </c>
      <c r="D33" s="1318">
        <v>246.631</v>
      </c>
      <c r="E33" s="1287">
        <v>3.0978410257217646E-4</v>
      </c>
      <c r="F33" s="1318">
        <v>246.78</v>
      </c>
      <c r="G33" s="1287">
        <f t="shared" si="0"/>
        <v>1.0258473909083262E-3</v>
      </c>
      <c r="H33" s="1319">
        <f t="shared" si="1"/>
        <v>0.14900000000000091</v>
      </c>
      <c r="I33" s="1287">
        <f t="shared" si="2"/>
        <v>4.397942768703056E-5</v>
      </c>
      <c r="J33" s="1311"/>
    </row>
    <row r="34" spans="2:10" x14ac:dyDescent="0.2">
      <c r="B34" s="1317">
        <v>15</v>
      </c>
      <c r="C34" s="1284" t="s">
        <v>945</v>
      </c>
      <c r="D34" s="1318">
        <v>1840.25568</v>
      </c>
      <c r="E34" s="1287">
        <v>9.4006004723463463E-3</v>
      </c>
      <c r="F34" s="1318">
        <v>2179.2130199999992</v>
      </c>
      <c r="G34" s="1287">
        <f t="shared" si="0"/>
        <v>9.0588377939883821E-3</v>
      </c>
      <c r="H34" s="1319">
        <f t="shared" si="1"/>
        <v>338.95733999999925</v>
      </c>
      <c r="I34" s="1287">
        <f t="shared" si="2"/>
        <v>0.10004798539273897</v>
      </c>
      <c r="J34" s="1311"/>
    </row>
    <row r="35" spans="2:10" x14ac:dyDescent="0.2">
      <c r="B35" s="1295">
        <v>16</v>
      </c>
      <c r="C35" s="1296" t="s">
        <v>946</v>
      </c>
      <c r="D35" s="1297">
        <v>229993.13975</v>
      </c>
      <c r="E35" s="1298">
        <v>0.97403822095633819</v>
      </c>
      <c r="F35" s="1297">
        <v>234428.07387999998</v>
      </c>
      <c r="G35" s="1298">
        <f t="shared" si="0"/>
        <v>0.97450128837613381</v>
      </c>
      <c r="H35" s="1326">
        <f t="shared" si="1"/>
        <v>4434.9341299999796</v>
      </c>
      <c r="I35" s="1298">
        <f t="shared" si="2"/>
        <v>1.3090326501146086</v>
      </c>
      <c r="J35" s="1311"/>
    </row>
    <row r="36" spans="2:10" x14ac:dyDescent="0.2">
      <c r="B36" s="1317">
        <v>17</v>
      </c>
      <c r="C36" s="1284" t="s">
        <v>947</v>
      </c>
      <c r="D36" s="1318">
        <v>7181.01</v>
      </c>
      <c r="E36" s="1287">
        <v>2.5961779043661919E-2</v>
      </c>
      <c r="F36" s="1318">
        <v>6134.0647600000002</v>
      </c>
      <c r="G36" s="1287">
        <f t="shared" si="0"/>
        <v>2.5498882930985928E-2</v>
      </c>
      <c r="H36" s="1319">
        <f t="shared" si="1"/>
        <v>-1046.94524</v>
      </c>
      <c r="I36" s="1287">
        <f t="shared" si="2"/>
        <v>-0.30902048640846019</v>
      </c>
      <c r="J36" s="1311"/>
    </row>
    <row r="37" spans="2:10" ht="39" thickBot="1" x14ac:dyDescent="0.25">
      <c r="B37" s="1301">
        <v>18</v>
      </c>
      <c r="C37" s="1302" t="s">
        <v>948</v>
      </c>
      <c r="D37" s="1303">
        <v>237174.14975000001</v>
      </c>
      <c r="E37" s="1304">
        <v>1</v>
      </c>
      <c r="F37" s="1303">
        <v>240562.09742999997</v>
      </c>
      <c r="G37" s="1304">
        <f t="shared" si="0"/>
        <v>1</v>
      </c>
      <c r="H37" s="1327">
        <f t="shared" si="1"/>
        <v>3387.9476799999538</v>
      </c>
      <c r="I37" s="1304">
        <f>H37/$H$37</f>
        <v>1</v>
      </c>
      <c r="J37" s="1311"/>
    </row>
    <row r="39" spans="2:10" x14ac:dyDescent="0.2">
      <c r="H39" s="1311"/>
    </row>
    <row r="40" spans="2:10" x14ac:dyDescent="0.2">
      <c r="H40" s="1311"/>
    </row>
    <row r="41" spans="2:10" x14ac:dyDescent="0.2">
      <c r="H41" s="1311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workbookViewId="0">
      <selection activeCell="M2" sqref="M2"/>
    </sheetView>
  </sheetViews>
  <sheetFormatPr defaultColWidth="9.140625" defaultRowHeight="12.75" x14ac:dyDescent="0.2"/>
  <cols>
    <col min="1" max="1" width="5.140625" style="1171" customWidth="1"/>
    <col min="2" max="2" width="35.7109375" style="1171" customWidth="1"/>
    <col min="3" max="3" width="13.85546875" style="1171" bestFit="1" customWidth="1"/>
    <col min="4" max="4" width="12.85546875" style="1171" bestFit="1" customWidth="1"/>
    <col min="5" max="5" width="15" style="1171" bestFit="1" customWidth="1"/>
    <col min="6" max="6" width="10.140625" style="1171" bestFit="1" customWidth="1"/>
    <col min="7" max="7" width="12.85546875" style="1171" bestFit="1" customWidth="1"/>
    <col min="8" max="8" width="14.85546875" style="1171" customWidth="1"/>
    <col min="9" max="9" width="10.5703125" style="1171" customWidth="1"/>
    <col min="10" max="10" width="12.85546875" style="1171" bestFit="1" customWidth="1"/>
    <col min="11" max="11" width="14.7109375" style="1171" customWidth="1"/>
    <col min="12" max="12" width="11.140625" style="1171" bestFit="1" customWidth="1"/>
    <col min="13" max="13" width="13.140625" style="1171" bestFit="1" customWidth="1"/>
    <col min="14" max="14" width="14.5703125" style="1171" customWidth="1"/>
    <col min="15" max="16384" width="9.140625" style="1171"/>
  </cols>
  <sheetData>
    <row r="1" spans="2:22" x14ac:dyDescent="0.2">
      <c r="M1" s="2056" t="s">
        <v>917</v>
      </c>
      <c r="N1" s="2056"/>
    </row>
    <row r="3" spans="2:22" x14ac:dyDescent="0.2">
      <c r="B3" s="2057" t="s">
        <v>619</v>
      </c>
      <c r="C3" s="2057"/>
      <c r="D3" s="2057"/>
      <c r="E3" s="2057"/>
      <c r="F3" s="2057"/>
      <c r="G3" s="2057"/>
      <c r="H3" s="2057"/>
      <c r="I3" s="2057"/>
      <c r="J3" s="2057"/>
      <c r="K3" s="2057"/>
      <c r="L3" s="2057"/>
      <c r="M3" s="2057"/>
      <c r="N3" s="2057"/>
    </row>
    <row r="5" spans="2:22" ht="13.5" thickBot="1" x14ac:dyDescent="0.25">
      <c r="M5" s="2058" t="s">
        <v>2</v>
      </c>
      <c r="N5" s="2058"/>
    </row>
    <row r="6" spans="2:22" x14ac:dyDescent="0.2">
      <c r="B6" s="2059" t="s">
        <v>620</v>
      </c>
      <c r="C6" s="2061" t="s">
        <v>6</v>
      </c>
      <c r="D6" s="2062"/>
      <c r="E6" s="2063"/>
      <c r="F6" s="2064" t="s">
        <v>7</v>
      </c>
      <c r="G6" s="2062"/>
      <c r="H6" s="2065"/>
      <c r="I6" s="2064" t="s">
        <v>8</v>
      </c>
      <c r="J6" s="2062"/>
      <c r="K6" s="2065"/>
      <c r="L6" s="2061" t="s">
        <v>621</v>
      </c>
      <c r="M6" s="2062"/>
      <c r="N6" s="2065"/>
    </row>
    <row r="7" spans="2:22" ht="41.25" customHeight="1" thickBot="1" x14ac:dyDescent="0.25">
      <c r="B7" s="2060"/>
      <c r="C7" s="1172" t="s">
        <v>622</v>
      </c>
      <c r="D7" s="1173" t="s">
        <v>623</v>
      </c>
      <c r="E7" s="1189" t="s">
        <v>624</v>
      </c>
      <c r="F7" s="1175" t="s">
        <v>622</v>
      </c>
      <c r="G7" s="1173" t="s">
        <v>623</v>
      </c>
      <c r="H7" s="1174" t="s">
        <v>624</v>
      </c>
      <c r="I7" s="1175" t="s">
        <v>622</v>
      </c>
      <c r="J7" s="1173" t="s">
        <v>623</v>
      </c>
      <c r="K7" s="1174" t="s">
        <v>624</v>
      </c>
      <c r="L7" s="1172" t="s">
        <v>622</v>
      </c>
      <c r="M7" s="1173" t="s">
        <v>623</v>
      </c>
      <c r="N7" s="1174" t="s">
        <v>624</v>
      </c>
    </row>
    <row r="8" spans="2:22" s="1179" customFormat="1" x14ac:dyDescent="0.2">
      <c r="B8" s="1176" t="s">
        <v>625</v>
      </c>
      <c r="C8" s="1177">
        <f>'[11]Големи банки ФИКСНА'!Q27/1000</f>
        <v>179301.76183</v>
      </c>
      <c r="D8" s="1177">
        <f>'[11]Големи банки ВАРИЈАБИЛНА'!Q27/1000</f>
        <v>173741.30931000004</v>
      </c>
      <c r="E8" s="1190">
        <f>'[11]Големи банки ПРИЛАГОДЛИВА'!Q27/1000</f>
        <v>30577.095380000002</v>
      </c>
      <c r="F8" s="1191">
        <f>'[11]Средни банки ФИКСНА'!Q27/1000</f>
        <v>50180.105590000006</v>
      </c>
      <c r="G8" s="1177">
        <f>'[11]Средни банки ВАРИЈАБИЛНА'!Q27/1000</f>
        <v>43545.056329999999</v>
      </c>
      <c r="H8" s="1192">
        <f>'[11]Средни банки ПРИЛАГОДЛИВА'!Q27/1000</f>
        <v>7778.4658099999988</v>
      </c>
      <c r="I8" s="1191">
        <f>'[11]Мали банки ФИКСНА'!Q27/1000</f>
        <v>3998.1770699999997</v>
      </c>
      <c r="J8" s="1177">
        <f>'[11]Мали банки ВАРИЈАБИЛНА'!Q27/1000</f>
        <v>8406.3791799999999</v>
      </c>
      <c r="K8" s="1192">
        <f>'[11]Мали банки ПРИЛАГОДЛИВА'!Q27/1000</f>
        <v>1879.2606999999998</v>
      </c>
      <c r="L8" s="1177">
        <f>'[11]Вкупно Фиксна 30.6.2021'!P27/1000</f>
        <v>233480.04448999994</v>
      </c>
      <c r="M8" s="1177">
        <f>'[11]Вкупно Варијабилна 30.6.2021'!P27/1000</f>
        <v>225692.74482000002</v>
      </c>
      <c r="N8" s="1178">
        <f>'[11]Вкупно Прилагодлива 30.6.2021'!P27/1000</f>
        <v>40234.821890000007</v>
      </c>
      <c r="P8" s="1180"/>
      <c r="Q8" s="1180"/>
      <c r="R8" s="1180"/>
      <c r="S8" s="1180"/>
      <c r="T8" s="1180"/>
      <c r="U8" s="1180"/>
      <c r="V8" s="1180"/>
    </row>
    <row r="9" spans="2:22" s="1179" customFormat="1" x14ac:dyDescent="0.2">
      <c r="B9" s="1181" t="s">
        <v>626</v>
      </c>
      <c r="C9" s="1177">
        <f>'[11]Големи банки ФИКСНА'!Q41/1000</f>
        <v>110621.02903000002</v>
      </c>
      <c r="D9" s="1177">
        <f>'[11]Големи банки ВАРИЈАБИЛНА'!Q41/1000</f>
        <v>20889.505080000003</v>
      </c>
      <c r="E9" s="1190">
        <f>'[11]Големи банки ПРИЛАГОДЛИВА'!Q41/1000</f>
        <v>94463.431460000007</v>
      </c>
      <c r="F9" s="1191">
        <f>'[11]Средни банки ФИКСНА'!Q41/1000</f>
        <v>56222.793600000005</v>
      </c>
      <c r="G9" s="1177">
        <f>'[11]Средни банки ВАРИЈАБИЛНА'!Q41/1000</f>
        <v>3495.72723</v>
      </c>
      <c r="H9" s="1192">
        <f>'[11]Средни банки ПРИЛАГОДЛИВА'!Q41/1000</f>
        <v>19943.642899999999</v>
      </c>
      <c r="I9" s="1191">
        <f>'[11]Мали банки ФИКСНА'!Q41/1000</f>
        <v>7998.8884000000007</v>
      </c>
      <c r="J9" s="1177">
        <f>'[11]Мали банки ВАРИЈАБИЛНА'!Q41/1000</f>
        <v>493.52638000000007</v>
      </c>
      <c r="K9" s="1192">
        <f>'[11]Мали банки ПРИЛАГОДЛИВА'!Q41/1000</f>
        <v>3738.1975900000002</v>
      </c>
      <c r="L9" s="1177">
        <f>'[11]Вкупно Фиксна 30.6.2021'!P41/1000</f>
        <v>174842.71103000003</v>
      </c>
      <c r="M9" s="1177">
        <f>'[11]Вкупно Варијабилна 30.6.2021'!P41/1000</f>
        <v>24878.758689999999</v>
      </c>
      <c r="N9" s="1182">
        <f>'[11]Вкупно Прилагодлива 30.6.2021'!P41/1000</f>
        <v>118145.27195000004</v>
      </c>
      <c r="P9" s="1180"/>
      <c r="Q9" s="1180"/>
      <c r="R9" s="1180"/>
      <c r="T9" s="1180"/>
      <c r="U9" s="1180"/>
      <c r="V9" s="1180"/>
    </row>
    <row r="10" spans="2:22" s="1179" customFormat="1" ht="25.5" x14ac:dyDescent="0.2">
      <c r="B10" s="1181" t="s">
        <v>627</v>
      </c>
      <c r="C10" s="1177">
        <f>'[11]Големи банки ФИКСНА'!Q42/1000</f>
        <v>68680.732800000013</v>
      </c>
      <c r="D10" s="1177">
        <f>'[11]Големи банки ВАРИЈАБИЛНА'!Q42/1000</f>
        <v>152851.80423000001</v>
      </c>
      <c r="E10" s="1190">
        <f>'[11]Големи банки ПРИЛАГОДЛИВА'!Q42/1000</f>
        <v>-63886.336079999994</v>
      </c>
      <c r="F10" s="1191">
        <f>'[11]Средни банки ФИКСНА'!Q42/1000</f>
        <v>-6042.6880100000008</v>
      </c>
      <c r="G10" s="1177">
        <f>'[11]Средни банки ВАРИЈАБИЛНА'!Q42/1000</f>
        <v>40049.329100000003</v>
      </c>
      <c r="H10" s="1192">
        <f>'[11]Средни банки ПРИЛАГОДЛИВА'!Q42/1000</f>
        <v>-12165.177090000001</v>
      </c>
      <c r="I10" s="1191">
        <f>'[11]Мали банки ФИКСНА'!Q42/1000</f>
        <v>-4000.711330000001</v>
      </c>
      <c r="J10" s="1177">
        <f>'[11]Мали банки ВАРИЈАБИЛНА'!Q42/1000</f>
        <v>7912.8528000000015</v>
      </c>
      <c r="K10" s="1192">
        <f>'[11]Мали банки ПРИЛАГОДЛИВА'!Q42/1000</f>
        <v>-1858.9368899999999</v>
      </c>
      <c r="L10" s="1177">
        <f>'[11]Вкупно Фиксна 30.6.2021'!P42/1000</f>
        <v>58637.333460000002</v>
      </c>
      <c r="M10" s="1177">
        <f>'[11]Вкупно Варијабилна 30.6.2021'!P42/1000</f>
        <v>200813.98613</v>
      </c>
      <c r="N10" s="1182">
        <f>'[11]Вкупно Прилагодлива 30.6.2021'!P42/1000</f>
        <v>-77910.450059999988</v>
      </c>
      <c r="P10" s="1180"/>
      <c r="Q10" s="1180"/>
      <c r="R10" s="1180"/>
      <c r="T10" s="1180"/>
      <c r="U10" s="1180"/>
      <c r="V10" s="1180"/>
    </row>
    <row r="11" spans="2:22" s="1179" customFormat="1" ht="25.5" x14ac:dyDescent="0.2">
      <c r="B11" s="1181" t="s">
        <v>628</v>
      </c>
      <c r="C11" s="1177">
        <f>'[11]Големи банки ФИКСНА'!Q52/1000</f>
        <v>0.18368000000002213</v>
      </c>
      <c r="D11" s="1177">
        <f>'[11]Големи банки ВАРИЈАБИЛНА'!Q52/1000</f>
        <v>0</v>
      </c>
      <c r="E11" s="1190">
        <f>'[11]Големи банки ПРИЛАГОДЛИВА'!Q52/1000</f>
        <v>0</v>
      </c>
      <c r="F11" s="1191">
        <f>'[11]Средни банки ФИКСНА'!Q52/1000</f>
        <v>0</v>
      </c>
      <c r="G11" s="1177">
        <f>'[11]Средни банки ВАРИЈАБИЛНА'!Q52/1000</f>
        <v>0</v>
      </c>
      <c r="H11" s="1192">
        <f>'[11]Средни банки ПРИЛАГОДЛИВА'!Q52/1000</f>
        <v>0</v>
      </c>
      <c r="I11" s="1191">
        <f>'[11]Мали банки ФИКСНА'!Q52/1000</f>
        <v>0</v>
      </c>
      <c r="J11" s="1177">
        <f>'[11]Мали банки ВАРИЈАБИЛНА'!Q52/1000</f>
        <v>0</v>
      </c>
      <c r="K11" s="1192">
        <f>'[11]Мали банки ПРИЛАГОДЛИВА'!Q52/1000</f>
        <v>0</v>
      </c>
      <c r="L11" s="1177">
        <f>'[11]Вкупно Фиксна 30.6.2021'!P52/1000</f>
        <v>0.18368000000002213</v>
      </c>
      <c r="M11" s="1177">
        <f>'[11]Вкупно Варијабилна 30.6.2021'!P52/1000</f>
        <v>0</v>
      </c>
      <c r="N11" s="1182">
        <f>'[11]Вкупно Прилагодлива 30.6.2021'!P52/1000</f>
        <v>0</v>
      </c>
      <c r="P11" s="1180"/>
      <c r="Q11" s="1180"/>
      <c r="R11" s="1180"/>
      <c r="T11" s="1180"/>
      <c r="U11" s="1180"/>
      <c r="V11" s="1180"/>
    </row>
    <row r="12" spans="2:22" s="1179" customFormat="1" x14ac:dyDescent="0.2">
      <c r="B12" s="1183" t="s">
        <v>629</v>
      </c>
      <c r="C12" s="1177">
        <f>'[11]Големи банки ФИКСНА'!Q53/1000</f>
        <v>68680.91648</v>
      </c>
      <c r="D12" s="1177">
        <f>'[11]Големи банки ВАРИЈАБИЛНА'!Q53/1000</f>
        <v>152851.80423000001</v>
      </c>
      <c r="E12" s="1190">
        <f>'[11]Големи банки ПРИЛАГОДЛИВА'!Q53/1000</f>
        <v>-63886.336079999994</v>
      </c>
      <c r="F12" s="1191">
        <f>'[11]Средни банки ФИКСНА'!Q53/1000</f>
        <v>-6042.6880100000008</v>
      </c>
      <c r="G12" s="1177">
        <f>'[11]Средни банки ВАРИЈАБИЛНА'!Q53/1000</f>
        <v>40049.329100000003</v>
      </c>
      <c r="H12" s="1192">
        <f>'[11]Средни банки ПРИЛАГОДЛИВА'!Q53/1000</f>
        <v>-12165.177090000001</v>
      </c>
      <c r="I12" s="1191">
        <f>'[11]Мали банки ФИКСНА'!Q53/1000</f>
        <v>-4000.711330000001</v>
      </c>
      <c r="J12" s="1177">
        <f>'[11]Мали банки ВАРИЈАБИЛНА'!Q53/1000</f>
        <v>7912.8528000000015</v>
      </c>
      <c r="K12" s="1192">
        <f>'[11]Мали банки ПРИЛАГОДЛИВА'!Q53/1000</f>
        <v>-1858.9368899999999</v>
      </c>
      <c r="L12" s="1177">
        <f>'[11]Вкупно Фиксна 30.6.2021'!P53/1000</f>
        <v>58637.517139999996</v>
      </c>
      <c r="M12" s="1177">
        <f>'[11]Вкупно Варијабилна 30.6.2021'!P53/1000</f>
        <v>200813.98613</v>
      </c>
      <c r="N12" s="1182">
        <f>'[11]Вкупно Прилагодлива 30.6.2021'!P53/1000</f>
        <v>-77910.450059999988</v>
      </c>
      <c r="P12" s="1180"/>
      <c r="Q12" s="1180"/>
      <c r="R12" s="1180"/>
      <c r="T12" s="1180"/>
      <c r="U12" s="1180"/>
      <c r="V12" s="1180"/>
    </row>
    <row r="13" spans="2:22" s="1179" customFormat="1" ht="26.25" thickBot="1" x14ac:dyDescent="0.25">
      <c r="B13" s="1183" t="s">
        <v>630</v>
      </c>
      <c r="C13" s="1177">
        <f>'[11]Големи банки ФИКСНА'!Q55/1000</f>
        <v>3349.6027086579993</v>
      </c>
      <c r="D13" s="1177">
        <f>'[11]Големи банки ВАРИЈАБИЛНА'!Q56/1000</f>
        <v>3210.9091102890006</v>
      </c>
      <c r="E13" s="1190">
        <f>'[11]Големи банки ПРИЛАГОДЛИВА'!Q56/1000</f>
        <v>104.491969766</v>
      </c>
      <c r="F13" s="1191">
        <f>'[11]Средни банки ФИКСНА'!Q56/1000</f>
        <v>29.841218505999986</v>
      </c>
      <c r="G13" s="1177">
        <f>'[11]Средни банки ВАРИЈАБИЛНА'!Q56/1000</f>
        <v>712.15834831899997</v>
      </c>
      <c r="H13" s="1192">
        <f>'[11]Средни банки ПРИЛАГОДЛИВА'!Q56/1000</f>
        <v>73.897463171999988</v>
      </c>
      <c r="I13" s="1191">
        <f>'[11]Мали банки ФИКСНА'!Q56/1000</f>
        <v>-27.981598135000006</v>
      </c>
      <c r="J13" s="1177">
        <f>'[11]Мали банки ВАРИЈАБИЛНА'!Q56/1000</f>
        <v>115.66180182200002</v>
      </c>
      <c r="K13" s="1192">
        <f>'[11]Мали банки ПРИЛАГОДЛИВА'!N56/1000</f>
        <v>8.7656472269999988</v>
      </c>
      <c r="L13" s="1177">
        <f>'[11]Вкупно Фиксна 30.6.2021'!N56/1000</f>
        <v>3351.4623290290001</v>
      </c>
      <c r="M13" s="1177">
        <f>'[11]Вкупно Варијабилна 30.6.2021'!N56/1000</f>
        <v>4038.7292604300001</v>
      </c>
      <c r="N13" s="1184">
        <f>'[11]Вкупно Прилагодлива 30.6.2021'!N56/1000</f>
        <v>187.15508016499999</v>
      </c>
      <c r="P13" s="1180"/>
      <c r="Q13" s="1180"/>
      <c r="R13" s="1180"/>
      <c r="T13" s="1180"/>
      <c r="U13" s="1180"/>
      <c r="V13" s="1180"/>
    </row>
    <row r="14" spans="2:22" x14ac:dyDescent="0.2">
      <c r="B14" s="1185" t="s">
        <v>631</v>
      </c>
      <c r="C14" s="2066">
        <f>C13+D13+E13</f>
        <v>6665.0037887129993</v>
      </c>
      <c r="D14" s="2067"/>
      <c r="E14" s="2067"/>
      <c r="F14" s="2066">
        <f>F13+G13+H13</f>
        <v>815.897029997</v>
      </c>
      <c r="G14" s="2067"/>
      <c r="H14" s="2068"/>
      <c r="I14" s="2066">
        <f>I13+J13+K13</f>
        <v>96.445850914000019</v>
      </c>
      <c r="J14" s="2067"/>
      <c r="K14" s="2068"/>
      <c r="L14" s="2067">
        <f>L13+M13+N13</f>
        <v>7577.3466696240002</v>
      </c>
      <c r="M14" s="2067"/>
      <c r="N14" s="2068"/>
      <c r="O14" s="1179"/>
      <c r="P14" s="1180"/>
      <c r="Q14" s="1180"/>
      <c r="R14" s="1180"/>
      <c r="T14" s="1180"/>
      <c r="U14" s="1180"/>
      <c r="V14" s="1180"/>
    </row>
    <row r="15" spans="2:22" ht="26.25" thickBot="1" x14ac:dyDescent="0.25">
      <c r="B15" s="1186" t="s">
        <v>632</v>
      </c>
      <c r="C15" s="2069">
        <f>C14/'[11]Нето пондерирана вредност'!O4</f>
        <v>0.11689716944099027</v>
      </c>
      <c r="D15" s="2070"/>
      <c r="E15" s="2070"/>
      <c r="F15" s="2069">
        <f>F14/'[11]Нето пондерирана вредност'!O6</f>
        <v>5.0110207942845472E-2</v>
      </c>
      <c r="G15" s="2070"/>
      <c r="H15" s="2071"/>
      <c r="I15" s="2072">
        <f>I14/'[11]Нето пондерирана вредност'!O5</f>
        <v>3.9125322388676234E-2</v>
      </c>
      <c r="J15" s="2070"/>
      <c r="K15" s="2071"/>
      <c r="L15" s="2070">
        <f>L14/'[11]Нето пондерирана вредност'!O7</f>
        <v>0.10001373975212551</v>
      </c>
      <c r="M15" s="2070"/>
      <c r="N15" s="2071"/>
      <c r="P15" s="1180"/>
      <c r="Q15" s="1180"/>
      <c r="R15" s="1180"/>
      <c r="T15" s="1180"/>
      <c r="U15" s="1180"/>
      <c r="V15" s="1180"/>
    </row>
    <row r="17" spans="2:14" x14ac:dyDescent="0.2">
      <c r="B17" s="1187"/>
      <c r="I17" s="1187"/>
      <c r="L17" s="1187"/>
      <c r="M17" s="1187"/>
      <c r="N17" s="1187"/>
    </row>
    <row r="18" spans="2:14" x14ac:dyDescent="0.2">
      <c r="B18" s="1187"/>
      <c r="E18" s="1187"/>
      <c r="H18" s="1187"/>
      <c r="I18" s="1187"/>
      <c r="K18" s="1187"/>
      <c r="L18" s="1187"/>
      <c r="M18" s="1187"/>
      <c r="N18" s="1187"/>
    </row>
    <row r="19" spans="2:14" x14ac:dyDescent="0.2"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</row>
    <row r="20" spans="2:14" x14ac:dyDescent="0.2"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</row>
    <row r="21" spans="2:14" x14ac:dyDescent="0.2">
      <c r="L21" s="1187"/>
      <c r="M21" s="1187"/>
      <c r="N21" s="1187"/>
    </row>
    <row r="22" spans="2:14" x14ac:dyDescent="0.2">
      <c r="B22" s="1188"/>
      <c r="C22" s="1187"/>
      <c r="D22" s="1187"/>
      <c r="E22" s="1187"/>
      <c r="F22" s="1187"/>
      <c r="G22" s="1187"/>
      <c r="H22" s="1187"/>
      <c r="I22" s="1187"/>
      <c r="J22" s="1187"/>
      <c r="K22" s="1187"/>
      <c r="L22" s="1187"/>
      <c r="M22" s="1187"/>
      <c r="N22" s="1187"/>
    </row>
    <row r="23" spans="2:14" x14ac:dyDescent="0.2">
      <c r="C23" s="1187"/>
      <c r="D23" s="1187"/>
      <c r="E23" s="1187"/>
      <c r="F23" s="1187"/>
      <c r="G23" s="1187"/>
      <c r="H23" s="1187"/>
      <c r="I23" s="1187"/>
      <c r="J23" s="1187"/>
      <c r="K23" s="1187"/>
      <c r="L23" s="1187"/>
      <c r="M23" s="1187"/>
      <c r="N23" s="1187"/>
    </row>
    <row r="24" spans="2:14" x14ac:dyDescent="0.2">
      <c r="K24" s="1187"/>
      <c r="L24" s="1187"/>
      <c r="M24" s="1187"/>
      <c r="N24" s="1187"/>
    </row>
    <row r="25" spans="2:14" x14ac:dyDescent="0.2">
      <c r="L25" s="1187"/>
      <c r="M25" s="1187"/>
      <c r="N25" s="1187"/>
    </row>
    <row r="26" spans="2:14" x14ac:dyDescent="0.2">
      <c r="L26" s="1187"/>
      <c r="M26" s="1187"/>
      <c r="N26" s="1187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8"/>
  <sheetViews>
    <sheetView zoomScale="80" zoomScaleNormal="80" workbookViewId="0">
      <selection activeCell="S27" sqref="S27"/>
    </sheetView>
  </sheetViews>
  <sheetFormatPr defaultColWidth="9.140625" defaultRowHeight="12.75" x14ac:dyDescent="0.25"/>
  <cols>
    <col min="1" max="1" width="8.5703125" style="1099" customWidth="1"/>
    <col min="2" max="2" width="46" style="1099" customWidth="1"/>
    <col min="3" max="3" width="13.85546875" style="1099" bestFit="1" customWidth="1"/>
    <col min="4" max="6" width="12.5703125" style="1099" bestFit="1" customWidth="1"/>
    <col min="7" max="7" width="13.28515625" style="1099" bestFit="1" customWidth="1"/>
    <col min="8" max="11" width="12.5703125" style="1099" bestFit="1" customWidth="1"/>
    <col min="12" max="12" width="12.85546875" style="1099" customWidth="1"/>
    <col min="13" max="14" width="11.28515625" style="1099" bestFit="1" customWidth="1"/>
    <col min="15" max="15" width="9.7109375" style="1099" bestFit="1" customWidth="1"/>
    <col min="16" max="16" width="9.140625" style="1099"/>
    <col min="17" max="17" width="12.140625" style="1099" customWidth="1"/>
    <col min="18" max="23" width="9.140625" style="1099"/>
    <col min="24" max="24" width="9.5703125" style="1099" bestFit="1" customWidth="1"/>
    <col min="25" max="16384" width="9.140625" style="1099"/>
  </cols>
  <sheetData>
    <row r="1" spans="1:49" x14ac:dyDescent="0.25">
      <c r="N1" s="2073" t="s">
        <v>633</v>
      </c>
      <c r="O1" s="2073"/>
    </row>
    <row r="2" spans="1:49" ht="21.6" customHeight="1" x14ac:dyDescent="0.25">
      <c r="A2" s="2074" t="s">
        <v>532</v>
      </c>
      <c r="B2" s="2074"/>
      <c r="C2" s="2074"/>
      <c r="D2" s="2074"/>
      <c r="E2" s="2074"/>
      <c r="F2" s="2074"/>
      <c r="G2" s="2074"/>
      <c r="H2" s="2074"/>
      <c r="I2" s="2074"/>
      <c r="J2" s="2074"/>
      <c r="K2" s="2074"/>
      <c r="L2" s="2074"/>
      <c r="M2" s="2074"/>
      <c r="N2" s="2074"/>
      <c r="O2" s="2074"/>
    </row>
    <row r="3" spans="1:49" ht="13.5" thickBot="1" x14ac:dyDescent="0.3">
      <c r="C3" s="1100"/>
      <c r="D3" s="1100"/>
      <c r="E3" s="1100"/>
      <c r="F3" s="1100"/>
      <c r="G3" s="1100"/>
      <c r="H3" s="1100"/>
      <c r="I3" s="1100"/>
      <c r="J3" s="1100"/>
      <c r="K3" s="1101"/>
      <c r="L3" s="1101"/>
      <c r="M3" s="1101"/>
      <c r="N3" s="1101"/>
      <c r="O3" s="1101"/>
    </row>
    <row r="4" spans="1:49" ht="13.5" thickBot="1" x14ac:dyDescent="0.25">
      <c r="A4" s="1102"/>
      <c r="B4" s="1103"/>
      <c r="C4" s="2075" t="s">
        <v>418</v>
      </c>
      <c r="D4" s="2075"/>
      <c r="E4" s="2075"/>
      <c r="F4" s="2075"/>
      <c r="G4" s="2075"/>
      <c r="H4" s="2075"/>
      <c r="I4" s="2075"/>
      <c r="J4" s="2075"/>
      <c r="K4" s="2075"/>
      <c r="L4" s="2075"/>
      <c r="M4" s="2075"/>
      <c r="N4" s="2075"/>
      <c r="O4" s="2076"/>
    </row>
    <row r="5" spans="1:49" ht="15.75" customHeight="1" thickTop="1" x14ac:dyDescent="0.25">
      <c r="A5" s="2077"/>
      <c r="B5" s="2079" t="s">
        <v>533</v>
      </c>
      <c r="C5" s="2081" t="s">
        <v>534</v>
      </c>
      <c r="D5" s="2082"/>
      <c r="E5" s="2082"/>
      <c r="F5" s="2082"/>
      <c r="G5" s="2082"/>
      <c r="H5" s="2082"/>
      <c r="I5" s="2082"/>
      <c r="J5" s="2082"/>
      <c r="K5" s="2082"/>
      <c r="L5" s="2082"/>
      <c r="M5" s="2082"/>
      <c r="N5" s="2082"/>
      <c r="O5" s="2083"/>
    </row>
    <row r="6" spans="1:49" ht="26.25" thickBot="1" x14ac:dyDescent="0.3">
      <c r="A6" s="2078"/>
      <c r="B6" s="2080"/>
      <c r="C6" s="1104" t="s">
        <v>535</v>
      </c>
      <c r="D6" s="1105" t="s">
        <v>536</v>
      </c>
      <c r="E6" s="1105" t="s">
        <v>537</v>
      </c>
      <c r="F6" s="1105" t="s">
        <v>538</v>
      </c>
      <c r="G6" s="1105" t="s">
        <v>539</v>
      </c>
      <c r="H6" s="1105" t="s">
        <v>540</v>
      </c>
      <c r="I6" s="1105" t="s">
        <v>541</v>
      </c>
      <c r="J6" s="1105" t="s">
        <v>542</v>
      </c>
      <c r="K6" s="1105" t="s">
        <v>543</v>
      </c>
      <c r="L6" s="1105" t="s">
        <v>544</v>
      </c>
      <c r="M6" s="1105" t="s">
        <v>545</v>
      </c>
      <c r="N6" s="1105" t="s">
        <v>546</v>
      </c>
      <c r="O6" s="1106" t="s">
        <v>547</v>
      </c>
    </row>
    <row r="7" spans="1:49" ht="13.5" thickTop="1" x14ac:dyDescent="0.2">
      <c r="A7" s="1107" t="s">
        <v>548</v>
      </c>
      <c r="B7" s="1108" t="s">
        <v>549</v>
      </c>
      <c r="C7" s="1109"/>
      <c r="D7" s="1110"/>
      <c r="E7" s="1110"/>
      <c r="F7" s="1110"/>
      <c r="G7" s="1110"/>
      <c r="H7" s="1110"/>
      <c r="I7" s="1110"/>
      <c r="J7" s="1110"/>
      <c r="K7" s="1110"/>
      <c r="L7" s="1110"/>
      <c r="M7" s="1110"/>
      <c r="N7" s="1110"/>
      <c r="O7" s="1111"/>
    </row>
    <row r="8" spans="1:49" x14ac:dyDescent="0.25">
      <c r="A8" s="1112" t="s">
        <v>548</v>
      </c>
      <c r="B8" s="1113" t="s">
        <v>3</v>
      </c>
      <c r="C8" s="1114"/>
      <c r="D8" s="1115"/>
      <c r="E8" s="1115"/>
      <c r="F8" s="1115"/>
      <c r="G8" s="1115"/>
      <c r="H8" s="1115"/>
      <c r="I8" s="1115"/>
      <c r="J8" s="1115"/>
      <c r="K8" s="1115"/>
      <c r="L8" s="1115"/>
      <c r="M8" s="1115"/>
      <c r="N8" s="1115"/>
      <c r="O8" s="1116"/>
    </row>
    <row r="9" spans="1:49" x14ac:dyDescent="0.25">
      <c r="A9" s="1112" t="s">
        <v>550</v>
      </c>
      <c r="B9" s="1117" t="s">
        <v>551</v>
      </c>
      <c r="C9" s="1118">
        <v>10338.57509</v>
      </c>
      <c r="D9" s="1119">
        <v>0</v>
      </c>
      <c r="E9" s="1119">
        <v>0</v>
      </c>
      <c r="F9" s="1119">
        <v>0</v>
      </c>
      <c r="G9" s="1119">
        <v>0</v>
      </c>
      <c r="H9" s="1119">
        <v>0</v>
      </c>
      <c r="I9" s="1119">
        <v>0</v>
      </c>
      <c r="J9" s="1119">
        <v>0</v>
      </c>
      <c r="K9" s="1119">
        <v>0</v>
      </c>
      <c r="L9" s="1119">
        <v>0</v>
      </c>
      <c r="M9" s="1119">
        <v>0</v>
      </c>
      <c r="N9" s="1119">
        <v>0</v>
      </c>
      <c r="O9" s="1120">
        <v>0</v>
      </c>
      <c r="Q9" s="1121"/>
      <c r="R9" s="1121"/>
      <c r="S9" s="1121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2"/>
      <c r="AG9" s="1122"/>
      <c r="AH9" s="1122"/>
      <c r="AI9" s="1122"/>
      <c r="AJ9" s="1122"/>
      <c r="AK9" s="1122"/>
      <c r="AL9" s="1122"/>
      <c r="AM9" s="1122"/>
      <c r="AN9" s="1122"/>
      <c r="AO9" s="1122"/>
      <c r="AP9" s="1122"/>
      <c r="AQ9" s="1122"/>
      <c r="AR9" s="1122"/>
      <c r="AS9" s="1122"/>
      <c r="AT9" s="1122"/>
      <c r="AU9" s="1122"/>
      <c r="AV9" s="1122"/>
      <c r="AW9" s="1122"/>
    </row>
    <row r="10" spans="1:49" x14ac:dyDescent="0.25">
      <c r="A10" s="1112" t="s">
        <v>552</v>
      </c>
      <c r="B10" s="1117" t="s">
        <v>553</v>
      </c>
      <c r="C10" s="1118">
        <v>9976.8478800000012</v>
      </c>
      <c r="D10" s="1119">
        <v>0</v>
      </c>
      <c r="E10" s="1119">
        <v>0</v>
      </c>
      <c r="F10" s="1119">
        <v>0</v>
      </c>
      <c r="G10" s="1119">
        <v>0</v>
      </c>
      <c r="H10" s="1119">
        <v>0</v>
      </c>
      <c r="I10" s="1119">
        <v>0</v>
      </c>
      <c r="J10" s="1119">
        <v>0</v>
      </c>
      <c r="K10" s="1119">
        <v>0</v>
      </c>
      <c r="L10" s="1119">
        <v>0</v>
      </c>
      <c r="M10" s="1119">
        <v>0</v>
      </c>
      <c r="N10" s="1119">
        <v>0</v>
      </c>
      <c r="O10" s="1120">
        <v>0</v>
      </c>
      <c r="Q10" s="1121"/>
      <c r="R10" s="1121"/>
      <c r="S10" s="1121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2"/>
      <c r="AG10" s="1122"/>
      <c r="AH10" s="1122"/>
      <c r="AI10" s="1122"/>
      <c r="AJ10" s="1122"/>
      <c r="AK10" s="1122"/>
      <c r="AL10" s="1122"/>
      <c r="AM10" s="1122"/>
      <c r="AN10" s="1122"/>
      <c r="AO10" s="1122"/>
      <c r="AP10" s="1122"/>
      <c r="AQ10" s="1122"/>
      <c r="AR10" s="1122"/>
      <c r="AS10" s="1122"/>
      <c r="AT10" s="1122"/>
      <c r="AU10" s="1122"/>
      <c r="AV10" s="1122"/>
      <c r="AW10" s="1122"/>
    </row>
    <row r="11" spans="1:49" x14ac:dyDescent="0.25">
      <c r="A11" s="1112" t="s">
        <v>554</v>
      </c>
      <c r="B11" s="1117" t="s">
        <v>555</v>
      </c>
      <c r="C11" s="1118">
        <v>361.72720999999996</v>
      </c>
      <c r="D11" s="1119">
        <v>0</v>
      </c>
      <c r="E11" s="1119">
        <v>0</v>
      </c>
      <c r="F11" s="1119">
        <v>0</v>
      </c>
      <c r="G11" s="1119">
        <v>0</v>
      </c>
      <c r="H11" s="1119">
        <v>0</v>
      </c>
      <c r="I11" s="1119">
        <v>0</v>
      </c>
      <c r="J11" s="1119">
        <v>0</v>
      </c>
      <c r="K11" s="1119">
        <v>0</v>
      </c>
      <c r="L11" s="1119">
        <v>0</v>
      </c>
      <c r="M11" s="1119">
        <v>0</v>
      </c>
      <c r="N11" s="1119">
        <v>0</v>
      </c>
      <c r="O11" s="1120">
        <v>0</v>
      </c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2"/>
      <c r="AP11" s="1122"/>
      <c r="AQ11" s="1122"/>
      <c r="AR11" s="1122"/>
      <c r="AS11" s="1122"/>
      <c r="AT11" s="1122"/>
      <c r="AU11" s="1122"/>
      <c r="AV11" s="1122"/>
      <c r="AW11" s="1122"/>
    </row>
    <row r="12" spans="1:49" ht="30.75" customHeight="1" x14ac:dyDescent="0.25">
      <c r="A12" s="1112" t="s">
        <v>556</v>
      </c>
      <c r="B12" s="1117" t="s">
        <v>557</v>
      </c>
      <c r="C12" s="1118">
        <v>5321.9849999999997</v>
      </c>
      <c r="D12" s="1119">
        <v>0</v>
      </c>
      <c r="E12" s="1119">
        <v>0</v>
      </c>
      <c r="F12" s="1119">
        <v>0</v>
      </c>
      <c r="G12" s="1119">
        <v>0</v>
      </c>
      <c r="H12" s="1119">
        <v>0</v>
      </c>
      <c r="I12" s="1119">
        <v>0</v>
      </c>
      <c r="J12" s="1119">
        <v>0</v>
      </c>
      <c r="K12" s="1119">
        <v>0</v>
      </c>
      <c r="L12" s="1119">
        <v>0</v>
      </c>
      <c r="M12" s="1119">
        <v>0</v>
      </c>
      <c r="N12" s="1119">
        <v>0</v>
      </c>
      <c r="O12" s="1120">
        <v>0</v>
      </c>
      <c r="Q12" s="1121"/>
      <c r="R12" s="1121"/>
      <c r="S12" s="1121"/>
      <c r="T12" s="1121"/>
      <c r="U12" s="1121"/>
      <c r="V12" s="1121"/>
      <c r="W12" s="1121"/>
      <c r="X12" s="1121"/>
      <c r="Y12" s="1121"/>
      <c r="Z12" s="1121"/>
      <c r="AA12" s="1121"/>
      <c r="AB12" s="1121"/>
      <c r="AC12" s="1121"/>
      <c r="AD12" s="1121"/>
      <c r="AE12" s="1121"/>
      <c r="AF12" s="1122"/>
      <c r="AG12" s="1122"/>
      <c r="AH12" s="1122"/>
      <c r="AI12" s="1122"/>
      <c r="AJ12" s="1122"/>
      <c r="AK12" s="1122"/>
      <c r="AL12" s="1122"/>
      <c r="AM12" s="1122"/>
      <c r="AN12" s="1122"/>
      <c r="AO12" s="1122"/>
      <c r="AP12" s="1122"/>
      <c r="AQ12" s="1122"/>
      <c r="AR12" s="1122"/>
      <c r="AS12" s="1122"/>
      <c r="AT12" s="1122"/>
      <c r="AU12" s="1122"/>
      <c r="AV12" s="1122"/>
      <c r="AW12" s="1122"/>
    </row>
    <row r="13" spans="1:49" x14ac:dyDescent="0.25">
      <c r="A13" s="1112" t="s">
        <v>558</v>
      </c>
      <c r="B13" s="1117" t="s">
        <v>559</v>
      </c>
      <c r="C13" s="1118">
        <v>40201.233309999996</v>
      </c>
      <c r="D13" s="1123">
        <v>2759.7608399999999</v>
      </c>
      <c r="E13" s="1119">
        <v>0</v>
      </c>
      <c r="F13" s="1123">
        <v>31.317</v>
      </c>
      <c r="G13" s="1119">
        <v>0</v>
      </c>
      <c r="H13" s="1119">
        <v>0</v>
      </c>
      <c r="I13" s="1119">
        <v>0</v>
      </c>
      <c r="J13" s="1119">
        <v>0</v>
      </c>
      <c r="K13" s="1119">
        <v>0</v>
      </c>
      <c r="L13" s="1119">
        <v>0</v>
      </c>
      <c r="M13" s="1119">
        <v>0</v>
      </c>
      <c r="N13" s="1119">
        <v>0</v>
      </c>
      <c r="O13" s="1120">
        <v>0</v>
      </c>
      <c r="Q13" s="1121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  <c r="AC13" s="1121"/>
      <c r="AD13" s="1121"/>
      <c r="AE13" s="1121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2"/>
      <c r="AU13" s="1122"/>
      <c r="AV13" s="1122"/>
      <c r="AW13" s="1122"/>
    </row>
    <row r="14" spans="1:49" ht="31.5" customHeight="1" x14ac:dyDescent="0.25">
      <c r="A14" s="1112" t="s">
        <v>560</v>
      </c>
      <c r="B14" s="1117" t="s">
        <v>561</v>
      </c>
      <c r="C14" s="1118">
        <v>4896.7245400000002</v>
      </c>
      <c r="D14" s="1119">
        <v>0</v>
      </c>
      <c r="E14" s="1119">
        <v>0</v>
      </c>
      <c r="F14" s="1119">
        <v>0</v>
      </c>
      <c r="G14" s="1119">
        <v>0</v>
      </c>
      <c r="H14" s="1119">
        <v>0</v>
      </c>
      <c r="I14" s="1119">
        <v>0</v>
      </c>
      <c r="J14" s="1119">
        <v>0</v>
      </c>
      <c r="K14" s="1119">
        <v>0</v>
      </c>
      <c r="L14" s="1119">
        <v>0</v>
      </c>
      <c r="M14" s="1119">
        <v>0</v>
      </c>
      <c r="N14" s="1119">
        <v>0</v>
      </c>
      <c r="O14" s="1120">
        <v>0</v>
      </c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21"/>
      <c r="AD14" s="1121"/>
      <c r="AE14" s="1121"/>
      <c r="AF14" s="1122"/>
      <c r="AG14" s="1122"/>
      <c r="AH14" s="1122"/>
      <c r="AI14" s="1122"/>
      <c r="AJ14" s="1122"/>
      <c r="AK14" s="1122"/>
      <c r="AL14" s="1122"/>
      <c r="AM14" s="1122"/>
      <c r="AN14" s="1122"/>
      <c r="AO14" s="1122"/>
      <c r="AP14" s="1122"/>
      <c r="AQ14" s="1122"/>
      <c r="AR14" s="1122"/>
      <c r="AS14" s="1122"/>
      <c r="AT14" s="1122"/>
      <c r="AU14" s="1122"/>
      <c r="AV14" s="1122"/>
      <c r="AW14" s="1122"/>
    </row>
    <row r="15" spans="1:49" x14ac:dyDescent="0.25">
      <c r="A15" s="1112" t="s">
        <v>562</v>
      </c>
      <c r="B15" s="1117" t="s">
        <v>563</v>
      </c>
      <c r="C15" s="1118">
        <v>35304.508769999993</v>
      </c>
      <c r="D15" s="1123">
        <v>2759.7608399999999</v>
      </c>
      <c r="E15" s="1119">
        <v>0</v>
      </c>
      <c r="F15" s="1123">
        <v>31.317</v>
      </c>
      <c r="G15" s="1119">
        <v>0</v>
      </c>
      <c r="H15" s="1119">
        <v>0</v>
      </c>
      <c r="I15" s="1119">
        <v>0</v>
      </c>
      <c r="J15" s="1119">
        <v>0</v>
      </c>
      <c r="K15" s="1119">
        <v>0</v>
      </c>
      <c r="L15" s="1119">
        <v>0</v>
      </c>
      <c r="M15" s="1119">
        <v>0</v>
      </c>
      <c r="N15" s="1119">
        <v>0</v>
      </c>
      <c r="O15" s="1120">
        <v>0</v>
      </c>
      <c r="Q15" s="1121"/>
      <c r="R15" s="1121"/>
      <c r="S15" s="1121"/>
      <c r="T15" s="1121"/>
      <c r="U15" s="1121"/>
      <c r="V15" s="1121"/>
      <c r="W15" s="1121"/>
      <c r="X15" s="1121"/>
      <c r="Y15" s="1121"/>
      <c r="Z15" s="1121"/>
      <c r="AA15" s="1121"/>
      <c r="AB15" s="1121"/>
      <c r="AC15" s="1121"/>
      <c r="AD15" s="1121"/>
      <c r="AE15" s="1121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2"/>
      <c r="AP15" s="1122"/>
      <c r="AQ15" s="1122"/>
      <c r="AR15" s="1122"/>
      <c r="AS15" s="1122"/>
      <c r="AT15" s="1122"/>
      <c r="AU15" s="1122"/>
      <c r="AV15" s="1122"/>
      <c r="AW15" s="1122"/>
    </row>
    <row r="16" spans="1:49" x14ac:dyDescent="0.25">
      <c r="A16" s="1112" t="s">
        <v>564</v>
      </c>
      <c r="B16" s="1117" t="s">
        <v>565</v>
      </c>
      <c r="C16" s="1118">
        <v>99032.420780000015</v>
      </c>
      <c r="D16" s="1123">
        <v>32256.544900000001</v>
      </c>
      <c r="E16" s="1123">
        <v>70628.992590000009</v>
      </c>
      <c r="F16" s="1123">
        <v>43447.077329999993</v>
      </c>
      <c r="G16" s="1123">
        <v>38787.680399999997</v>
      </c>
      <c r="H16" s="1123">
        <v>22659.4447</v>
      </c>
      <c r="I16" s="1123">
        <v>15380.993130000001</v>
      </c>
      <c r="J16" s="1123">
        <v>9591.6589499999991</v>
      </c>
      <c r="K16" s="1123">
        <v>8805.5423199999987</v>
      </c>
      <c r="L16" s="1123">
        <v>11986.674510000001</v>
      </c>
      <c r="M16" s="1123">
        <v>2697.6455799999999</v>
      </c>
      <c r="N16" s="1123">
        <v>180.95800000000003</v>
      </c>
      <c r="O16" s="1124">
        <v>57.676749999999998</v>
      </c>
      <c r="Q16" s="1121"/>
      <c r="R16" s="1121"/>
      <c r="S16" s="1121"/>
      <c r="T16" s="1121"/>
      <c r="U16" s="1121"/>
      <c r="V16" s="1121"/>
      <c r="W16" s="1121"/>
      <c r="X16" s="1121"/>
      <c r="Y16" s="1121"/>
      <c r="Z16" s="1121"/>
      <c r="AA16" s="1121"/>
      <c r="AB16" s="1121"/>
      <c r="AC16" s="1121"/>
      <c r="AD16" s="1121"/>
      <c r="AE16" s="1121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</row>
    <row r="17" spans="1:49" ht="35.25" customHeight="1" x14ac:dyDescent="0.25">
      <c r="A17" s="1112" t="s">
        <v>566</v>
      </c>
      <c r="B17" s="1117" t="s">
        <v>567</v>
      </c>
      <c r="C17" s="1118">
        <v>95915.013139999995</v>
      </c>
      <c r="D17" s="1123">
        <v>25512.20133</v>
      </c>
      <c r="E17" s="1123">
        <v>69449.997109999997</v>
      </c>
      <c r="F17" s="1123">
        <v>40713.129699999998</v>
      </c>
      <c r="G17" s="1123">
        <v>34147.547569999995</v>
      </c>
      <c r="H17" s="1123">
        <v>19380.869549999996</v>
      </c>
      <c r="I17" s="1123">
        <v>13492.578790000001</v>
      </c>
      <c r="J17" s="1123">
        <v>8321.8178000000007</v>
      </c>
      <c r="K17" s="1123">
        <v>6469.192829999999</v>
      </c>
      <c r="L17" s="1123">
        <v>10129.98071</v>
      </c>
      <c r="M17" s="1123">
        <v>2348.6355599999997</v>
      </c>
      <c r="N17" s="1123">
        <v>180.36745999999999</v>
      </c>
      <c r="O17" s="1124">
        <v>56.625879999999995</v>
      </c>
      <c r="Q17" s="1121"/>
      <c r="R17" s="1121"/>
      <c r="S17" s="1121"/>
      <c r="T17" s="1121"/>
      <c r="U17" s="1121"/>
      <c r="V17" s="1121"/>
      <c r="W17" s="1121"/>
      <c r="X17" s="1121"/>
      <c r="Y17" s="1121"/>
      <c r="Z17" s="1121"/>
      <c r="AA17" s="1121"/>
      <c r="AB17" s="1121"/>
      <c r="AC17" s="1121"/>
      <c r="AD17" s="1121"/>
      <c r="AE17" s="1121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</row>
    <row r="18" spans="1:49" x14ac:dyDescent="0.25">
      <c r="A18" s="1112" t="s">
        <v>568</v>
      </c>
      <c r="B18" s="1117" t="s">
        <v>569</v>
      </c>
      <c r="C18" s="1118">
        <v>3117.4076400000004</v>
      </c>
      <c r="D18" s="1123">
        <v>6744.3435700000009</v>
      </c>
      <c r="E18" s="1123">
        <v>1178.99548</v>
      </c>
      <c r="F18" s="1123">
        <v>2733.9476300000006</v>
      </c>
      <c r="G18" s="1123">
        <v>4640.1328300000005</v>
      </c>
      <c r="H18" s="1123">
        <v>3278.5751500000001</v>
      </c>
      <c r="I18" s="1123">
        <v>1888.41434</v>
      </c>
      <c r="J18" s="1123">
        <v>1269.84115</v>
      </c>
      <c r="K18" s="1123">
        <v>2336.3494900000001</v>
      </c>
      <c r="L18" s="1123">
        <v>1856.6938</v>
      </c>
      <c r="M18" s="1123">
        <v>349.01001999999994</v>
      </c>
      <c r="N18" s="1123">
        <v>0.59054000000000006</v>
      </c>
      <c r="O18" s="1124">
        <v>1.0508700000000002</v>
      </c>
      <c r="Q18" s="1121"/>
      <c r="R18" s="1121"/>
      <c r="S18" s="1121"/>
      <c r="T18" s="1121"/>
      <c r="U18" s="1121"/>
      <c r="V18" s="1121"/>
      <c r="W18" s="1121"/>
      <c r="X18" s="1121"/>
      <c r="Y18" s="1121"/>
      <c r="Z18" s="1121"/>
      <c r="AA18" s="1121"/>
      <c r="AB18" s="1121"/>
      <c r="AC18" s="1121"/>
      <c r="AD18" s="1121"/>
      <c r="AE18" s="1121"/>
      <c r="AF18" s="1122"/>
      <c r="AG18" s="1122"/>
      <c r="AH18" s="1122"/>
      <c r="AI18" s="1122"/>
      <c r="AJ18" s="1122"/>
      <c r="AK18" s="1122"/>
      <c r="AL18" s="1122"/>
      <c r="AM18" s="1122"/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</row>
    <row r="19" spans="1:49" x14ac:dyDescent="0.25">
      <c r="A19" s="1112" t="s">
        <v>570</v>
      </c>
      <c r="B19" s="1117" t="s">
        <v>571</v>
      </c>
      <c r="C19" s="1118">
        <v>15794.856169999997</v>
      </c>
      <c r="D19" s="1123">
        <v>4395.0292099999997</v>
      </c>
      <c r="E19" s="1123">
        <v>3339.6323699999998</v>
      </c>
      <c r="F19" s="1123">
        <v>9167.2984299999989</v>
      </c>
      <c r="G19" s="1123">
        <v>5882.4643799999994</v>
      </c>
      <c r="H19" s="1123">
        <v>18439.672999999999</v>
      </c>
      <c r="I19" s="1123">
        <v>7626.4872599999999</v>
      </c>
      <c r="J19" s="1123">
        <v>8893.5795300000009</v>
      </c>
      <c r="K19" s="1123">
        <v>6692.3556699999999</v>
      </c>
      <c r="L19" s="1123">
        <v>3189.8739999999998</v>
      </c>
      <c r="M19" s="1123">
        <v>1664.049</v>
      </c>
      <c r="N19" s="1123">
        <v>0</v>
      </c>
      <c r="O19" s="1124">
        <v>34.18</v>
      </c>
      <c r="Q19" s="1121"/>
      <c r="R19" s="1121"/>
      <c r="S19" s="1121"/>
      <c r="T19" s="1121"/>
      <c r="U19" s="1121"/>
      <c r="V19" s="1121"/>
      <c r="W19" s="1121"/>
      <c r="X19" s="1121"/>
      <c r="Y19" s="1121"/>
      <c r="Z19" s="1121"/>
      <c r="AA19" s="1121"/>
      <c r="AB19" s="1121"/>
      <c r="AC19" s="1121"/>
      <c r="AD19" s="1121"/>
      <c r="AE19" s="1121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2"/>
      <c r="AP19" s="1122"/>
      <c r="AQ19" s="1122"/>
      <c r="AR19" s="1122"/>
      <c r="AS19" s="1122"/>
      <c r="AT19" s="1122"/>
      <c r="AU19" s="1122"/>
      <c r="AV19" s="1122"/>
      <c r="AW19" s="1122"/>
    </row>
    <row r="20" spans="1:49" ht="78" customHeight="1" x14ac:dyDescent="0.25">
      <c r="A20" s="1112" t="s">
        <v>572</v>
      </c>
      <c r="B20" s="1117" t="s">
        <v>573</v>
      </c>
      <c r="C20" s="1125">
        <v>-1.0000000000000001E-5</v>
      </c>
      <c r="D20" s="1119">
        <v>0</v>
      </c>
      <c r="E20" s="1119">
        <v>0</v>
      </c>
      <c r="F20" s="1119">
        <v>0</v>
      </c>
      <c r="G20" s="1119">
        <v>0</v>
      </c>
      <c r="H20" s="1119">
        <v>0</v>
      </c>
      <c r="I20" s="1119">
        <v>0</v>
      </c>
      <c r="J20" s="1119">
        <v>0</v>
      </c>
      <c r="K20" s="1119">
        <v>0</v>
      </c>
      <c r="L20" s="1119">
        <v>0</v>
      </c>
      <c r="M20" s="1119">
        <v>0</v>
      </c>
      <c r="N20" s="1119">
        <v>0</v>
      </c>
      <c r="O20" s="1120">
        <v>0</v>
      </c>
      <c r="Q20" s="1121"/>
      <c r="R20" s="1121"/>
      <c r="S20" s="1121"/>
      <c r="T20" s="1121"/>
      <c r="U20" s="1121"/>
      <c r="V20" s="1121"/>
      <c r="W20" s="1121"/>
      <c r="X20" s="1121"/>
      <c r="Y20" s="1121"/>
      <c r="Z20" s="1121"/>
      <c r="AA20" s="1121"/>
      <c r="AB20" s="1121"/>
      <c r="AC20" s="1121"/>
      <c r="AD20" s="1121"/>
      <c r="AE20" s="1121"/>
      <c r="AF20" s="1122"/>
      <c r="AG20" s="1122"/>
      <c r="AH20" s="1122"/>
      <c r="AI20" s="1122"/>
      <c r="AJ20" s="1122"/>
      <c r="AK20" s="1122"/>
      <c r="AL20" s="1122"/>
      <c r="AM20" s="1122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</row>
    <row r="21" spans="1:49" ht="51.75" customHeight="1" x14ac:dyDescent="0.25">
      <c r="A21" s="1112" t="s">
        <v>574</v>
      </c>
      <c r="B21" s="1117" t="s">
        <v>575</v>
      </c>
      <c r="C21" s="1118">
        <v>5134.1606400000001</v>
      </c>
      <c r="D21" s="1123">
        <v>1658.9242400000001</v>
      </c>
      <c r="E21" s="1123">
        <v>2384.3173700000002</v>
      </c>
      <c r="F21" s="1123">
        <v>5963.3709899999994</v>
      </c>
      <c r="G21" s="1123">
        <v>1104.2203300000001</v>
      </c>
      <c r="H21" s="1123">
        <v>4053.3424</v>
      </c>
      <c r="I21" s="1123">
        <v>2273.3415099999997</v>
      </c>
      <c r="J21" s="1123">
        <v>4335.7773100000004</v>
      </c>
      <c r="K21" s="1123">
        <v>2039.2972199999999</v>
      </c>
      <c r="L21" s="1123">
        <v>73.063999999999993</v>
      </c>
      <c r="M21" s="1123">
        <v>210.31899999999999</v>
      </c>
      <c r="N21" s="1119">
        <v>0</v>
      </c>
      <c r="O21" s="1124">
        <v>34.18</v>
      </c>
      <c r="Q21" s="1121"/>
      <c r="R21" s="1121"/>
      <c r="S21" s="1121"/>
      <c r="T21" s="1121"/>
      <c r="U21" s="1121"/>
      <c r="V21" s="1121"/>
      <c r="W21" s="1121"/>
      <c r="X21" s="1121"/>
      <c r="Y21" s="1121"/>
      <c r="Z21" s="1121"/>
      <c r="AA21" s="1121"/>
      <c r="AB21" s="1121"/>
      <c r="AC21" s="1121"/>
      <c r="AD21" s="1121"/>
      <c r="AE21" s="1121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</row>
    <row r="22" spans="1:49" ht="51" customHeight="1" x14ac:dyDescent="0.25">
      <c r="A22" s="1112" t="s">
        <v>576</v>
      </c>
      <c r="B22" s="1117" t="s">
        <v>577</v>
      </c>
      <c r="C22" s="1118">
        <v>10660.695540000001</v>
      </c>
      <c r="D22" s="1123">
        <v>2736.1049699999999</v>
      </c>
      <c r="E22" s="1123">
        <v>955.31500000000005</v>
      </c>
      <c r="F22" s="1123">
        <v>3203.9274399999999</v>
      </c>
      <c r="G22" s="1123">
        <v>4778.2440500000002</v>
      </c>
      <c r="H22" s="1123">
        <v>14386.330599999999</v>
      </c>
      <c r="I22" s="1123">
        <v>5353.1457499999997</v>
      </c>
      <c r="J22" s="1123">
        <v>4557.8022199999996</v>
      </c>
      <c r="K22" s="1123">
        <v>4653.0584500000004</v>
      </c>
      <c r="L22" s="1123">
        <v>3116.81</v>
      </c>
      <c r="M22" s="1123">
        <v>1453.73</v>
      </c>
      <c r="N22" s="1119">
        <v>0</v>
      </c>
      <c r="O22" s="1120">
        <v>0</v>
      </c>
      <c r="Q22" s="1121"/>
      <c r="R22" s="1121"/>
      <c r="S22" s="1121"/>
      <c r="T22" s="1121"/>
      <c r="U22" s="1121"/>
      <c r="V22" s="1121"/>
      <c r="W22" s="1121"/>
      <c r="X22" s="1121"/>
      <c r="Y22" s="1121"/>
      <c r="Z22" s="1121"/>
      <c r="AA22" s="1121"/>
      <c r="AB22" s="1121"/>
      <c r="AC22" s="1121"/>
      <c r="AD22" s="1121"/>
      <c r="AE22" s="1121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</row>
    <row r="23" spans="1:49" x14ac:dyDescent="0.25">
      <c r="A23" s="1112" t="s">
        <v>578</v>
      </c>
      <c r="B23" s="1117" t="s">
        <v>579</v>
      </c>
      <c r="C23" s="1118">
        <v>74.504999999999995</v>
      </c>
      <c r="D23" s="1123">
        <v>25.332000000000001</v>
      </c>
      <c r="E23" s="1123">
        <v>7.07</v>
      </c>
      <c r="F23" s="1123">
        <v>7.52</v>
      </c>
      <c r="G23" s="1123">
        <v>7.524</v>
      </c>
      <c r="H23" s="1123">
        <v>0</v>
      </c>
      <c r="I23" s="1119">
        <v>0</v>
      </c>
      <c r="J23" s="1119">
        <v>0</v>
      </c>
      <c r="K23" s="1119">
        <v>0</v>
      </c>
      <c r="L23" s="1119">
        <v>0</v>
      </c>
      <c r="M23" s="1119">
        <v>0</v>
      </c>
      <c r="N23" s="1119">
        <v>0</v>
      </c>
      <c r="O23" s="1120">
        <v>0</v>
      </c>
      <c r="Q23" s="1121"/>
      <c r="R23" s="1121"/>
      <c r="S23" s="1121"/>
      <c r="T23" s="1121"/>
      <c r="U23" s="1121"/>
      <c r="V23" s="1121"/>
      <c r="W23" s="1121"/>
      <c r="X23" s="1121"/>
      <c r="Y23" s="1121"/>
      <c r="Z23" s="1121"/>
      <c r="AA23" s="1121"/>
      <c r="AB23" s="1121"/>
      <c r="AC23" s="1121"/>
      <c r="AD23" s="1121"/>
      <c r="AE23" s="1121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</row>
    <row r="24" spans="1:49" s="1131" customFormat="1" x14ac:dyDescent="0.25">
      <c r="A24" s="1126" t="s">
        <v>548</v>
      </c>
      <c r="B24" s="1127" t="s">
        <v>580</v>
      </c>
      <c r="C24" s="1128">
        <v>170763.57535</v>
      </c>
      <c r="D24" s="1129">
        <v>39436.666950000006</v>
      </c>
      <c r="E24" s="1129">
        <v>73975.694959999993</v>
      </c>
      <c r="F24" s="1129">
        <v>52653.212759999995</v>
      </c>
      <c r="G24" s="1129">
        <v>44677.66878</v>
      </c>
      <c r="H24" s="1129">
        <v>41099.117699999995</v>
      </c>
      <c r="I24" s="1129">
        <v>23007.480389999997</v>
      </c>
      <c r="J24" s="1129">
        <v>18485.23848</v>
      </c>
      <c r="K24" s="1129">
        <v>15497.897989999998</v>
      </c>
      <c r="L24" s="1129">
        <v>15176.548510000002</v>
      </c>
      <c r="M24" s="1129">
        <v>4361.6945800000003</v>
      </c>
      <c r="N24" s="1129">
        <v>180.95800000000003</v>
      </c>
      <c r="O24" s="1130">
        <v>91.856750000000005</v>
      </c>
      <c r="Q24" s="1121"/>
      <c r="R24" s="1121"/>
      <c r="S24" s="1121"/>
      <c r="T24" s="1121"/>
      <c r="U24" s="1121"/>
      <c r="V24" s="1121"/>
      <c r="W24" s="1121"/>
      <c r="X24" s="1121"/>
      <c r="Y24" s="1121"/>
      <c r="Z24" s="1121"/>
      <c r="AA24" s="1121"/>
      <c r="AB24" s="1121"/>
      <c r="AC24" s="1121"/>
      <c r="AD24" s="1121"/>
      <c r="AE24" s="1121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</row>
    <row r="25" spans="1:49" x14ac:dyDescent="0.25">
      <c r="A25" s="1112" t="s">
        <v>548</v>
      </c>
      <c r="B25" s="1113" t="s">
        <v>159</v>
      </c>
      <c r="C25" s="1132">
        <v>0</v>
      </c>
      <c r="D25" s="1133">
        <v>0</v>
      </c>
      <c r="E25" s="1133">
        <v>0</v>
      </c>
      <c r="F25" s="1133">
        <v>0</v>
      </c>
      <c r="G25" s="1133">
        <v>0</v>
      </c>
      <c r="H25" s="1133">
        <v>0</v>
      </c>
      <c r="I25" s="1133">
        <v>0</v>
      </c>
      <c r="J25" s="1133">
        <v>0</v>
      </c>
      <c r="K25" s="1133">
        <v>0</v>
      </c>
      <c r="L25" s="1133">
        <v>0</v>
      </c>
      <c r="M25" s="1133">
        <v>0</v>
      </c>
      <c r="N25" s="1133">
        <v>0</v>
      </c>
      <c r="O25" s="1134">
        <v>0</v>
      </c>
      <c r="Q25" s="1121"/>
      <c r="R25" s="1121"/>
      <c r="S25" s="1121"/>
      <c r="T25" s="1121"/>
      <c r="U25" s="1121"/>
      <c r="V25" s="1121"/>
      <c r="W25" s="1121"/>
      <c r="X25" s="1121"/>
      <c r="Y25" s="1121"/>
      <c r="Z25" s="1121"/>
      <c r="AA25" s="1121"/>
      <c r="AB25" s="1121"/>
      <c r="AC25" s="1121"/>
      <c r="AD25" s="1121"/>
      <c r="AE25" s="1121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  <c r="AU25" s="1122"/>
      <c r="AV25" s="1122"/>
      <c r="AW25" s="1122"/>
    </row>
    <row r="26" spans="1:49" x14ac:dyDescent="0.25">
      <c r="A26" s="1112" t="s">
        <v>581</v>
      </c>
      <c r="B26" s="1117" t="s">
        <v>582</v>
      </c>
      <c r="C26" s="1118">
        <v>87155.389079999994</v>
      </c>
      <c r="D26" s="1119">
        <v>0</v>
      </c>
      <c r="E26" s="1119">
        <v>3.0000000000000001E-3</v>
      </c>
      <c r="F26" s="1123">
        <v>10.766999999999999</v>
      </c>
      <c r="G26" s="1119">
        <v>0</v>
      </c>
      <c r="H26" s="1119">
        <v>0</v>
      </c>
      <c r="I26" s="1119">
        <v>0</v>
      </c>
      <c r="J26" s="1119">
        <v>0</v>
      </c>
      <c r="K26" s="1119">
        <v>0</v>
      </c>
      <c r="L26" s="1119">
        <v>0</v>
      </c>
      <c r="M26" s="1119">
        <v>0</v>
      </c>
      <c r="N26" s="1119">
        <v>0</v>
      </c>
      <c r="O26" s="1120">
        <v>0</v>
      </c>
      <c r="Q26" s="1121"/>
      <c r="R26" s="1121"/>
      <c r="S26" s="1121"/>
      <c r="T26" s="1121"/>
      <c r="U26" s="1121"/>
      <c r="V26" s="1121"/>
      <c r="W26" s="1121"/>
      <c r="X26" s="1121"/>
      <c r="Y26" s="1121"/>
      <c r="Z26" s="1121"/>
      <c r="AA26" s="1121"/>
      <c r="AB26" s="1121"/>
      <c r="AC26" s="1121"/>
      <c r="AD26" s="1121"/>
      <c r="AE26" s="1121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</row>
    <row r="27" spans="1:49" x14ac:dyDescent="0.25">
      <c r="A27" s="1112" t="s">
        <v>583</v>
      </c>
      <c r="B27" s="1117" t="s">
        <v>553</v>
      </c>
      <c r="C27" s="1118">
        <v>71950.971849999987</v>
      </c>
      <c r="D27" s="1119">
        <v>0</v>
      </c>
      <c r="E27" s="1119">
        <v>3.0000000000000001E-3</v>
      </c>
      <c r="F27" s="1123">
        <v>10.167</v>
      </c>
      <c r="G27" s="1119">
        <v>0</v>
      </c>
      <c r="H27" s="1119">
        <v>0</v>
      </c>
      <c r="I27" s="1119">
        <v>0</v>
      </c>
      <c r="J27" s="1119">
        <v>0</v>
      </c>
      <c r="K27" s="1119">
        <v>0</v>
      </c>
      <c r="L27" s="1119">
        <v>0</v>
      </c>
      <c r="M27" s="1119">
        <v>0</v>
      </c>
      <c r="N27" s="1119">
        <v>0</v>
      </c>
      <c r="O27" s="1120">
        <v>0</v>
      </c>
      <c r="Q27" s="1121"/>
      <c r="R27" s="1121"/>
      <c r="S27" s="1121"/>
      <c r="T27" s="1121"/>
      <c r="U27" s="1121"/>
      <c r="V27" s="1121"/>
      <c r="W27" s="1121"/>
      <c r="X27" s="1121"/>
      <c r="Y27" s="1121"/>
      <c r="Z27" s="1121"/>
      <c r="AA27" s="1121"/>
      <c r="AB27" s="1121"/>
      <c r="AC27" s="1121"/>
      <c r="AD27" s="1121"/>
      <c r="AE27" s="1121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</row>
    <row r="28" spans="1:49" x14ac:dyDescent="0.25">
      <c r="A28" s="1112" t="s">
        <v>584</v>
      </c>
      <c r="B28" s="1117" t="s">
        <v>555</v>
      </c>
      <c r="C28" s="1118">
        <v>15204.417229999999</v>
      </c>
      <c r="D28" s="1119">
        <v>0</v>
      </c>
      <c r="E28" s="1119">
        <v>0</v>
      </c>
      <c r="F28" s="1119">
        <v>0.6</v>
      </c>
      <c r="G28" s="1119">
        <v>0</v>
      </c>
      <c r="H28" s="1119">
        <v>0</v>
      </c>
      <c r="I28" s="1119">
        <v>0</v>
      </c>
      <c r="J28" s="1119">
        <v>0</v>
      </c>
      <c r="K28" s="1119">
        <v>0</v>
      </c>
      <c r="L28" s="1119">
        <v>0</v>
      </c>
      <c r="M28" s="1119">
        <v>0</v>
      </c>
      <c r="N28" s="1119">
        <v>0</v>
      </c>
      <c r="O28" s="1120">
        <v>0</v>
      </c>
      <c r="Q28" s="1121"/>
      <c r="R28" s="1121"/>
      <c r="S28" s="1121"/>
      <c r="T28" s="1121"/>
      <c r="U28" s="1121"/>
      <c r="V28" s="1121"/>
      <c r="W28" s="1121"/>
      <c r="X28" s="1121"/>
      <c r="Y28" s="1121"/>
      <c r="Z28" s="1121"/>
      <c r="AA28" s="1121"/>
      <c r="AB28" s="1121"/>
      <c r="AC28" s="1121"/>
      <c r="AD28" s="1121"/>
      <c r="AE28" s="1121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</row>
    <row r="29" spans="1:49" x14ac:dyDescent="0.25">
      <c r="A29" s="1112" t="s">
        <v>585</v>
      </c>
      <c r="B29" s="1117" t="s">
        <v>559</v>
      </c>
      <c r="C29" s="1118">
        <v>29727.289520000006</v>
      </c>
      <c r="D29" s="1123">
        <v>29848.052829999997</v>
      </c>
      <c r="E29" s="1123">
        <v>51950.092830000001</v>
      </c>
      <c r="F29" s="1123">
        <v>40578.194189999995</v>
      </c>
      <c r="G29" s="1123">
        <v>27639.19083</v>
      </c>
      <c r="H29" s="1123">
        <v>9692.9229500000001</v>
      </c>
      <c r="I29" s="1123">
        <v>2137.7702400000003</v>
      </c>
      <c r="J29" s="1123">
        <v>930.89561000000003</v>
      </c>
      <c r="K29" s="1123">
        <v>69.166939999999983</v>
      </c>
      <c r="L29" s="1123">
        <v>310.20395999999994</v>
      </c>
      <c r="M29" s="1123">
        <v>27.242560000000001</v>
      </c>
      <c r="N29" s="1123">
        <v>6.0283299999999995</v>
      </c>
      <c r="O29" s="1124">
        <v>0.90825</v>
      </c>
      <c r="Q29" s="1121"/>
      <c r="R29" s="1121"/>
      <c r="S29" s="1121"/>
      <c r="T29" s="1121"/>
      <c r="U29" s="1121"/>
      <c r="V29" s="1121"/>
      <c r="W29" s="1121"/>
      <c r="X29" s="1121"/>
      <c r="Y29" s="1121"/>
      <c r="Z29" s="1121"/>
      <c r="AA29" s="1121"/>
      <c r="AB29" s="1121"/>
      <c r="AC29" s="1121"/>
      <c r="AD29" s="1121"/>
      <c r="AE29" s="1121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</row>
    <row r="30" spans="1:49" ht="30.75" customHeight="1" x14ac:dyDescent="0.25">
      <c r="A30" s="1112" t="s">
        <v>586</v>
      </c>
      <c r="B30" s="1117" t="s">
        <v>587</v>
      </c>
      <c r="C30" s="1118">
        <v>25908.807380000002</v>
      </c>
      <c r="D30" s="1123">
        <v>27760.569019999995</v>
      </c>
      <c r="E30" s="1123">
        <v>51122.921579999995</v>
      </c>
      <c r="F30" s="1123">
        <v>38852.301659999997</v>
      </c>
      <c r="G30" s="1123">
        <v>25923.441269999999</v>
      </c>
      <c r="H30" s="1123">
        <v>8634.0610599999982</v>
      </c>
      <c r="I30" s="1123">
        <v>2072.5619699999997</v>
      </c>
      <c r="J30" s="1123">
        <v>889.07064999999989</v>
      </c>
      <c r="K30" s="1123">
        <v>56.458010000000002</v>
      </c>
      <c r="L30" s="1123">
        <v>299.31187</v>
      </c>
      <c r="M30" s="1123">
        <v>27.242560000000001</v>
      </c>
      <c r="N30" s="1123">
        <v>6.0283299999999995</v>
      </c>
      <c r="O30" s="1124">
        <v>0.90825</v>
      </c>
      <c r="Q30" s="1121"/>
      <c r="R30" s="1121"/>
      <c r="S30" s="1121"/>
      <c r="T30" s="1121"/>
      <c r="U30" s="1121"/>
      <c r="V30" s="1121"/>
      <c r="W30" s="1121"/>
      <c r="X30" s="1121"/>
      <c r="Y30" s="1121"/>
      <c r="Z30" s="1121"/>
      <c r="AA30" s="1121"/>
      <c r="AB30" s="1121"/>
      <c r="AC30" s="1121"/>
      <c r="AD30" s="1121"/>
      <c r="AE30" s="1121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</row>
    <row r="31" spans="1:49" x14ac:dyDescent="0.25">
      <c r="A31" s="1112" t="s">
        <v>588</v>
      </c>
      <c r="B31" s="1117" t="s">
        <v>563</v>
      </c>
      <c r="C31" s="1118">
        <v>3818.4821400000001</v>
      </c>
      <c r="D31" s="1123">
        <v>2087.4838100000002</v>
      </c>
      <c r="E31" s="1123">
        <v>827.17124999999999</v>
      </c>
      <c r="F31" s="1123">
        <v>1725.8925300000001</v>
      </c>
      <c r="G31" s="1123">
        <v>1715.7495599999997</v>
      </c>
      <c r="H31" s="1123">
        <v>1058.8618900000001</v>
      </c>
      <c r="I31" s="1123">
        <v>65.208269999999999</v>
      </c>
      <c r="J31" s="1123">
        <v>41.824959999999997</v>
      </c>
      <c r="K31" s="1123">
        <v>12.708930000000001</v>
      </c>
      <c r="L31" s="1123">
        <v>10.89209</v>
      </c>
      <c r="M31" s="1123">
        <v>0</v>
      </c>
      <c r="N31" s="1119">
        <v>0</v>
      </c>
      <c r="O31" s="1120">
        <v>0</v>
      </c>
      <c r="Q31" s="1121"/>
      <c r="R31" s="1121"/>
      <c r="S31" s="1121"/>
      <c r="T31" s="1121"/>
      <c r="U31" s="1121"/>
      <c r="V31" s="1121"/>
      <c r="W31" s="1121"/>
      <c r="X31" s="1121"/>
      <c r="Y31" s="1121"/>
      <c r="Z31" s="1121"/>
      <c r="AA31" s="1121"/>
      <c r="AB31" s="1121"/>
      <c r="AC31" s="1121"/>
      <c r="AD31" s="1121"/>
      <c r="AE31" s="1121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</row>
    <row r="32" spans="1:49" x14ac:dyDescent="0.25">
      <c r="A32" s="1112" t="s">
        <v>589</v>
      </c>
      <c r="B32" s="1117" t="s">
        <v>590</v>
      </c>
      <c r="C32" s="1118">
        <v>3385.8575699999997</v>
      </c>
      <c r="D32" s="1123">
        <v>1056.0755799999999</v>
      </c>
      <c r="E32" s="1123">
        <v>7549.3742299999994</v>
      </c>
      <c r="F32" s="1123">
        <v>1871.9941900000001</v>
      </c>
      <c r="G32" s="1123">
        <v>4715.4549300000008</v>
      </c>
      <c r="H32" s="1123">
        <v>3434.29385</v>
      </c>
      <c r="I32" s="1123">
        <v>2029.0906200000002</v>
      </c>
      <c r="J32" s="1123">
        <v>1835.3689399999998</v>
      </c>
      <c r="K32" s="1123">
        <v>2956.2415499999997</v>
      </c>
      <c r="L32" s="1123">
        <v>2188.27772</v>
      </c>
      <c r="M32" s="1123">
        <v>302.18637000000001</v>
      </c>
      <c r="N32" s="1123">
        <v>34.299999999999997</v>
      </c>
      <c r="O32" s="1124">
        <v>7.8280000000000003</v>
      </c>
      <c r="Q32" s="1121"/>
      <c r="R32" s="1121"/>
      <c r="S32" s="1121"/>
      <c r="T32" s="1121"/>
      <c r="U32" s="1121"/>
      <c r="V32" s="1121"/>
      <c r="W32" s="1121"/>
      <c r="X32" s="1121"/>
      <c r="Y32" s="1121"/>
      <c r="Z32" s="1121"/>
      <c r="AA32" s="1121"/>
      <c r="AB32" s="1121"/>
      <c r="AC32" s="1121"/>
      <c r="AD32" s="1121"/>
      <c r="AE32" s="1121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</row>
    <row r="33" spans="1:49" ht="30" customHeight="1" x14ac:dyDescent="0.25">
      <c r="A33" s="1112" t="s">
        <v>591</v>
      </c>
      <c r="B33" s="1117" t="s">
        <v>592</v>
      </c>
      <c r="C33" s="1118">
        <v>1467.83376</v>
      </c>
      <c r="D33" s="1123">
        <v>438.48298999999997</v>
      </c>
      <c r="E33" s="1123">
        <v>4375.6201600000004</v>
      </c>
      <c r="F33" s="1123">
        <v>785.69078999999999</v>
      </c>
      <c r="G33" s="1123">
        <v>1219.71839</v>
      </c>
      <c r="H33" s="1123">
        <v>1481.4398100000001</v>
      </c>
      <c r="I33" s="1123">
        <v>659.14426000000003</v>
      </c>
      <c r="J33" s="1123">
        <v>599.54231000000004</v>
      </c>
      <c r="K33" s="1123">
        <v>836.33660999999995</v>
      </c>
      <c r="L33" s="1123">
        <v>489.33342000000005</v>
      </c>
      <c r="M33" s="1123">
        <v>0.24098</v>
      </c>
      <c r="N33" s="1119">
        <v>0</v>
      </c>
      <c r="O33" s="1120">
        <v>0</v>
      </c>
      <c r="Q33" s="1121"/>
      <c r="R33" s="1121"/>
      <c r="S33" s="1121"/>
      <c r="T33" s="1121"/>
      <c r="U33" s="1121"/>
      <c r="V33" s="1121"/>
      <c r="W33" s="1121"/>
      <c r="X33" s="1121"/>
      <c r="Y33" s="1121"/>
      <c r="Z33" s="1121"/>
      <c r="AA33" s="1121"/>
      <c r="AB33" s="1121"/>
      <c r="AC33" s="1121"/>
      <c r="AD33" s="1121"/>
      <c r="AE33" s="1121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</row>
    <row r="34" spans="1:49" x14ac:dyDescent="0.25">
      <c r="A34" s="1112" t="s">
        <v>593</v>
      </c>
      <c r="B34" s="1117" t="s">
        <v>569</v>
      </c>
      <c r="C34" s="1118">
        <v>1918.0238100000001</v>
      </c>
      <c r="D34" s="1123">
        <v>617.59258999999997</v>
      </c>
      <c r="E34" s="1123">
        <v>3173.75407</v>
      </c>
      <c r="F34" s="1123">
        <v>1086.3034</v>
      </c>
      <c r="G34" s="1123">
        <v>3495.7365399999999</v>
      </c>
      <c r="H34" s="1123">
        <v>1952.8540399999999</v>
      </c>
      <c r="I34" s="1123">
        <v>1369.9463599999999</v>
      </c>
      <c r="J34" s="1123">
        <v>1235.8266299999998</v>
      </c>
      <c r="K34" s="1123">
        <v>2119.9049399999999</v>
      </c>
      <c r="L34" s="1123">
        <v>1698.9443000000001</v>
      </c>
      <c r="M34" s="1123">
        <v>301.94539000000003</v>
      </c>
      <c r="N34" s="1123">
        <v>34.299999999999997</v>
      </c>
      <c r="O34" s="1124">
        <v>7.8280000000000003</v>
      </c>
      <c r="Q34" s="1121"/>
      <c r="R34" s="1121"/>
      <c r="S34" s="1121"/>
      <c r="T34" s="1121"/>
      <c r="U34" s="1121"/>
      <c r="V34" s="1121"/>
      <c r="W34" s="1121"/>
      <c r="X34" s="1121"/>
      <c r="Y34" s="1121"/>
      <c r="Z34" s="1121"/>
      <c r="AA34" s="1121"/>
      <c r="AB34" s="1121"/>
      <c r="AC34" s="1121"/>
      <c r="AD34" s="1121"/>
      <c r="AE34" s="1121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</row>
    <row r="35" spans="1:49" x14ac:dyDescent="0.25">
      <c r="A35" s="1112" t="s">
        <v>594</v>
      </c>
      <c r="B35" s="1117" t="s">
        <v>595</v>
      </c>
      <c r="C35" s="1125">
        <v>0</v>
      </c>
      <c r="D35" s="1119">
        <v>0</v>
      </c>
      <c r="E35" s="1119">
        <v>0</v>
      </c>
      <c r="F35" s="1119">
        <v>0</v>
      </c>
      <c r="G35" s="1119">
        <v>0</v>
      </c>
      <c r="H35" s="1119">
        <v>0</v>
      </c>
      <c r="I35" s="1119">
        <v>0</v>
      </c>
      <c r="J35" s="1119">
        <v>0</v>
      </c>
      <c r="K35" s="1119">
        <v>0</v>
      </c>
      <c r="L35" s="1119">
        <v>0</v>
      </c>
      <c r="M35" s="1119">
        <v>0</v>
      </c>
      <c r="N35" s="1119">
        <v>0</v>
      </c>
      <c r="O35" s="1120">
        <v>0</v>
      </c>
      <c r="Q35" s="1121"/>
      <c r="R35" s="1121"/>
      <c r="S35" s="1121"/>
      <c r="T35" s="1121"/>
      <c r="U35" s="1121"/>
      <c r="V35" s="1121"/>
      <c r="W35" s="1121"/>
      <c r="X35" s="1121"/>
      <c r="Y35" s="1121"/>
      <c r="Z35" s="1121"/>
      <c r="AA35" s="1121"/>
      <c r="AB35" s="1121"/>
      <c r="AC35" s="1121"/>
      <c r="AD35" s="1121"/>
      <c r="AE35" s="1121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</row>
    <row r="36" spans="1:49" x14ac:dyDescent="0.25">
      <c r="A36" s="1112" t="s">
        <v>596</v>
      </c>
      <c r="B36" s="1117" t="s">
        <v>597</v>
      </c>
      <c r="C36" s="1125">
        <v>0</v>
      </c>
      <c r="D36" s="1123">
        <v>0</v>
      </c>
      <c r="E36" s="1123">
        <v>2159.3249999999998</v>
      </c>
      <c r="F36" s="1119">
        <v>0</v>
      </c>
      <c r="G36" s="1119">
        <v>308.47500000000002</v>
      </c>
      <c r="H36" s="1123">
        <v>0</v>
      </c>
      <c r="I36" s="1119">
        <v>647.79750000000001</v>
      </c>
      <c r="J36" s="1123">
        <v>462.71249999999998</v>
      </c>
      <c r="K36" s="1123">
        <v>1604.07</v>
      </c>
      <c r="L36" s="1123">
        <v>1233.9000000000001</v>
      </c>
      <c r="M36" s="1119">
        <v>0</v>
      </c>
      <c r="N36" s="1119">
        <v>0</v>
      </c>
      <c r="O36" s="1120">
        <v>0</v>
      </c>
      <c r="Q36" s="1121"/>
      <c r="R36" s="1121"/>
      <c r="S36" s="1121"/>
      <c r="T36" s="1121"/>
      <c r="U36" s="1121"/>
      <c r="V36" s="1121"/>
      <c r="W36" s="1121"/>
      <c r="X36" s="1121"/>
      <c r="Y36" s="1121"/>
      <c r="Z36" s="1121"/>
      <c r="AA36" s="1121"/>
      <c r="AB36" s="1121"/>
      <c r="AC36" s="1121"/>
      <c r="AD36" s="1121"/>
      <c r="AE36" s="1121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</row>
    <row r="37" spans="1:49" x14ac:dyDescent="0.25">
      <c r="A37" s="1112" t="s">
        <v>598</v>
      </c>
      <c r="B37" s="1117" t="s">
        <v>599</v>
      </c>
      <c r="C37" s="1125">
        <v>0</v>
      </c>
      <c r="D37" s="1119">
        <v>0</v>
      </c>
      <c r="E37" s="1119">
        <v>0</v>
      </c>
      <c r="F37" s="1119">
        <v>0</v>
      </c>
      <c r="G37" s="1119">
        <v>0</v>
      </c>
      <c r="H37" s="1119">
        <v>0</v>
      </c>
      <c r="I37" s="1119">
        <v>0</v>
      </c>
      <c r="J37" s="1119">
        <v>0</v>
      </c>
      <c r="K37" s="1119">
        <v>0</v>
      </c>
      <c r="L37" s="1119">
        <v>0</v>
      </c>
      <c r="M37" s="1119">
        <v>0</v>
      </c>
      <c r="N37" s="1119">
        <v>0</v>
      </c>
      <c r="O37" s="1120">
        <v>0</v>
      </c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121"/>
      <c r="AC37" s="1121"/>
      <c r="AD37" s="1121"/>
      <c r="AE37" s="1121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</row>
    <row r="38" spans="1:49" x14ac:dyDescent="0.25">
      <c r="A38" s="1112" t="s">
        <v>548</v>
      </c>
      <c r="B38" s="1117" t="s">
        <v>600</v>
      </c>
      <c r="C38" s="1128">
        <v>120268.53617000002</v>
      </c>
      <c r="D38" s="1129">
        <v>30904.128410000001</v>
      </c>
      <c r="E38" s="1129">
        <v>61658.795060000004</v>
      </c>
      <c r="F38" s="1129">
        <v>42460.955379999999</v>
      </c>
      <c r="G38" s="1129">
        <v>32663.120759999998</v>
      </c>
      <c r="H38" s="1129">
        <v>13127.2168</v>
      </c>
      <c r="I38" s="1129">
        <v>4814.6583600000004</v>
      </c>
      <c r="J38" s="1129">
        <v>3228.9770500000004</v>
      </c>
      <c r="K38" s="1129">
        <v>4629.4784900000004</v>
      </c>
      <c r="L38" s="1129">
        <v>3732.3816799999995</v>
      </c>
      <c r="M38" s="1129">
        <v>329.42892999999998</v>
      </c>
      <c r="N38" s="1129">
        <v>40.328330000000001</v>
      </c>
      <c r="O38" s="1130">
        <v>8.7362500000000001</v>
      </c>
      <c r="Q38" s="1121"/>
      <c r="R38" s="1121"/>
      <c r="S38" s="1121"/>
      <c r="T38" s="1121"/>
      <c r="U38" s="1121"/>
      <c r="V38" s="1121"/>
      <c r="W38" s="1121"/>
      <c r="X38" s="1121"/>
      <c r="Y38" s="1121"/>
      <c r="Z38" s="1121"/>
      <c r="AA38" s="1121"/>
      <c r="AB38" s="1121"/>
      <c r="AC38" s="1121"/>
      <c r="AD38" s="1121"/>
      <c r="AE38" s="1121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</row>
    <row r="39" spans="1:49" x14ac:dyDescent="0.25">
      <c r="A39" s="1135" t="s">
        <v>548</v>
      </c>
      <c r="B39" s="1136" t="s">
        <v>601</v>
      </c>
      <c r="C39" s="1137">
        <v>50495.039179999978</v>
      </c>
      <c r="D39" s="1138">
        <v>8532.5385399999996</v>
      </c>
      <c r="E39" s="1138">
        <v>12316.899900000006</v>
      </c>
      <c r="F39" s="1138">
        <v>10192.257380000001</v>
      </c>
      <c r="G39" s="1138">
        <v>12014.54802</v>
      </c>
      <c r="H39" s="1138">
        <v>27971.900899999997</v>
      </c>
      <c r="I39" s="1138">
        <v>18192.822030000007</v>
      </c>
      <c r="J39" s="1138">
        <v>15256.261429999999</v>
      </c>
      <c r="K39" s="1138">
        <v>10868.419500000002</v>
      </c>
      <c r="L39" s="1138">
        <v>11444.16683</v>
      </c>
      <c r="M39" s="1138">
        <v>4032.2656499999998</v>
      </c>
      <c r="N39" s="1138">
        <v>140.62967</v>
      </c>
      <c r="O39" s="1139">
        <v>83.120500000000007</v>
      </c>
      <c r="Q39" s="1121"/>
      <c r="R39" s="1121"/>
      <c r="S39" s="1121"/>
      <c r="T39" s="1121"/>
      <c r="U39" s="1121"/>
      <c r="V39" s="1121"/>
      <c r="W39" s="1121"/>
      <c r="X39" s="1121"/>
      <c r="Y39" s="1121"/>
      <c r="Z39" s="1121"/>
      <c r="AA39" s="1121"/>
      <c r="AB39" s="1121"/>
      <c r="AC39" s="1121"/>
      <c r="AD39" s="1121"/>
      <c r="AE39" s="1121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2"/>
      <c r="AR39" s="1122"/>
      <c r="AS39" s="1122"/>
      <c r="AT39" s="1122"/>
      <c r="AU39" s="1122"/>
      <c r="AV39" s="1122"/>
      <c r="AW39" s="1122"/>
    </row>
    <row r="40" spans="1:49" x14ac:dyDescent="0.25">
      <c r="A40" s="1112" t="s">
        <v>548</v>
      </c>
      <c r="B40" s="1113" t="s">
        <v>602</v>
      </c>
      <c r="C40" s="1140">
        <v>0</v>
      </c>
      <c r="D40" s="1141">
        <v>0</v>
      </c>
      <c r="E40" s="1141">
        <v>0</v>
      </c>
      <c r="F40" s="1141">
        <v>0</v>
      </c>
      <c r="G40" s="1141">
        <v>0</v>
      </c>
      <c r="H40" s="1141">
        <v>0</v>
      </c>
      <c r="I40" s="1141">
        <v>0</v>
      </c>
      <c r="J40" s="1141">
        <v>0</v>
      </c>
      <c r="K40" s="1141">
        <v>0</v>
      </c>
      <c r="L40" s="1141">
        <v>0</v>
      </c>
      <c r="M40" s="1141">
        <v>0</v>
      </c>
      <c r="N40" s="1141">
        <v>0</v>
      </c>
      <c r="O40" s="1142">
        <v>0</v>
      </c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121"/>
      <c r="AC40" s="1121"/>
      <c r="AD40" s="1121"/>
      <c r="AE40" s="1121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2"/>
      <c r="AR40" s="1122"/>
      <c r="AS40" s="1122"/>
      <c r="AT40" s="1122"/>
      <c r="AU40" s="1122"/>
      <c r="AV40" s="1122"/>
      <c r="AW40" s="1122"/>
    </row>
    <row r="41" spans="1:49" x14ac:dyDescent="0.25">
      <c r="A41" s="1112" t="s">
        <v>548</v>
      </c>
      <c r="B41" s="1117" t="s">
        <v>3</v>
      </c>
      <c r="C41" s="1114">
        <v>0</v>
      </c>
      <c r="D41" s="1115">
        <v>0</v>
      </c>
      <c r="E41" s="1115">
        <v>0</v>
      </c>
      <c r="F41" s="1115">
        <v>0</v>
      </c>
      <c r="G41" s="1115">
        <v>0</v>
      </c>
      <c r="H41" s="1115">
        <v>0</v>
      </c>
      <c r="I41" s="1115">
        <v>0</v>
      </c>
      <c r="J41" s="1115">
        <v>0</v>
      </c>
      <c r="K41" s="1115">
        <v>0</v>
      </c>
      <c r="L41" s="1115">
        <v>0</v>
      </c>
      <c r="M41" s="1115">
        <v>0</v>
      </c>
      <c r="N41" s="1115">
        <v>0</v>
      </c>
      <c r="O41" s="1116">
        <v>0</v>
      </c>
      <c r="Q41" s="1121"/>
      <c r="R41" s="1121"/>
      <c r="S41" s="1121"/>
      <c r="T41" s="1121"/>
      <c r="U41" s="1121"/>
      <c r="V41" s="1121"/>
      <c r="W41" s="1121"/>
      <c r="X41" s="1121"/>
      <c r="Y41" s="1121"/>
      <c r="Z41" s="1121"/>
      <c r="AA41" s="1121"/>
      <c r="AB41" s="1121"/>
      <c r="AC41" s="1121"/>
      <c r="AD41" s="1121"/>
      <c r="AE41" s="1121"/>
      <c r="AF41" s="1122"/>
      <c r="AG41" s="1122"/>
      <c r="AH41" s="1122"/>
      <c r="AI41" s="1122"/>
      <c r="AJ41" s="1122"/>
      <c r="AK41" s="1122"/>
      <c r="AL41" s="1122"/>
      <c r="AM41" s="1122"/>
      <c r="AN41" s="1122"/>
      <c r="AO41" s="1122"/>
      <c r="AP41" s="1122"/>
      <c r="AQ41" s="1122"/>
      <c r="AR41" s="1122"/>
      <c r="AS41" s="1122"/>
      <c r="AT41" s="1122"/>
      <c r="AU41" s="1122"/>
      <c r="AV41" s="1122"/>
      <c r="AW41" s="1122"/>
    </row>
    <row r="42" spans="1:49" x14ac:dyDescent="0.25">
      <c r="A42" s="1112" t="s">
        <v>603</v>
      </c>
      <c r="B42" s="1117" t="s">
        <v>604</v>
      </c>
      <c r="C42" s="1118">
        <v>964.83268999999996</v>
      </c>
      <c r="D42" s="1123">
        <v>31.13814</v>
      </c>
      <c r="E42" s="1123">
        <v>0</v>
      </c>
      <c r="F42" s="1123">
        <v>0</v>
      </c>
      <c r="G42" s="1123">
        <v>0</v>
      </c>
      <c r="H42" s="1123">
        <v>0</v>
      </c>
      <c r="I42" s="1123">
        <v>0</v>
      </c>
      <c r="J42" s="1123">
        <v>0</v>
      </c>
      <c r="K42" s="1123">
        <v>0</v>
      </c>
      <c r="L42" s="1123">
        <v>0</v>
      </c>
      <c r="M42" s="1123">
        <v>0</v>
      </c>
      <c r="N42" s="1123">
        <v>0</v>
      </c>
      <c r="O42" s="1124">
        <v>0</v>
      </c>
      <c r="Q42" s="1121"/>
      <c r="R42" s="1121"/>
      <c r="S42" s="1121"/>
      <c r="T42" s="1121"/>
      <c r="U42" s="1121"/>
      <c r="V42" s="1121"/>
      <c r="W42" s="1121"/>
      <c r="X42" s="1121"/>
      <c r="Y42" s="1121"/>
      <c r="Z42" s="1121"/>
      <c r="AA42" s="1121"/>
      <c r="AB42" s="1121"/>
      <c r="AC42" s="1121"/>
      <c r="AD42" s="1121"/>
      <c r="AE42" s="1121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</row>
    <row r="43" spans="1:49" x14ac:dyDescent="0.25">
      <c r="A43" s="1112" t="s">
        <v>605</v>
      </c>
      <c r="B43" s="1117" t="s">
        <v>606</v>
      </c>
      <c r="C43" s="1118">
        <v>0</v>
      </c>
      <c r="D43" s="1123">
        <v>0</v>
      </c>
      <c r="E43" s="1123">
        <v>0</v>
      </c>
      <c r="F43" s="1123">
        <v>0</v>
      </c>
      <c r="G43" s="1123">
        <v>0</v>
      </c>
      <c r="H43" s="1123">
        <v>0</v>
      </c>
      <c r="I43" s="1123">
        <v>0</v>
      </c>
      <c r="J43" s="1123">
        <v>0</v>
      </c>
      <c r="K43" s="1123">
        <v>0</v>
      </c>
      <c r="L43" s="1123">
        <v>0</v>
      </c>
      <c r="M43" s="1123">
        <v>0</v>
      </c>
      <c r="N43" s="1123">
        <v>0</v>
      </c>
      <c r="O43" s="1124">
        <v>0</v>
      </c>
      <c r="Q43" s="1121"/>
      <c r="R43" s="1121"/>
      <c r="S43" s="1121"/>
      <c r="T43" s="1121"/>
      <c r="U43" s="1121"/>
      <c r="V43" s="1121"/>
      <c r="W43" s="1121"/>
      <c r="X43" s="1121"/>
      <c r="Y43" s="1121"/>
      <c r="Z43" s="1121"/>
      <c r="AA43" s="1121"/>
      <c r="AB43" s="1121"/>
      <c r="AC43" s="1121"/>
      <c r="AD43" s="1121"/>
      <c r="AE43" s="1121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1122"/>
      <c r="AQ43" s="1122"/>
      <c r="AR43" s="1122"/>
      <c r="AS43" s="1122"/>
      <c r="AT43" s="1122"/>
      <c r="AU43" s="1122"/>
      <c r="AV43" s="1122"/>
      <c r="AW43" s="1122"/>
    </row>
    <row r="44" spans="1:49" x14ac:dyDescent="0.25">
      <c r="A44" s="1112" t="s">
        <v>548</v>
      </c>
      <c r="B44" s="1117" t="s">
        <v>607</v>
      </c>
      <c r="C44" s="1128">
        <v>964.83268999999996</v>
      </c>
      <c r="D44" s="1129">
        <v>31.13814</v>
      </c>
      <c r="E44" s="1129">
        <v>0</v>
      </c>
      <c r="F44" s="1129">
        <v>0</v>
      </c>
      <c r="G44" s="1129">
        <v>0</v>
      </c>
      <c r="H44" s="1129">
        <v>0</v>
      </c>
      <c r="I44" s="1129">
        <v>0</v>
      </c>
      <c r="J44" s="1129">
        <v>0</v>
      </c>
      <c r="K44" s="1129">
        <v>0</v>
      </c>
      <c r="L44" s="1129">
        <v>0</v>
      </c>
      <c r="M44" s="1129">
        <v>0</v>
      </c>
      <c r="N44" s="1129">
        <v>0</v>
      </c>
      <c r="O44" s="1130">
        <v>0</v>
      </c>
      <c r="Q44" s="1121"/>
      <c r="R44" s="1121"/>
      <c r="S44" s="1121"/>
      <c r="T44" s="1121"/>
      <c r="U44" s="1121"/>
      <c r="V44" s="1121"/>
      <c r="W44" s="1121"/>
      <c r="X44" s="1121"/>
      <c r="Y44" s="1121"/>
      <c r="Z44" s="1121"/>
      <c r="AA44" s="1121"/>
      <c r="AB44" s="1121"/>
      <c r="AC44" s="1121"/>
      <c r="AD44" s="1121"/>
      <c r="AE44" s="1121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</row>
    <row r="45" spans="1:49" x14ac:dyDescent="0.25">
      <c r="A45" s="1112" t="s">
        <v>548</v>
      </c>
      <c r="B45" s="1117" t="s">
        <v>159</v>
      </c>
      <c r="C45" s="1128">
        <v>0</v>
      </c>
      <c r="D45" s="1129">
        <v>0</v>
      </c>
      <c r="E45" s="1129">
        <v>0</v>
      </c>
      <c r="F45" s="1129">
        <v>0</v>
      </c>
      <c r="G45" s="1129">
        <v>0</v>
      </c>
      <c r="H45" s="1129">
        <v>0</v>
      </c>
      <c r="I45" s="1129">
        <v>0</v>
      </c>
      <c r="J45" s="1129">
        <v>0</v>
      </c>
      <c r="K45" s="1129">
        <v>0</v>
      </c>
      <c r="L45" s="1129">
        <v>0</v>
      </c>
      <c r="M45" s="1129">
        <v>0</v>
      </c>
      <c r="N45" s="1129">
        <v>0</v>
      </c>
      <c r="O45" s="1130">
        <v>0</v>
      </c>
      <c r="Q45" s="1121"/>
      <c r="R45" s="1121"/>
      <c r="S45" s="1121"/>
      <c r="T45" s="1121"/>
      <c r="U45" s="1121"/>
      <c r="V45" s="1121"/>
      <c r="W45" s="1121"/>
      <c r="X45" s="1121"/>
      <c r="Y45" s="1121"/>
      <c r="Z45" s="1121"/>
      <c r="AA45" s="1121"/>
      <c r="AB45" s="1121"/>
      <c r="AC45" s="1121"/>
      <c r="AD45" s="1121"/>
      <c r="AE45" s="1121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</row>
    <row r="46" spans="1:49" x14ac:dyDescent="0.25">
      <c r="A46" s="1112" t="s">
        <v>608</v>
      </c>
      <c r="B46" s="1117" t="s">
        <v>604</v>
      </c>
      <c r="C46" s="1118">
        <v>964.75514999999996</v>
      </c>
      <c r="D46" s="1123">
        <v>31.032</v>
      </c>
      <c r="E46" s="1123">
        <v>0</v>
      </c>
      <c r="F46" s="1123">
        <v>0</v>
      </c>
      <c r="G46" s="1123">
        <v>0</v>
      </c>
      <c r="H46" s="1123">
        <v>0</v>
      </c>
      <c r="I46" s="1123">
        <v>0</v>
      </c>
      <c r="J46" s="1123">
        <v>0</v>
      </c>
      <c r="K46" s="1123">
        <v>0</v>
      </c>
      <c r="L46" s="1123">
        <v>0</v>
      </c>
      <c r="M46" s="1123">
        <v>0</v>
      </c>
      <c r="N46" s="1123">
        <v>0</v>
      </c>
      <c r="O46" s="1124">
        <v>0</v>
      </c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1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</row>
    <row r="47" spans="1:49" x14ac:dyDescent="0.25">
      <c r="A47" s="1112" t="s">
        <v>609</v>
      </c>
      <c r="B47" s="1117" t="s">
        <v>606</v>
      </c>
      <c r="C47" s="1118">
        <v>0</v>
      </c>
      <c r="D47" s="1123">
        <v>0</v>
      </c>
      <c r="E47" s="1123">
        <v>0</v>
      </c>
      <c r="F47" s="1123">
        <v>0</v>
      </c>
      <c r="G47" s="1123">
        <v>0</v>
      </c>
      <c r="H47" s="1123">
        <v>0</v>
      </c>
      <c r="I47" s="1123">
        <v>0</v>
      </c>
      <c r="J47" s="1123">
        <v>0</v>
      </c>
      <c r="K47" s="1123">
        <v>0</v>
      </c>
      <c r="L47" s="1123">
        <v>0</v>
      </c>
      <c r="M47" s="1123">
        <v>0</v>
      </c>
      <c r="N47" s="1123">
        <v>0</v>
      </c>
      <c r="O47" s="1124">
        <v>0</v>
      </c>
      <c r="Q47" s="1121"/>
      <c r="R47" s="1121"/>
      <c r="S47" s="1121"/>
      <c r="T47" s="1121"/>
      <c r="U47" s="1121"/>
      <c r="V47" s="1121"/>
      <c r="W47" s="1121"/>
      <c r="X47" s="1121"/>
      <c r="Y47" s="1121"/>
      <c r="Z47" s="1121"/>
      <c r="AA47" s="1121"/>
      <c r="AB47" s="1121"/>
      <c r="AC47" s="1121"/>
      <c r="AD47" s="1121"/>
      <c r="AE47" s="1121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</row>
    <row r="48" spans="1:49" x14ac:dyDescent="0.25">
      <c r="A48" s="1112" t="s">
        <v>548</v>
      </c>
      <c r="B48" s="1117" t="s">
        <v>610</v>
      </c>
      <c r="C48" s="1128">
        <v>964.75514999999996</v>
      </c>
      <c r="D48" s="1129">
        <v>31.032</v>
      </c>
      <c r="E48" s="1129">
        <v>0</v>
      </c>
      <c r="F48" s="1129">
        <v>0</v>
      </c>
      <c r="G48" s="1129">
        <v>0</v>
      </c>
      <c r="H48" s="1129">
        <v>0</v>
      </c>
      <c r="I48" s="1129">
        <v>0</v>
      </c>
      <c r="J48" s="1129">
        <v>0</v>
      </c>
      <c r="K48" s="1129">
        <v>0</v>
      </c>
      <c r="L48" s="1129">
        <v>0</v>
      </c>
      <c r="M48" s="1129">
        <v>0</v>
      </c>
      <c r="N48" s="1129">
        <v>0</v>
      </c>
      <c r="O48" s="1130">
        <v>0</v>
      </c>
      <c r="Q48" s="1121"/>
      <c r="R48" s="1121"/>
      <c r="S48" s="1121"/>
      <c r="T48" s="1121"/>
      <c r="U48" s="1121"/>
      <c r="V48" s="1121"/>
      <c r="W48" s="1121"/>
      <c r="X48" s="1121"/>
      <c r="Y48" s="1121"/>
      <c r="Z48" s="1121"/>
      <c r="AA48" s="1121"/>
      <c r="AB48" s="1121"/>
      <c r="AC48" s="1121"/>
      <c r="AD48" s="1121"/>
      <c r="AE48" s="1121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</row>
    <row r="49" spans="1:49" x14ac:dyDescent="0.25">
      <c r="A49" s="1135" t="s">
        <v>548</v>
      </c>
      <c r="B49" s="1136" t="s">
        <v>611</v>
      </c>
      <c r="C49" s="1137">
        <v>7.7540000000022702E-2</v>
      </c>
      <c r="D49" s="1138">
        <v>0.10613999999999942</v>
      </c>
      <c r="E49" s="1138">
        <v>0</v>
      </c>
      <c r="F49" s="1138">
        <v>0</v>
      </c>
      <c r="G49" s="1138">
        <v>0</v>
      </c>
      <c r="H49" s="1138">
        <v>0</v>
      </c>
      <c r="I49" s="1138">
        <v>0</v>
      </c>
      <c r="J49" s="1138">
        <v>0</v>
      </c>
      <c r="K49" s="1138">
        <v>0</v>
      </c>
      <c r="L49" s="1138">
        <v>0</v>
      </c>
      <c r="M49" s="1138">
        <v>0</v>
      </c>
      <c r="N49" s="1138">
        <v>0</v>
      </c>
      <c r="O49" s="1139">
        <v>0</v>
      </c>
      <c r="Q49" s="1121"/>
      <c r="R49" s="1121"/>
      <c r="S49" s="1121"/>
      <c r="T49" s="1121"/>
      <c r="U49" s="1121"/>
      <c r="V49" s="1121"/>
      <c r="W49" s="1121"/>
      <c r="X49" s="1121"/>
      <c r="Y49" s="1121"/>
      <c r="Z49" s="1121"/>
      <c r="AA49" s="1121"/>
      <c r="AB49" s="1121"/>
      <c r="AC49" s="1121"/>
      <c r="AD49" s="1121"/>
      <c r="AE49" s="1121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</row>
    <row r="50" spans="1:49" x14ac:dyDescent="0.25">
      <c r="A50" s="1135" t="s">
        <v>548</v>
      </c>
      <c r="B50" s="1136" t="s">
        <v>612</v>
      </c>
      <c r="C50" s="1137">
        <v>50495.116719999984</v>
      </c>
      <c r="D50" s="1138">
        <v>8532.6446799999994</v>
      </c>
      <c r="E50" s="1138">
        <v>12316.899900000006</v>
      </c>
      <c r="F50" s="1138">
        <v>10192.257380000001</v>
      </c>
      <c r="G50" s="1138">
        <v>12014.54802</v>
      </c>
      <c r="H50" s="1138">
        <v>27971.900899999997</v>
      </c>
      <c r="I50" s="1138">
        <v>18192.822030000007</v>
      </c>
      <c r="J50" s="1138">
        <v>15256.261429999999</v>
      </c>
      <c r="K50" s="1138">
        <v>10868.419500000002</v>
      </c>
      <c r="L50" s="1138">
        <v>11444.16683</v>
      </c>
      <c r="M50" s="1138">
        <v>4032.2656499999998</v>
      </c>
      <c r="N50" s="1138">
        <v>140.62967</v>
      </c>
      <c r="O50" s="1139">
        <v>83.120500000000007</v>
      </c>
      <c r="Q50" s="1121"/>
      <c r="R50" s="1121"/>
      <c r="S50" s="1121"/>
      <c r="T50" s="1121"/>
      <c r="U50" s="1121"/>
      <c r="V50" s="1121"/>
      <c r="W50" s="1121"/>
      <c r="X50" s="1121"/>
      <c r="Y50" s="1121"/>
      <c r="Z50" s="1121"/>
      <c r="AA50" s="1121"/>
      <c r="AB50" s="1121"/>
      <c r="AC50" s="1121"/>
      <c r="AD50" s="1121"/>
      <c r="AE50" s="1121"/>
      <c r="AF50" s="1122"/>
      <c r="AG50" s="1122"/>
      <c r="AH50" s="1122"/>
      <c r="AI50" s="1122"/>
      <c r="AJ50" s="1122"/>
      <c r="AK50" s="1122"/>
      <c r="AL50" s="1122"/>
      <c r="AM50" s="1122"/>
      <c r="AN50" s="1122"/>
      <c r="AO50" s="1122"/>
      <c r="AP50" s="1122"/>
      <c r="AQ50" s="1122"/>
      <c r="AR50" s="1122"/>
      <c r="AS50" s="1122"/>
      <c r="AT50" s="1122"/>
      <c r="AU50" s="1122"/>
      <c r="AV50" s="1122"/>
      <c r="AW50" s="1122"/>
    </row>
    <row r="51" spans="1:49" ht="13.5" thickBot="1" x14ac:dyDescent="0.3">
      <c r="A51" s="1112" t="s">
        <v>548</v>
      </c>
      <c r="B51" s="1117" t="s">
        <v>613</v>
      </c>
      <c r="C51" s="1143">
        <v>8.0000000000000004E-4</v>
      </c>
      <c r="D51" s="1144">
        <v>3.2000000000000002E-3</v>
      </c>
      <c r="E51" s="1144">
        <v>7.1999999999999998E-3</v>
      </c>
      <c r="F51" s="1144">
        <v>1.43E-2</v>
      </c>
      <c r="G51" s="1144">
        <v>2.7699999999999999E-2</v>
      </c>
      <c r="H51" s="1144">
        <v>4.4900000000000002E-2</v>
      </c>
      <c r="I51" s="1144">
        <v>6.1400000000000003E-2</v>
      </c>
      <c r="J51" s="1144">
        <v>7.7100000000000002E-2</v>
      </c>
      <c r="K51" s="1144">
        <v>0.10150000000000001</v>
      </c>
      <c r="L51" s="1144">
        <v>0.1326</v>
      </c>
      <c r="M51" s="1144">
        <v>0.1784</v>
      </c>
      <c r="N51" s="1144">
        <v>0.2243</v>
      </c>
      <c r="O51" s="1145">
        <v>0.26029999999999998</v>
      </c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  <c r="AF51" s="1122"/>
      <c r="AG51" s="1122"/>
      <c r="AH51" s="1122"/>
      <c r="AI51" s="1122"/>
      <c r="AJ51" s="1122"/>
      <c r="AK51" s="1122"/>
      <c r="AL51" s="1122"/>
      <c r="AM51" s="1122"/>
      <c r="AN51" s="1122"/>
      <c r="AO51" s="1122"/>
      <c r="AP51" s="1122"/>
      <c r="AQ51" s="1122"/>
      <c r="AR51" s="1122"/>
      <c r="AS51" s="1122"/>
      <c r="AT51" s="1122"/>
      <c r="AU51" s="1122"/>
      <c r="AV51" s="1122"/>
      <c r="AW51" s="1122"/>
    </row>
    <row r="52" spans="1:49" ht="14.25" thickTop="1" thickBot="1" x14ac:dyDescent="0.3">
      <c r="A52" s="1135" t="s">
        <v>548</v>
      </c>
      <c r="B52" s="1146" t="s">
        <v>614</v>
      </c>
      <c r="C52" s="1147">
        <v>40.396093376000017</v>
      </c>
      <c r="D52" s="1148">
        <v>27.304462975999993</v>
      </c>
      <c r="E52" s="1148">
        <v>88.681679279999955</v>
      </c>
      <c r="F52" s="1148">
        <v>145.74928053399995</v>
      </c>
      <c r="G52" s="1148">
        <v>332.80298015400007</v>
      </c>
      <c r="H52" s="1148">
        <v>1255.9383504099999</v>
      </c>
      <c r="I52" s="1148">
        <v>1117.039272642</v>
      </c>
      <c r="J52" s="1148">
        <v>1176.2577562529998</v>
      </c>
      <c r="K52" s="1148">
        <v>1103.1445792499999</v>
      </c>
      <c r="L52" s="1148">
        <v>1517.4965216579999</v>
      </c>
      <c r="M52" s="1148">
        <v>719.35619196000005</v>
      </c>
      <c r="N52" s="1148">
        <v>31.543234980999998</v>
      </c>
      <c r="O52" s="1149">
        <v>21.636266149999997</v>
      </c>
      <c r="Q52" s="1121"/>
      <c r="R52" s="1121"/>
      <c r="S52" s="1121"/>
      <c r="T52" s="1121"/>
      <c r="U52" s="1121"/>
      <c r="V52" s="1121"/>
      <c r="W52" s="1121"/>
      <c r="X52" s="1121"/>
      <c r="Y52" s="1121"/>
      <c r="Z52" s="1121"/>
      <c r="AA52" s="1121"/>
      <c r="AB52" s="1121"/>
      <c r="AC52" s="1121"/>
      <c r="AD52" s="1121"/>
      <c r="AE52" s="1121"/>
      <c r="AF52" s="1122"/>
      <c r="AG52" s="1122"/>
      <c r="AH52" s="1122"/>
      <c r="AI52" s="1122"/>
      <c r="AJ52" s="1122"/>
      <c r="AK52" s="1122"/>
      <c r="AL52" s="1122"/>
      <c r="AM52" s="1122"/>
      <c r="AN52" s="1122"/>
      <c r="AO52" s="1122"/>
      <c r="AP52" s="1122"/>
      <c r="AQ52" s="1122"/>
      <c r="AR52" s="1122"/>
      <c r="AS52" s="1122"/>
      <c r="AT52" s="1122"/>
      <c r="AU52" s="1122"/>
      <c r="AV52" s="1122"/>
      <c r="AW52" s="1122"/>
    </row>
    <row r="53" spans="1:49" ht="14.25" thickTop="1" thickBot="1" x14ac:dyDescent="0.3">
      <c r="A53" s="1150" t="s">
        <v>548</v>
      </c>
      <c r="B53" s="1151" t="s">
        <v>615</v>
      </c>
      <c r="C53" s="1152">
        <v>0</v>
      </c>
      <c r="D53" s="1153">
        <v>0</v>
      </c>
      <c r="E53" s="1153">
        <v>0</v>
      </c>
      <c r="F53" s="1153">
        <v>0</v>
      </c>
      <c r="G53" s="1153">
        <v>0</v>
      </c>
      <c r="H53" s="1153">
        <v>0</v>
      </c>
      <c r="I53" s="1153">
        <v>0</v>
      </c>
      <c r="J53" s="1153">
        <v>0</v>
      </c>
      <c r="K53" s="1153">
        <v>0</v>
      </c>
      <c r="L53" s="1153">
        <v>0</v>
      </c>
      <c r="M53" s="1153">
        <v>8.6264806900503973E-5</v>
      </c>
      <c r="N53" s="1154">
        <v>7577.3466696240002</v>
      </c>
      <c r="O53" s="1155">
        <v>0</v>
      </c>
      <c r="Q53" s="1121"/>
      <c r="R53" s="1121"/>
      <c r="S53" s="1121"/>
      <c r="T53" s="1121"/>
      <c r="U53" s="1121"/>
      <c r="V53" s="1121"/>
      <c r="W53" s="1121"/>
      <c r="X53" s="1121"/>
      <c r="Y53" s="1121"/>
      <c r="Z53" s="1121"/>
      <c r="AA53" s="1121"/>
      <c r="AB53" s="1121"/>
      <c r="AC53" s="1121"/>
      <c r="AD53" s="1121"/>
      <c r="AE53" s="1121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</row>
    <row r="54" spans="1:49" ht="23.25" customHeight="1" thickTop="1" thickBot="1" x14ac:dyDescent="0.3">
      <c r="A54" s="2084" t="s">
        <v>616</v>
      </c>
      <c r="B54" s="2085"/>
      <c r="C54" s="2085"/>
      <c r="D54" s="2085"/>
      <c r="E54" s="2085"/>
      <c r="F54" s="2085"/>
      <c r="G54" s="2085"/>
      <c r="H54" s="2085"/>
      <c r="I54" s="2085"/>
      <c r="J54" s="2085"/>
      <c r="K54" s="2085"/>
      <c r="L54" s="2085"/>
      <c r="M54" s="2085"/>
      <c r="N54" s="2085"/>
      <c r="O54" s="2086"/>
    </row>
    <row r="55" spans="1:49" ht="9.75" customHeight="1" thickTop="1" x14ac:dyDescent="0.25">
      <c r="A55" s="2077"/>
      <c r="B55" s="2079" t="s">
        <v>533</v>
      </c>
      <c r="C55" s="2081" t="s">
        <v>534</v>
      </c>
      <c r="D55" s="2082"/>
      <c r="E55" s="2082"/>
      <c r="F55" s="2082"/>
      <c r="G55" s="2082"/>
      <c r="H55" s="2082"/>
      <c r="I55" s="2082"/>
      <c r="J55" s="2082"/>
      <c r="K55" s="2082"/>
      <c r="L55" s="2082"/>
      <c r="M55" s="2082"/>
      <c r="N55" s="2082"/>
      <c r="O55" s="2083"/>
    </row>
    <row r="56" spans="1:49" ht="26.25" thickBot="1" x14ac:dyDescent="0.3">
      <c r="A56" s="2078"/>
      <c r="B56" s="2080"/>
      <c r="C56" s="1104" t="s">
        <v>535</v>
      </c>
      <c r="D56" s="1105" t="s">
        <v>536</v>
      </c>
      <c r="E56" s="1105" t="s">
        <v>537</v>
      </c>
      <c r="F56" s="1105" t="s">
        <v>538</v>
      </c>
      <c r="G56" s="1105" t="s">
        <v>539</v>
      </c>
      <c r="H56" s="1105" t="s">
        <v>540</v>
      </c>
      <c r="I56" s="1105" t="s">
        <v>541</v>
      </c>
      <c r="J56" s="1105" t="s">
        <v>542</v>
      </c>
      <c r="K56" s="1105" t="s">
        <v>543</v>
      </c>
      <c r="L56" s="1105" t="s">
        <v>544</v>
      </c>
      <c r="M56" s="1105" t="s">
        <v>545</v>
      </c>
      <c r="N56" s="1105" t="s">
        <v>546</v>
      </c>
      <c r="O56" s="1106" t="s">
        <v>547</v>
      </c>
    </row>
    <row r="57" spans="1:49" ht="13.5" thickTop="1" x14ac:dyDescent="0.2">
      <c r="A57" s="1107" t="s">
        <v>548</v>
      </c>
      <c r="B57" s="1108" t="s">
        <v>549</v>
      </c>
      <c r="C57" s="1109"/>
      <c r="D57" s="1110"/>
      <c r="E57" s="1110"/>
      <c r="F57" s="1110"/>
      <c r="G57" s="1110"/>
      <c r="H57" s="1110"/>
      <c r="I57" s="1110"/>
      <c r="J57" s="1110"/>
      <c r="K57" s="1110"/>
      <c r="L57" s="1110"/>
      <c r="M57" s="1110"/>
      <c r="N57" s="1110"/>
      <c r="O57" s="1111"/>
    </row>
    <row r="58" spans="1:49" x14ac:dyDescent="0.25">
      <c r="A58" s="1112" t="s">
        <v>548</v>
      </c>
      <c r="B58" s="1113" t="s">
        <v>3</v>
      </c>
      <c r="C58" s="1114"/>
      <c r="D58" s="1115"/>
      <c r="E58" s="1115"/>
      <c r="F58" s="1115"/>
      <c r="G58" s="1115"/>
      <c r="H58" s="1115"/>
      <c r="I58" s="1115"/>
      <c r="J58" s="1115"/>
      <c r="K58" s="1115"/>
      <c r="L58" s="1115"/>
      <c r="M58" s="1115"/>
      <c r="N58" s="1115"/>
      <c r="O58" s="1116"/>
    </row>
    <row r="59" spans="1:49" x14ac:dyDescent="0.25">
      <c r="A59" s="1112" t="s">
        <v>550</v>
      </c>
      <c r="B59" s="1117" t="s">
        <v>551</v>
      </c>
      <c r="C59" s="1118">
        <v>67.243899999999996</v>
      </c>
      <c r="D59" s="1119">
        <v>0</v>
      </c>
      <c r="E59" s="1119">
        <v>0</v>
      </c>
      <c r="F59" s="1119">
        <v>0</v>
      </c>
      <c r="G59" s="1119">
        <v>0</v>
      </c>
      <c r="H59" s="1119">
        <v>0</v>
      </c>
      <c r="I59" s="1119">
        <v>0</v>
      </c>
      <c r="J59" s="1119">
        <v>0</v>
      </c>
      <c r="K59" s="1119">
        <v>0</v>
      </c>
      <c r="L59" s="1119">
        <v>0</v>
      </c>
      <c r="M59" s="1119">
        <v>0</v>
      </c>
      <c r="N59" s="1119">
        <v>0</v>
      </c>
      <c r="O59" s="1120">
        <v>0</v>
      </c>
      <c r="Q59" s="1156"/>
      <c r="R59" s="1156"/>
      <c r="S59" s="1156"/>
      <c r="T59" s="1156"/>
      <c r="U59" s="1156"/>
      <c r="V59" s="1156"/>
      <c r="W59" s="1156"/>
      <c r="X59" s="1156"/>
      <c r="Y59" s="1156"/>
      <c r="Z59" s="1156"/>
      <c r="AA59" s="1156"/>
      <c r="AB59" s="1156"/>
      <c r="AC59" s="1156"/>
    </row>
    <row r="60" spans="1:49" x14ac:dyDescent="0.25">
      <c r="A60" s="1112" t="s">
        <v>552</v>
      </c>
      <c r="B60" s="1117" t="s">
        <v>553</v>
      </c>
      <c r="C60" s="1118">
        <v>47.413899999999991</v>
      </c>
      <c r="D60" s="1119">
        <v>0</v>
      </c>
      <c r="E60" s="1119">
        <v>0</v>
      </c>
      <c r="F60" s="1119">
        <v>0</v>
      </c>
      <c r="G60" s="1119">
        <v>0</v>
      </c>
      <c r="H60" s="1119">
        <v>0</v>
      </c>
      <c r="I60" s="1119">
        <v>0</v>
      </c>
      <c r="J60" s="1119">
        <v>0</v>
      </c>
      <c r="K60" s="1119">
        <v>0</v>
      </c>
      <c r="L60" s="1119">
        <v>0</v>
      </c>
      <c r="M60" s="1119">
        <v>0</v>
      </c>
      <c r="N60" s="1119">
        <v>0</v>
      </c>
      <c r="O60" s="1120">
        <v>0</v>
      </c>
      <c r="Q60" s="1156"/>
      <c r="R60" s="1156"/>
      <c r="S60" s="1156"/>
      <c r="T60" s="1156"/>
      <c r="U60" s="1156"/>
      <c r="V60" s="1156"/>
      <c r="W60" s="1156"/>
      <c r="X60" s="1156"/>
      <c r="Y60" s="1156"/>
      <c r="Z60" s="1156"/>
      <c r="AA60" s="1156"/>
      <c r="AB60" s="1156"/>
      <c r="AC60" s="1156"/>
    </row>
    <row r="61" spans="1:49" x14ac:dyDescent="0.25">
      <c r="A61" s="1112" t="s">
        <v>554</v>
      </c>
      <c r="B61" s="1117" t="s">
        <v>555</v>
      </c>
      <c r="C61" s="1118">
        <v>19.829999999999998</v>
      </c>
      <c r="D61" s="1119">
        <v>0</v>
      </c>
      <c r="E61" s="1119">
        <v>0</v>
      </c>
      <c r="F61" s="1119">
        <v>0</v>
      </c>
      <c r="G61" s="1119">
        <v>0</v>
      </c>
      <c r="H61" s="1119">
        <v>0</v>
      </c>
      <c r="I61" s="1119">
        <v>0</v>
      </c>
      <c r="J61" s="1119">
        <v>0</v>
      </c>
      <c r="K61" s="1119">
        <v>0</v>
      </c>
      <c r="L61" s="1119">
        <v>0</v>
      </c>
      <c r="M61" s="1119">
        <v>0</v>
      </c>
      <c r="N61" s="1119">
        <v>0</v>
      </c>
      <c r="O61" s="1120">
        <v>0</v>
      </c>
      <c r="Q61" s="1156"/>
      <c r="R61" s="1156"/>
      <c r="S61" s="1156"/>
      <c r="T61" s="1156"/>
      <c r="U61" s="1156"/>
      <c r="V61" s="1156"/>
      <c r="W61" s="1156"/>
      <c r="X61" s="1156"/>
      <c r="Y61" s="1156"/>
      <c r="Z61" s="1156"/>
      <c r="AA61" s="1156"/>
      <c r="AB61" s="1156"/>
      <c r="AC61" s="1156"/>
    </row>
    <row r="62" spans="1:49" ht="25.5" x14ac:dyDescent="0.25">
      <c r="A62" s="1112" t="s">
        <v>556</v>
      </c>
      <c r="B62" s="1117" t="s">
        <v>557</v>
      </c>
      <c r="C62" s="1125">
        <v>0</v>
      </c>
      <c r="D62" s="1119">
        <v>0</v>
      </c>
      <c r="E62" s="1119">
        <v>0</v>
      </c>
      <c r="F62" s="1119">
        <v>0</v>
      </c>
      <c r="G62" s="1119">
        <v>0</v>
      </c>
      <c r="H62" s="1119">
        <v>0</v>
      </c>
      <c r="I62" s="1119">
        <v>0</v>
      </c>
      <c r="J62" s="1119">
        <v>0</v>
      </c>
      <c r="K62" s="1119">
        <v>0</v>
      </c>
      <c r="L62" s="1119">
        <v>0</v>
      </c>
      <c r="M62" s="1119">
        <v>0</v>
      </c>
      <c r="N62" s="1119">
        <v>0</v>
      </c>
      <c r="O62" s="1120">
        <v>0</v>
      </c>
      <c r="Q62" s="1156"/>
      <c r="R62" s="1156"/>
      <c r="S62" s="1156"/>
      <c r="T62" s="1156"/>
      <c r="U62" s="1156"/>
      <c r="V62" s="1156"/>
      <c r="W62" s="1156"/>
      <c r="X62" s="1156"/>
      <c r="Y62" s="1156"/>
      <c r="Z62" s="1156"/>
      <c r="AA62" s="1156"/>
      <c r="AB62" s="1156"/>
      <c r="AC62" s="1156"/>
    </row>
    <row r="63" spans="1:49" x14ac:dyDescent="0.25">
      <c r="A63" s="1112" t="s">
        <v>558</v>
      </c>
      <c r="B63" s="1117" t="s">
        <v>559</v>
      </c>
      <c r="C63" s="1125">
        <v>0</v>
      </c>
      <c r="D63" s="1119">
        <v>0</v>
      </c>
      <c r="E63" s="1119">
        <v>0</v>
      </c>
      <c r="F63" s="1119">
        <v>0</v>
      </c>
      <c r="G63" s="1119">
        <v>0</v>
      </c>
      <c r="H63" s="1119">
        <v>0</v>
      </c>
      <c r="I63" s="1119">
        <v>0</v>
      </c>
      <c r="J63" s="1119">
        <v>0</v>
      </c>
      <c r="K63" s="1119">
        <v>0</v>
      </c>
      <c r="L63" s="1119">
        <v>0</v>
      </c>
      <c r="M63" s="1119">
        <v>0</v>
      </c>
      <c r="N63" s="1119">
        <v>0</v>
      </c>
      <c r="O63" s="1120">
        <v>0</v>
      </c>
      <c r="Q63" s="1156"/>
      <c r="R63" s="1156"/>
      <c r="S63" s="1156"/>
      <c r="T63" s="1156"/>
      <c r="U63" s="1156"/>
      <c r="V63" s="1156"/>
      <c r="W63" s="1156"/>
      <c r="X63" s="1156"/>
      <c r="Y63" s="1156"/>
      <c r="Z63" s="1156"/>
      <c r="AA63" s="1156"/>
      <c r="AB63" s="1156"/>
      <c r="AC63" s="1156"/>
    </row>
    <row r="64" spans="1:49" ht="25.5" x14ac:dyDescent="0.25">
      <c r="A64" s="1112" t="s">
        <v>560</v>
      </c>
      <c r="B64" s="1117" t="s">
        <v>561</v>
      </c>
      <c r="C64" s="1125">
        <v>0</v>
      </c>
      <c r="D64" s="1119">
        <v>0</v>
      </c>
      <c r="E64" s="1119">
        <v>0</v>
      </c>
      <c r="F64" s="1119">
        <v>0</v>
      </c>
      <c r="G64" s="1119">
        <v>0</v>
      </c>
      <c r="H64" s="1119">
        <v>0</v>
      </c>
      <c r="I64" s="1119">
        <v>0</v>
      </c>
      <c r="J64" s="1119">
        <v>0</v>
      </c>
      <c r="K64" s="1119">
        <v>0</v>
      </c>
      <c r="L64" s="1119">
        <v>0</v>
      </c>
      <c r="M64" s="1119">
        <v>0</v>
      </c>
      <c r="N64" s="1119">
        <v>0</v>
      </c>
      <c r="O64" s="1120">
        <v>0</v>
      </c>
      <c r="Q64" s="1156"/>
      <c r="R64" s="1156"/>
      <c r="S64" s="1156"/>
      <c r="T64" s="1156"/>
      <c r="U64" s="1156"/>
      <c r="V64" s="1156"/>
      <c r="W64" s="1156"/>
      <c r="X64" s="1156"/>
      <c r="Y64" s="1156"/>
      <c r="Z64" s="1156"/>
      <c r="AA64" s="1156"/>
      <c r="AB64" s="1156"/>
      <c r="AC64" s="1156"/>
    </row>
    <row r="65" spans="1:29" x14ac:dyDescent="0.25">
      <c r="A65" s="1112" t="s">
        <v>562</v>
      </c>
      <c r="B65" s="1117" t="s">
        <v>563</v>
      </c>
      <c r="C65" s="1125">
        <v>0</v>
      </c>
      <c r="D65" s="1119">
        <v>0</v>
      </c>
      <c r="E65" s="1119">
        <v>0</v>
      </c>
      <c r="F65" s="1119">
        <v>0</v>
      </c>
      <c r="G65" s="1119">
        <v>0</v>
      </c>
      <c r="H65" s="1119">
        <v>0</v>
      </c>
      <c r="I65" s="1119">
        <v>0</v>
      </c>
      <c r="J65" s="1119">
        <v>0</v>
      </c>
      <c r="K65" s="1119">
        <v>0</v>
      </c>
      <c r="L65" s="1119">
        <v>0</v>
      </c>
      <c r="M65" s="1119">
        <v>0</v>
      </c>
      <c r="N65" s="1119">
        <v>0</v>
      </c>
      <c r="O65" s="1120">
        <v>0</v>
      </c>
      <c r="Q65" s="1156"/>
      <c r="R65" s="1156"/>
      <c r="S65" s="1156"/>
      <c r="T65" s="1156"/>
      <c r="U65" s="1156"/>
      <c r="V65" s="1156"/>
      <c r="W65" s="1156"/>
      <c r="X65" s="1156"/>
      <c r="Y65" s="1156"/>
      <c r="Z65" s="1156"/>
      <c r="AA65" s="1156"/>
      <c r="AB65" s="1156"/>
      <c r="AC65" s="1156"/>
    </row>
    <row r="66" spans="1:29" x14ac:dyDescent="0.25">
      <c r="A66" s="1112" t="s">
        <v>564</v>
      </c>
      <c r="B66" s="1117" t="s">
        <v>565</v>
      </c>
      <c r="C66" s="1118">
        <v>4949.6550800000005</v>
      </c>
      <c r="D66" s="1123">
        <v>11195.504730000001</v>
      </c>
      <c r="E66" s="1123">
        <v>6160.8312400000004</v>
      </c>
      <c r="F66" s="1123">
        <v>9889.2426500000001</v>
      </c>
      <c r="G66" s="1123">
        <v>5716.4025600000004</v>
      </c>
      <c r="H66" s="1123">
        <v>1130.4557299999999</v>
      </c>
      <c r="I66" s="1123">
        <v>630.71173999999996</v>
      </c>
      <c r="J66" s="1123">
        <v>287.04890999999998</v>
      </c>
      <c r="K66" s="1123">
        <v>78.653789999999987</v>
      </c>
      <c r="L66" s="1123">
        <v>60.3917</v>
      </c>
      <c r="M66" s="1123">
        <v>60.861020000000003</v>
      </c>
      <c r="N66" s="1123">
        <v>6.7166499999999996</v>
      </c>
      <c r="O66" s="1124">
        <v>1.1022000000000001</v>
      </c>
      <c r="Q66" s="1156"/>
      <c r="R66" s="1156"/>
      <c r="S66" s="1156"/>
      <c r="T66" s="1156"/>
      <c r="U66" s="1156"/>
      <c r="V66" s="1156"/>
      <c r="W66" s="1156"/>
      <c r="X66" s="1156"/>
      <c r="Y66" s="1156"/>
      <c r="Z66" s="1156"/>
      <c r="AA66" s="1156"/>
      <c r="AB66" s="1156"/>
      <c r="AC66" s="1156"/>
    </row>
    <row r="67" spans="1:29" x14ac:dyDescent="0.25">
      <c r="A67" s="1112" t="s">
        <v>566</v>
      </c>
      <c r="B67" s="1117" t="s">
        <v>567</v>
      </c>
      <c r="C67" s="1118">
        <v>4137.2001499999997</v>
      </c>
      <c r="D67" s="1123">
        <v>10908.487160000001</v>
      </c>
      <c r="E67" s="1123">
        <v>6130.2454800000005</v>
      </c>
      <c r="F67" s="1123">
        <v>9871.6254000000008</v>
      </c>
      <c r="G67" s="1123">
        <v>5681.1743699999997</v>
      </c>
      <c r="H67" s="1123">
        <v>1005.1187900000001</v>
      </c>
      <c r="I67" s="1123">
        <v>629.12291999999991</v>
      </c>
      <c r="J67" s="1123">
        <v>287.04890999999998</v>
      </c>
      <c r="K67" s="1123">
        <v>78.653789999999987</v>
      </c>
      <c r="L67" s="1123">
        <v>54.341349999999998</v>
      </c>
      <c r="M67" s="1123">
        <v>60.861020000000003</v>
      </c>
      <c r="N67" s="1123">
        <v>6.7132100000000001</v>
      </c>
      <c r="O67" s="1124">
        <v>0.99105999999999994</v>
      </c>
      <c r="Q67" s="1156"/>
      <c r="R67" s="1156"/>
      <c r="S67" s="1156"/>
      <c r="T67" s="1156"/>
      <c r="U67" s="1156"/>
      <c r="V67" s="1156"/>
      <c r="W67" s="1156"/>
      <c r="X67" s="1156"/>
      <c r="Y67" s="1156"/>
      <c r="Z67" s="1156"/>
      <c r="AA67" s="1156"/>
      <c r="AB67" s="1156"/>
      <c r="AC67" s="1156"/>
    </row>
    <row r="68" spans="1:29" x14ac:dyDescent="0.25">
      <c r="A68" s="1112" t="s">
        <v>568</v>
      </c>
      <c r="B68" s="1117" t="s">
        <v>569</v>
      </c>
      <c r="C68" s="1118">
        <v>812.4549300000001</v>
      </c>
      <c r="D68" s="1123">
        <v>287.01757000000003</v>
      </c>
      <c r="E68" s="1123">
        <v>30.585759999999997</v>
      </c>
      <c r="F68" s="1123">
        <v>17.617249999999999</v>
      </c>
      <c r="G68" s="1123">
        <v>35.228190000000005</v>
      </c>
      <c r="H68" s="1123">
        <v>125.33694</v>
      </c>
      <c r="I68" s="1123">
        <v>1.5888199999999999</v>
      </c>
      <c r="J68" s="1123">
        <v>0</v>
      </c>
      <c r="K68" s="1119">
        <v>0</v>
      </c>
      <c r="L68" s="1119">
        <v>6.0503500000000008</v>
      </c>
      <c r="M68" s="1119">
        <v>0</v>
      </c>
      <c r="N68" s="1119">
        <v>3.4399999999999999E-3</v>
      </c>
      <c r="O68" s="1120">
        <v>0.11114</v>
      </c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</row>
    <row r="69" spans="1:29" x14ac:dyDescent="0.25">
      <c r="A69" s="1112" t="s">
        <v>570</v>
      </c>
      <c r="B69" s="1117" t="s">
        <v>571</v>
      </c>
      <c r="C69" s="1125">
        <v>-1.0000000000000001E-5</v>
      </c>
      <c r="D69" s="1119">
        <v>0</v>
      </c>
      <c r="E69" s="1119">
        <v>0</v>
      </c>
      <c r="F69" s="1119">
        <v>0</v>
      </c>
      <c r="G69" s="1119">
        <v>0</v>
      </c>
      <c r="H69" s="1119">
        <v>0</v>
      </c>
      <c r="I69" s="1119">
        <v>0</v>
      </c>
      <c r="J69" s="1119">
        <v>0</v>
      </c>
      <c r="K69" s="1119">
        <v>0</v>
      </c>
      <c r="L69" s="1119">
        <v>0</v>
      </c>
      <c r="M69" s="1119">
        <v>0</v>
      </c>
      <c r="N69" s="1119">
        <v>0</v>
      </c>
      <c r="O69" s="1120">
        <v>0</v>
      </c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</row>
    <row r="70" spans="1:29" ht="51" x14ac:dyDescent="0.25">
      <c r="A70" s="1112" t="s">
        <v>572</v>
      </c>
      <c r="B70" s="1117" t="s">
        <v>573</v>
      </c>
      <c r="C70" s="1125">
        <v>-1.0000000000000001E-5</v>
      </c>
      <c r="D70" s="1119">
        <v>0</v>
      </c>
      <c r="E70" s="1119">
        <v>0</v>
      </c>
      <c r="F70" s="1119">
        <v>0</v>
      </c>
      <c r="G70" s="1119">
        <v>0</v>
      </c>
      <c r="H70" s="1119">
        <v>0</v>
      </c>
      <c r="I70" s="1119">
        <v>0</v>
      </c>
      <c r="J70" s="1119">
        <v>0</v>
      </c>
      <c r="K70" s="1119">
        <v>0</v>
      </c>
      <c r="L70" s="1119">
        <v>0</v>
      </c>
      <c r="M70" s="1119">
        <v>0</v>
      </c>
      <c r="N70" s="1119">
        <v>0</v>
      </c>
      <c r="O70" s="1120">
        <v>0</v>
      </c>
      <c r="Q70" s="1156"/>
      <c r="R70" s="1156"/>
      <c r="S70" s="1156"/>
      <c r="T70" s="1156"/>
      <c r="U70" s="1156"/>
      <c r="V70" s="1156"/>
      <c r="W70" s="1156"/>
      <c r="X70" s="1156"/>
      <c r="Y70" s="1156"/>
      <c r="Z70" s="1156"/>
      <c r="AA70" s="1156"/>
      <c r="AB70" s="1156"/>
      <c r="AC70" s="1156"/>
    </row>
    <row r="71" spans="1:29" ht="38.25" x14ac:dyDescent="0.25">
      <c r="A71" s="1112" t="s">
        <v>574</v>
      </c>
      <c r="B71" s="1117" t="s">
        <v>575</v>
      </c>
      <c r="C71" s="1125">
        <v>0</v>
      </c>
      <c r="D71" s="1119">
        <v>0</v>
      </c>
      <c r="E71" s="1119">
        <v>0</v>
      </c>
      <c r="F71" s="1119">
        <v>0</v>
      </c>
      <c r="G71" s="1119">
        <v>0</v>
      </c>
      <c r="H71" s="1119">
        <v>0</v>
      </c>
      <c r="I71" s="1119">
        <v>0</v>
      </c>
      <c r="J71" s="1119">
        <v>0</v>
      </c>
      <c r="K71" s="1119">
        <v>0</v>
      </c>
      <c r="L71" s="1119">
        <v>0</v>
      </c>
      <c r="M71" s="1119">
        <v>0</v>
      </c>
      <c r="N71" s="1119">
        <v>0</v>
      </c>
      <c r="O71" s="1120">
        <v>0</v>
      </c>
      <c r="Q71" s="1156"/>
      <c r="R71" s="1156"/>
      <c r="S71" s="1156"/>
      <c r="T71" s="1156"/>
      <c r="U71" s="1156"/>
      <c r="V71" s="1156"/>
      <c r="W71" s="1156"/>
      <c r="X71" s="1156"/>
      <c r="Y71" s="1156"/>
      <c r="Z71" s="1156"/>
      <c r="AA71" s="1156"/>
      <c r="AB71" s="1156"/>
      <c r="AC71" s="1156"/>
    </row>
    <row r="72" spans="1:29" ht="38.25" x14ac:dyDescent="0.25">
      <c r="A72" s="1112" t="s">
        <v>576</v>
      </c>
      <c r="B72" s="1117" t="s">
        <v>577</v>
      </c>
      <c r="C72" s="1125">
        <v>0</v>
      </c>
      <c r="D72" s="1119">
        <v>0</v>
      </c>
      <c r="E72" s="1119">
        <v>0</v>
      </c>
      <c r="F72" s="1119">
        <v>0</v>
      </c>
      <c r="G72" s="1119">
        <v>0</v>
      </c>
      <c r="H72" s="1119">
        <v>0</v>
      </c>
      <c r="I72" s="1119">
        <v>0</v>
      </c>
      <c r="J72" s="1119">
        <v>0</v>
      </c>
      <c r="K72" s="1119">
        <v>0</v>
      </c>
      <c r="L72" s="1119">
        <v>0</v>
      </c>
      <c r="M72" s="1119">
        <v>0</v>
      </c>
      <c r="N72" s="1119">
        <v>0</v>
      </c>
      <c r="O72" s="1120">
        <v>0</v>
      </c>
      <c r="Q72" s="1156"/>
      <c r="R72" s="1156"/>
      <c r="S72" s="1156"/>
      <c r="T72" s="1156"/>
      <c r="U72" s="1156"/>
      <c r="V72" s="1156"/>
      <c r="W72" s="1156"/>
      <c r="X72" s="1156"/>
      <c r="Y72" s="1156"/>
      <c r="Z72" s="1156"/>
      <c r="AA72" s="1156"/>
      <c r="AB72" s="1156"/>
      <c r="AC72" s="1156"/>
    </row>
    <row r="73" spans="1:29" x14ac:dyDescent="0.25">
      <c r="A73" s="1112" t="s">
        <v>578</v>
      </c>
      <c r="B73" s="1117" t="s">
        <v>579</v>
      </c>
      <c r="C73" s="1118">
        <v>0</v>
      </c>
      <c r="D73" s="1119">
        <v>0</v>
      </c>
      <c r="E73" s="1119">
        <v>0</v>
      </c>
      <c r="F73" s="1119">
        <v>0</v>
      </c>
      <c r="G73" s="1119">
        <v>0</v>
      </c>
      <c r="H73" s="1119">
        <v>0</v>
      </c>
      <c r="I73" s="1119">
        <v>0</v>
      </c>
      <c r="J73" s="1119">
        <v>0</v>
      </c>
      <c r="K73" s="1119">
        <v>0</v>
      </c>
      <c r="L73" s="1119">
        <v>0</v>
      </c>
      <c r="M73" s="1119">
        <v>0</v>
      </c>
      <c r="N73" s="1119">
        <v>0</v>
      </c>
      <c r="O73" s="1120">
        <v>0</v>
      </c>
      <c r="Q73" s="1156"/>
      <c r="R73" s="1156"/>
      <c r="S73" s="1156"/>
      <c r="T73" s="1156"/>
      <c r="U73" s="1156"/>
      <c r="V73" s="1156"/>
      <c r="W73" s="1156"/>
      <c r="X73" s="1156"/>
      <c r="Y73" s="1156"/>
      <c r="Z73" s="1156"/>
      <c r="AA73" s="1156"/>
      <c r="AB73" s="1156"/>
      <c r="AC73" s="1156"/>
    </row>
    <row r="74" spans="1:29" x14ac:dyDescent="0.25">
      <c r="A74" s="1112" t="s">
        <v>548</v>
      </c>
      <c r="B74" s="1117" t="s">
        <v>580</v>
      </c>
      <c r="C74" s="1128">
        <v>5016.8989700000011</v>
      </c>
      <c r="D74" s="1129">
        <v>11195.504730000001</v>
      </c>
      <c r="E74" s="1129">
        <v>6160.8312400000004</v>
      </c>
      <c r="F74" s="1129">
        <v>9889.2426500000001</v>
      </c>
      <c r="G74" s="1129">
        <v>5716.4025600000004</v>
      </c>
      <c r="H74" s="1129">
        <v>1130.4557299999999</v>
      </c>
      <c r="I74" s="1129">
        <v>630.71173999999996</v>
      </c>
      <c r="J74" s="1129">
        <v>287.04890999999998</v>
      </c>
      <c r="K74" s="1129">
        <v>78.653789999999987</v>
      </c>
      <c r="L74" s="1129">
        <v>60.3917</v>
      </c>
      <c r="M74" s="1129">
        <v>60.861020000000003</v>
      </c>
      <c r="N74" s="1129">
        <v>6.7166499999999996</v>
      </c>
      <c r="O74" s="1130">
        <v>1.1022000000000001</v>
      </c>
      <c r="Q74" s="1156"/>
      <c r="R74" s="1156"/>
      <c r="S74" s="1156"/>
      <c r="T74" s="1156"/>
      <c r="U74" s="1156"/>
      <c r="V74" s="1156"/>
      <c r="W74" s="1156"/>
      <c r="X74" s="1156"/>
      <c r="Y74" s="1156"/>
      <c r="Z74" s="1156"/>
      <c r="AA74" s="1156"/>
      <c r="AB74" s="1156"/>
      <c r="AC74" s="1156"/>
    </row>
    <row r="75" spans="1:29" x14ac:dyDescent="0.25">
      <c r="A75" s="1112" t="s">
        <v>548</v>
      </c>
      <c r="B75" s="1113" t="s">
        <v>159</v>
      </c>
      <c r="C75" s="1132">
        <v>0</v>
      </c>
      <c r="D75" s="1133">
        <v>0</v>
      </c>
      <c r="E75" s="1133">
        <v>0</v>
      </c>
      <c r="F75" s="1133">
        <v>0</v>
      </c>
      <c r="G75" s="1133">
        <v>0</v>
      </c>
      <c r="H75" s="1133">
        <v>0</v>
      </c>
      <c r="I75" s="1133">
        <v>0</v>
      </c>
      <c r="J75" s="1133">
        <v>0</v>
      </c>
      <c r="K75" s="1133">
        <v>0</v>
      </c>
      <c r="L75" s="1133">
        <v>0</v>
      </c>
      <c r="M75" s="1133">
        <v>0</v>
      </c>
      <c r="N75" s="1133">
        <v>0</v>
      </c>
      <c r="O75" s="1134">
        <v>0</v>
      </c>
      <c r="Q75" s="1156"/>
      <c r="R75" s="1156"/>
      <c r="S75" s="1156"/>
      <c r="T75" s="1156"/>
      <c r="U75" s="1156"/>
      <c r="V75" s="1156"/>
      <c r="W75" s="1156"/>
      <c r="X75" s="1156"/>
      <c r="Y75" s="1156"/>
      <c r="Z75" s="1156"/>
      <c r="AA75" s="1156"/>
      <c r="AB75" s="1156"/>
      <c r="AC75" s="1156"/>
    </row>
    <row r="76" spans="1:29" x14ac:dyDescent="0.25">
      <c r="A76" s="1112" t="s">
        <v>581</v>
      </c>
      <c r="B76" s="1117" t="s">
        <v>582</v>
      </c>
      <c r="C76" s="1118">
        <v>73998.065370000011</v>
      </c>
      <c r="D76" s="1119">
        <v>0</v>
      </c>
      <c r="E76" s="1119">
        <v>3.0000000000000001E-3</v>
      </c>
      <c r="F76" s="1123">
        <v>10.167</v>
      </c>
      <c r="G76" s="1119">
        <v>0</v>
      </c>
      <c r="H76" s="1119">
        <v>0</v>
      </c>
      <c r="I76" s="1119">
        <v>0</v>
      </c>
      <c r="J76" s="1119">
        <v>0</v>
      </c>
      <c r="K76" s="1119">
        <v>0</v>
      </c>
      <c r="L76" s="1119">
        <v>0</v>
      </c>
      <c r="M76" s="1119">
        <v>0</v>
      </c>
      <c r="N76" s="1119">
        <v>0</v>
      </c>
      <c r="O76" s="1120">
        <v>0</v>
      </c>
      <c r="Q76" s="1156"/>
      <c r="R76" s="1156"/>
      <c r="S76" s="1156"/>
      <c r="T76" s="1156"/>
      <c r="U76" s="1156"/>
      <c r="V76" s="1156"/>
      <c r="W76" s="1156"/>
      <c r="X76" s="1156"/>
      <c r="Y76" s="1156"/>
      <c r="Z76" s="1156"/>
      <c r="AA76" s="1156"/>
      <c r="AB76" s="1156"/>
      <c r="AC76" s="1156"/>
    </row>
    <row r="77" spans="1:29" x14ac:dyDescent="0.25">
      <c r="A77" s="1112" t="s">
        <v>583</v>
      </c>
      <c r="B77" s="1117" t="s">
        <v>553</v>
      </c>
      <c r="C77" s="1118">
        <v>63247.083649999993</v>
      </c>
      <c r="D77" s="1119">
        <v>0</v>
      </c>
      <c r="E77" s="1119">
        <v>3.0000000000000001E-3</v>
      </c>
      <c r="F77" s="1123">
        <v>10.167</v>
      </c>
      <c r="G77" s="1119">
        <v>0</v>
      </c>
      <c r="H77" s="1119">
        <v>0</v>
      </c>
      <c r="I77" s="1119">
        <v>0</v>
      </c>
      <c r="J77" s="1119">
        <v>0</v>
      </c>
      <c r="K77" s="1119">
        <v>0</v>
      </c>
      <c r="L77" s="1119">
        <v>0</v>
      </c>
      <c r="M77" s="1119">
        <v>0</v>
      </c>
      <c r="N77" s="1119">
        <v>0</v>
      </c>
      <c r="O77" s="1120">
        <v>0</v>
      </c>
      <c r="Q77" s="1156"/>
      <c r="R77" s="1156"/>
      <c r="S77" s="1156"/>
      <c r="T77" s="1156"/>
      <c r="U77" s="1156"/>
      <c r="V77" s="1156"/>
      <c r="W77" s="1156"/>
      <c r="X77" s="1156"/>
      <c r="Y77" s="1156"/>
      <c r="Z77" s="1156"/>
      <c r="AA77" s="1156"/>
      <c r="AB77" s="1156"/>
      <c r="AC77" s="1156"/>
    </row>
    <row r="78" spans="1:29" x14ac:dyDescent="0.25">
      <c r="A78" s="1112" t="s">
        <v>584</v>
      </c>
      <c r="B78" s="1117" t="s">
        <v>555</v>
      </c>
      <c r="C78" s="1118">
        <v>10750.981719999998</v>
      </c>
      <c r="D78" s="1119">
        <v>0</v>
      </c>
      <c r="E78" s="1119">
        <v>0</v>
      </c>
      <c r="F78" s="1119">
        <v>0</v>
      </c>
      <c r="G78" s="1119">
        <v>0</v>
      </c>
      <c r="H78" s="1119">
        <v>0</v>
      </c>
      <c r="I78" s="1119">
        <v>0</v>
      </c>
      <c r="J78" s="1119">
        <v>0</v>
      </c>
      <c r="K78" s="1119">
        <v>0</v>
      </c>
      <c r="L78" s="1119">
        <v>0</v>
      </c>
      <c r="M78" s="1119">
        <v>0</v>
      </c>
      <c r="N78" s="1119">
        <v>0</v>
      </c>
      <c r="O78" s="1120">
        <v>0</v>
      </c>
      <c r="Q78" s="1156"/>
      <c r="R78" s="1156"/>
      <c r="S78" s="1156"/>
      <c r="T78" s="1156"/>
      <c r="U78" s="1156"/>
      <c r="V78" s="1156"/>
      <c r="W78" s="1156"/>
      <c r="X78" s="1156"/>
      <c r="Y78" s="1156"/>
      <c r="Z78" s="1156"/>
      <c r="AA78" s="1156"/>
      <c r="AB78" s="1156"/>
      <c r="AC78" s="1156"/>
    </row>
    <row r="79" spans="1:29" x14ac:dyDescent="0.25">
      <c r="A79" s="1112" t="s">
        <v>585</v>
      </c>
      <c r="B79" s="1117" t="s">
        <v>559</v>
      </c>
      <c r="C79" s="1118">
        <v>5708.9239400000006</v>
      </c>
      <c r="D79" s="1123">
        <v>10872.905769999999</v>
      </c>
      <c r="E79" s="1123">
        <v>22975.685410000002</v>
      </c>
      <c r="F79" s="1123">
        <v>3675.8452000000002</v>
      </c>
      <c r="G79" s="1123">
        <v>504.80559</v>
      </c>
      <c r="H79" s="1123">
        <v>73.467029999999994</v>
      </c>
      <c r="I79" s="1123">
        <v>7.6536200000000001</v>
      </c>
      <c r="J79" s="1123">
        <v>18.24062</v>
      </c>
      <c r="K79" s="1123">
        <v>2.7103999999999999</v>
      </c>
      <c r="L79" s="1119">
        <v>0</v>
      </c>
      <c r="M79" s="1119">
        <v>0</v>
      </c>
      <c r="N79" s="1119">
        <v>0</v>
      </c>
      <c r="O79" s="1120">
        <v>0</v>
      </c>
      <c r="Q79" s="1156"/>
      <c r="R79" s="1156"/>
      <c r="S79" s="1156"/>
      <c r="T79" s="1156"/>
      <c r="U79" s="1156"/>
      <c r="V79" s="1156"/>
      <c r="W79" s="1156"/>
      <c r="X79" s="1156"/>
      <c r="Y79" s="1156"/>
      <c r="Z79" s="1156"/>
      <c r="AA79" s="1156"/>
      <c r="AB79" s="1156"/>
      <c r="AC79" s="1156"/>
    </row>
    <row r="80" spans="1:29" x14ac:dyDescent="0.25">
      <c r="A80" s="1112" t="s">
        <v>586</v>
      </c>
      <c r="B80" s="1117" t="s">
        <v>587</v>
      </c>
      <c r="C80" s="1118">
        <v>5707.3075699999999</v>
      </c>
      <c r="D80" s="1123">
        <v>9566.3108499999998</v>
      </c>
      <c r="E80" s="1123">
        <v>22824.588760000002</v>
      </c>
      <c r="F80" s="1123">
        <v>3569.9989000000005</v>
      </c>
      <c r="G80" s="1123">
        <v>482.50066999999996</v>
      </c>
      <c r="H80" s="1123">
        <v>69.144480000000001</v>
      </c>
      <c r="I80" s="1123">
        <v>7.6536200000000001</v>
      </c>
      <c r="J80" s="1123">
        <v>18.24062</v>
      </c>
      <c r="K80" s="1123">
        <v>2.7103999999999999</v>
      </c>
      <c r="L80" s="1119">
        <v>0</v>
      </c>
      <c r="M80" s="1119">
        <v>0</v>
      </c>
      <c r="N80" s="1119">
        <v>0</v>
      </c>
      <c r="O80" s="1120">
        <v>0</v>
      </c>
      <c r="Q80" s="1156"/>
      <c r="R80" s="1156"/>
      <c r="S80" s="1156"/>
      <c r="T80" s="1156"/>
      <c r="U80" s="1156"/>
      <c r="V80" s="1156"/>
      <c r="W80" s="1156"/>
      <c r="X80" s="1156"/>
      <c r="Y80" s="1156"/>
      <c r="Z80" s="1156"/>
      <c r="AA80" s="1156"/>
      <c r="AB80" s="1156"/>
      <c r="AC80" s="1156"/>
    </row>
    <row r="81" spans="1:29" x14ac:dyDescent="0.25">
      <c r="A81" s="1112" t="s">
        <v>588</v>
      </c>
      <c r="B81" s="1117" t="s">
        <v>563</v>
      </c>
      <c r="C81" s="1118">
        <v>1.6163699999999999</v>
      </c>
      <c r="D81" s="1123">
        <v>1306.59492</v>
      </c>
      <c r="E81" s="1123">
        <v>151.09664999999998</v>
      </c>
      <c r="F81" s="1123">
        <v>105.8463</v>
      </c>
      <c r="G81" s="1123">
        <v>22.304919999999999</v>
      </c>
      <c r="H81" s="1119">
        <v>4.3225500000000006</v>
      </c>
      <c r="I81" s="1119">
        <v>0</v>
      </c>
      <c r="J81" s="1119">
        <v>0</v>
      </c>
      <c r="K81" s="1119">
        <v>0</v>
      </c>
      <c r="L81" s="1119">
        <v>0</v>
      </c>
      <c r="M81" s="1119">
        <v>0</v>
      </c>
      <c r="N81" s="1119">
        <v>0</v>
      </c>
      <c r="O81" s="1120">
        <v>0</v>
      </c>
      <c r="Q81" s="1156"/>
      <c r="R81" s="1156"/>
      <c r="S81" s="1156"/>
      <c r="T81" s="1156"/>
      <c r="U81" s="1156"/>
      <c r="V81" s="1156"/>
      <c r="W81" s="1156"/>
      <c r="X81" s="1156"/>
      <c r="Y81" s="1156"/>
      <c r="Z81" s="1156"/>
      <c r="AA81" s="1156"/>
      <c r="AB81" s="1156"/>
      <c r="AC81" s="1156"/>
    </row>
    <row r="82" spans="1:29" x14ac:dyDescent="0.25">
      <c r="A82" s="1112" t="s">
        <v>589</v>
      </c>
      <c r="B82" s="1117" t="s">
        <v>590</v>
      </c>
      <c r="C82" s="1118">
        <v>172.749</v>
      </c>
      <c r="D82" s="1123">
        <v>24.702000000000002</v>
      </c>
      <c r="E82" s="1123">
        <v>99.347999999999999</v>
      </c>
      <c r="F82" s="1119">
        <v>0</v>
      </c>
      <c r="G82" s="1119">
        <v>0</v>
      </c>
      <c r="H82" s="1119">
        <v>0</v>
      </c>
      <c r="I82" s="1119">
        <v>0</v>
      </c>
      <c r="J82" s="1119">
        <v>0</v>
      </c>
      <c r="K82" s="1119">
        <v>0</v>
      </c>
      <c r="L82" s="1119">
        <v>0</v>
      </c>
      <c r="M82" s="1119">
        <v>0</v>
      </c>
      <c r="N82" s="1119">
        <v>0</v>
      </c>
      <c r="O82" s="1120">
        <v>0</v>
      </c>
      <c r="Q82" s="1156"/>
      <c r="R82" s="1156"/>
      <c r="S82" s="1156"/>
      <c r="T82" s="1156"/>
      <c r="U82" s="1156"/>
      <c r="V82" s="1156"/>
      <c r="W82" s="1156"/>
      <c r="X82" s="1156"/>
      <c r="Y82" s="1156"/>
      <c r="Z82" s="1156"/>
      <c r="AA82" s="1156"/>
      <c r="AB82" s="1156"/>
      <c r="AC82" s="1156"/>
    </row>
    <row r="83" spans="1:29" x14ac:dyDescent="0.25">
      <c r="A83" s="1112" t="s">
        <v>591</v>
      </c>
      <c r="B83" s="1117" t="s">
        <v>592</v>
      </c>
      <c r="C83" s="1118">
        <v>172.749</v>
      </c>
      <c r="D83" s="1123">
        <v>24.702000000000002</v>
      </c>
      <c r="E83" s="1123">
        <v>99.347999999999999</v>
      </c>
      <c r="F83" s="1119">
        <v>0</v>
      </c>
      <c r="G83" s="1119">
        <v>0</v>
      </c>
      <c r="H83" s="1119">
        <v>0</v>
      </c>
      <c r="I83" s="1119">
        <v>0</v>
      </c>
      <c r="J83" s="1119">
        <v>0</v>
      </c>
      <c r="K83" s="1119">
        <v>0</v>
      </c>
      <c r="L83" s="1119">
        <v>0</v>
      </c>
      <c r="M83" s="1119">
        <v>0</v>
      </c>
      <c r="N83" s="1119">
        <v>0</v>
      </c>
      <c r="O83" s="1120">
        <v>0</v>
      </c>
      <c r="Q83" s="1156"/>
      <c r="R83" s="1156"/>
      <c r="S83" s="1156"/>
      <c r="T83" s="1156"/>
      <c r="U83" s="1156"/>
      <c r="V83" s="1156"/>
      <c r="W83" s="1156"/>
      <c r="X83" s="1156"/>
      <c r="Y83" s="1156"/>
      <c r="Z83" s="1156"/>
      <c r="AA83" s="1156"/>
      <c r="AB83" s="1156"/>
      <c r="AC83" s="1156"/>
    </row>
    <row r="84" spans="1:29" x14ac:dyDescent="0.25">
      <c r="A84" s="1112" t="s">
        <v>593</v>
      </c>
      <c r="B84" s="1117" t="s">
        <v>569</v>
      </c>
      <c r="C84" s="1125">
        <v>0</v>
      </c>
      <c r="D84" s="1119">
        <v>0</v>
      </c>
      <c r="E84" s="1119">
        <v>0</v>
      </c>
      <c r="F84" s="1119">
        <v>0</v>
      </c>
      <c r="G84" s="1119">
        <v>0</v>
      </c>
      <c r="H84" s="1119">
        <v>0</v>
      </c>
      <c r="I84" s="1119">
        <v>0</v>
      </c>
      <c r="J84" s="1119">
        <v>0</v>
      </c>
      <c r="K84" s="1119">
        <v>0</v>
      </c>
      <c r="L84" s="1119">
        <v>0</v>
      </c>
      <c r="M84" s="1119">
        <v>0</v>
      </c>
      <c r="N84" s="1119">
        <v>0</v>
      </c>
      <c r="O84" s="1120">
        <v>0</v>
      </c>
      <c r="Q84" s="1156"/>
      <c r="R84" s="1156"/>
      <c r="S84" s="1156"/>
      <c r="T84" s="1156"/>
      <c r="U84" s="1156"/>
      <c r="V84" s="1156"/>
      <c r="W84" s="1156"/>
      <c r="X84" s="1156"/>
      <c r="Y84" s="1156"/>
      <c r="Z84" s="1156"/>
      <c r="AA84" s="1156"/>
      <c r="AB84" s="1156"/>
      <c r="AC84" s="1156"/>
    </row>
    <row r="85" spans="1:29" x14ac:dyDescent="0.25">
      <c r="A85" s="1112" t="s">
        <v>594</v>
      </c>
      <c r="B85" s="1117" t="s">
        <v>595</v>
      </c>
      <c r="C85" s="1125">
        <v>0</v>
      </c>
      <c r="D85" s="1119">
        <v>0</v>
      </c>
      <c r="E85" s="1119">
        <v>0</v>
      </c>
      <c r="F85" s="1119">
        <v>0</v>
      </c>
      <c r="G85" s="1119">
        <v>0</v>
      </c>
      <c r="H85" s="1119">
        <v>0</v>
      </c>
      <c r="I85" s="1119">
        <v>0</v>
      </c>
      <c r="J85" s="1119">
        <v>0</v>
      </c>
      <c r="K85" s="1119">
        <v>0</v>
      </c>
      <c r="L85" s="1119">
        <v>0</v>
      </c>
      <c r="M85" s="1119">
        <v>0</v>
      </c>
      <c r="N85" s="1119">
        <v>0</v>
      </c>
      <c r="O85" s="1120">
        <v>0</v>
      </c>
      <c r="Q85" s="1156"/>
      <c r="R85" s="1156"/>
      <c r="S85" s="1156"/>
      <c r="T85" s="1156"/>
      <c r="U85" s="1156"/>
      <c r="V85" s="1156"/>
      <c r="W85" s="1156"/>
      <c r="X85" s="1156"/>
      <c r="Y85" s="1156"/>
      <c r="Z85" s="1156"/>
      <c r="AA85" s="1156"/>
      <c r="AB85" s="1156"/>
      <c r="AC85" s="1156"/>
    </row>
    <row r="86" spans="1:29" x14ac:dyDescent="0.25">
      <c r="A86" s="1112" t="s">
        <v>596</v>
      </c>
      <c r="B86" s="1117" t="s">
        <v>597</v>
      </c>
      <c r="C86" s="1125">
        <v>0</v>
      </c>
      <c r="D86" s="1119">
        <v>0</v>
      </c>
      <c r="E86" s="1119">
        <v>0</v>
      </c>
      <c r="F86" s="1119">
        <v>0</v>
      </c>
      <c r="G86" s="1119">
        <v>0</v>
      </c>
      <c r="H86" s="1119">
        <v>0</v>
      </c>
      <c r="I86" s="1119">
        <v>0</v>
      </c>
      <c r="J86" s="1119">
        <v>0</v>
      </c>
      <c r="K86" s="1119">
        <v>0</v>
      </c>
      <c r="L86" s="1119">
        <v>0</v>
      </c>
      <c r="M86" s="1119">
        <v>0</v>
      </c>
      <c r="N86" s="1119">
        <v>0</v>
      </c>
      <c r="O86" s="1120">
        <v>0</v>
      </c>
      <c r="Q86" s="1156"/>
      <c r="R86" s="1156"/>
      <c r="S86" s="1156"/>
      <c r="T86" s="1156"/>
      <c r="U86" s="1156"/>
      <c r="V86" s="1156"/>
      <c r="W86" s="1156"/>
      <c r="X86" s="1156"/>
      <c r="Y86" s="1156"/>
      <c r="Z86" s="1156"/>
      <c r="AA86" s="1156"/>
      <c r="AB86" s="1156"/>
      <c r="AC86" s="1156"/>
    </row>
    <row r="87" spans="1:29" x14ac:dyDescent="0.25">
      <c r="A87" s="1112" t="s">
        <v>598</v>
      </c>
      <c r="B87" s="1117" t="s">
        <v>599</v>
      </c>
      <c r="C87" s="1125">
        <v>0</v>
      </c>
      <c r="D87" s="1119">
        <v>0</v>
      </c>
      <c r="E87" s="1119">
        <v>0</v>
      </c>
      <c r="F87" s="1119">
        <v>0</v>
      </c>
      <c r="G87" s="1119">
        <v>0</v>
      </c>
      <c r="H87" s="1119">
        <v>0</v>
      </c>
      <c r="I87" s="1119">
        <v>0</v>
      </c>
      <c r="J87" s="1119">
        <v>0</v>
      </c>
      <c r="K87" s="1119">
        <v>0</v>
      </c>
      <c r="L87" s="1119">
        <v>0</v>
      </c>
      <c r="M87" s="1119">
        <v>0</v>
      </c>
      <c r="N87" s="1119">
        <v>0</v>
      </c>
      <c r="O87" s="1120">
        <v>0</v>
      </c>
      <c r="Q87" s="1156"/>
      <c r="R87" s="1156"/>
      <c r="S87" s="1156"/>
      <c r="T87" s="1156"/>
      <c r="U87" s="1156"/>
      <c r="V87" s="1156"/>
      <c r="W87" s="1156"/>
      <c r="X87" s="1156"/>
      <c r="Y87" s="1156"/>
      <c r="Z87" s="1156"/>
      <c r="AA87" s="1156"/>
      <c r="AB87" s="1156"/>
      <c r="AC87" s="1156"/>
    </row>
    <row r="88" spans="1:29" x14ac:dyDescent="0.25">
      <c r="A88" s="1112" t="s">
        <v>548</v>
      </c>
      <c r="B88" s="1117" t="s">
        <v>600</v>
      </c>
      <c r="C88" s="1128">
        <v>79879.738310000015</v>
      </c>
      <c r="D88" s="1129">
        <v>10897.607769999999</v>
      </c>
      <c r="E88" s="1129">
        <v>23075.036410000001</v>
      </c>
      <c r="F88" s="1129">
        <v>3686.0122000000001</v>
      </c>
      <c r="G88" s="1129">
        <v>504.80559</v>
      </c>
      <c r="H88" s="1129">
        <v>73.467029999999994</v>
      </c>
      <c r="I88" s="1129">
        <v>7.6536200000000001</v>
      </c>
      <c r="J88" s="1129">
        <v>18.24062</v>
      </c>
      <c r="K88" s="1129">
        <v>2.7103999999999999</v>
      </c>
      <c r="L88" s="1157">
        <v>0</v>
      </c>
      <c r="M88" s="1157">
        <v>0</v>
      </c>
      <c r="N88" s="1157">
        <v>0</v>
      </c>
      <c r="O88" s="1158">
        <v>0</v>
      </c>
      <c r="Q88" s="1156"/>
      <c r="R88" s="1156"/>
      <c r="S88" s="1156"/>
      <c r="T88" s="1156"/>
      <c r="U88" s="1156"/>
      <c r="V88" s="1156"/>
      <c r="W88" s="1156"/>
      <c r="X88" s="1156"/>
      <c r="Y88" s="1156"/>
      <c r="Z88" s="1156"/>
      <c r="AA88" s="1156"/>
      <c r="AB88" s="1156"/>
      <c r="AC88" s="1156"/>
    </row>
    <row r="89" spans="1:29" x14ac:dyDescent="0.25">
      <c r="A89" s="1135" t="s">
        <v>548</v>
      </c>
      <c r="B89" s="1136" t="s">
        <v>601</v>
      </c>
      <c r="C89" s="1137">
        <v>-74862.839340000006</v>
      </c>
      <c r="D89" s="1138">
        <v>297.89696000000021</v>
      </c>
      <c r="E89" s="1138">
        <v>-16914.205169999997</v>
      </c>
      <c r="F89" s="1138">
        <v>6203.2304500000009</v>
      </c>
      <c r="G89" s="1138">
        <v>5211.5969699999996</v>
      </c>
      <c r="H89" s="1138">
        <v>1056.9886999999999</v>
      </c>
      <c r="I89" s="1138">
        <v>623.05812000000003</v>
      </c>
      <c r="J89" s="1138">
        <v>268.80829</v>
      </c>
      <c r="K89" s="1138">
        <v>75.943389999999994</v>
      </c>
      <c r="L89" s="1138">
        <v>60.3917</v>
      </c>
      <c r="M89" s="1138">
        <v>60.861020000000003</v>
      </c>
      <c r="N89" s="1138">
        <v>6.7166499999999996</v>
      </c>
      <c r="O89" s="1139">
        <v>1.1022000000000001</v>
      </c>
      <c r="Q89" s="1156"/>
      <c r="R89" s="1156"/>
      <c r="S89" s="1156"/>
      <c r="T89" s="1156"/>
      <c r="U89" s="1156"/>
      <c r="V89" s="1156"/>
      <c r="W89" s="1156"/>
      <c r="X89" s="1156"/>
      <c r="Y89" s="1156"/>
      <c r="Z89" s="1156"/>
      <c r="AA89" s="1156"/>
      <c r="AB89" s="1156"/>
      <c r="AC89" s="1156"/>
    </row>
    <row r="90" spans="1:29" x14ac:dyDescent="0.25">
      <c r="A90" s="1112" t="s">
        <v>548</v>
      </c>
      <c r="B90" s="1113" t="s">
        <v>602</v>
      </c>
      <c r="C90" s="1140">
        <v>0</v>
      </c>
      <c r="D90" s="1141">
        <v>0</v>
      </c>
      <c r="E90" s="1141">
        <v>0</v>
      </c>
      <c r="F90" s="1141">
        <v>0</v>
      </c>
      <c r="G90" s="1141">
        <v>0</v>
      </c>
      <c r="H90" s="1141">
        <v>0</v>
      </c>
      <c r="I90" s="1141">
        <v>0</v>
      </c>
      <c r="J90" s="1141">
        <v>0</v>
      </c>
      <c r="K90" s="1141">
        <v>0</v>
      </c>
      <c r="L90" s="1141">
        <v>0</v>
      </c>
      <c r="M90" s="1141">
        <v>0</v>
      </c>
      <c r="N90" s="1141">
        <v>0</v>
      </c>
      <c r="O90" s="1142">
        <v>0</v>
      </c>
      <c r="Q90" s="1156"/>
      <c r="R90" s="1156"/>
      <c r="S90" s="1156"/>
      <c r="T90" s="1156"/>
      <c r="U90" s="1156"/>
      <c r="V90" s="1156"/>
      <c r="W90" s="1156"/>
      <c r="X90" s="1156"/>
      <c r="Y90" s="1156"/>
      <c r="Z90" s="1156"/>
      <c r="AA90" s="1156"/>
      <c r="AB90" s="1156"/>
      <c r="AC90" s="1156"/>
    </row>
    <row r="91" spans="1:29" x14ac:dyDescent="0.25">
      <c r="A91" s="1112" t="s">
        <v>548</v>
      </c>
      <c r="B91" s="1117" t="s">
        <v>3</v>
      </c>
      <c r="C91" s="1114">
        <v>0</v>
      </c>
      <c r="D91" s="1115">
        <v>0</v>
      </c>
      <c r="E91" s="1115">
        <v>0</v>
      </c>
      <c r="F91" s="1115">
        <v>0</v>
      </c>
      <c r="G91" s="1115">
        <v>0</v>
      </c>
      <c r="H91" s="1115">
        <v>0</v>
      </c>
      <c r="I91" s="1115">
        <v>0</v>
      </c>
      <c r="J91" s="1115">
        <v>0</v>
      </c>
      <c r="K91" s="1115">
        <v>0</v>
      </c>
      <c r="L91" s="1115">
        <v>0</v>
      </c>
      <c r="M91" s="1115">
        <v>0</v>
      </c>
      <c r="N91" s="1115">
        <v>0</v>
      </c>
      <c r="O91" s="1116">
        <v>0</v>
      </c>
      <c r="Q91" s="1156"/>
      <c r="R91" s="1156"/>
      <c r="S91" s="1156"/>
      <c r="T91" s="1156"/>
      <c r="U91" s="1156"/>
      <c r="V91" s="1156"/>
      <c r="W91" s="1156"/>
      <c r="X91" s="1156"/>
      <c r="Y91" s="1156"/>
      <c r="Z91" s="1156"/>
      <c r="AA91" s="1156"/>
      <c r="AB91" s="1156"/>
      <c r="AC91" s="1156"/>
    </row>
    <row r="92" spans="1:29" x14ac:dyDescent="0.25">
      <c r="A92" s="1112" t="s">
        <v>603</v>
      </c>
      <c r="B92" s="1117" t="s">
        <v>604</v>
      </c>
      <c r="C92" s="1125">
        <v>0</v>
      </c>
      <c r="D92" s="1119">
        <v>0</v>
      </c>
      <c r="E92" s="1119">
        <v>0</v>
      </c>
      <c r="F92" s="1119">
        <v>0</v>
      </c>
      <c r="G92" s="1119">
        <v>0</v>
      </c>
      <c r="H92" s="1119">
        <v>0</v>
      </c>
      <c r="I92" s="1119">
        <v>0</v>
      </c>
      <c r="J92" s="1119">
        <v>0</v>
      </c>
      <c r="K92" s="1119">
        <v>0</v>
      </c>
      <c r="L92" s="1119">
        <v>0</v>
      </c>
      <c r="M92" s="1119">
        <v>0</v>
      </c>
      <c r="N92" s="1119">
        <v>0</v>
      </c>
      <c r="O92" s="1120">
        <v>0</v>
      </c>
      <c r="Q92" s="1156"/>
      <c r="R92" s="1156"/>
      <c r="S92" s="1156"/>
      <c r="T92" s="1156"/>
      <c r="U92" s="1156"/>
      <c r="V92" s="1156"/>
      <c r="W92" s="1156"/>
      <c r="X92" s="1156"/>
      <c r="Y92" s="1156"/>
      <c r="Z92" s="1156"/>
      <c r="AA92" s="1156"/>
      <c r="AB92" s="1156"/>
      <c r="AC92" s="1156"/>
    </row>
    <row r="93" spans="1:29" x14ac:dyDescent="0.25">
      <c r="A93" s="1112" t="s">
        <v>605</v>
      </c>
      <c r="B93" s="1117" t="s">
        <v>606</v>
      </c>
      <c r="C93" s="1125">
        <v>0</v>
      </c>
      <c r="D93" s="1119">
        <v>0</v>
      </c>
      <c r="E93" s="1119">
        <v>0</v>
      </c>
      <c r="F93" s="1119">
        <v>0</v>
      </c>
      <c r="G93" s="1119">
        <v>0</v>
      </c>
      <c r="H93" s="1119">
        <v>0</v>
      </c>
      <c r="I93" s="1119">
        <v>0</v>
      </c>
      <c r="J93" s="1119">
        <v>0</v>
      </c>
      <c r="K93" s="1119">
        <v>0</v>
      </c>
      <c r="L93" s="1119">
        <v>0</v>
      </c>
      <c r="M93" s="1119">
        <v>0</v>
      </c>
      <c r="N93" s="1119">
        <v>0</v>
      </c>
      <c r="O93" s="1120">
        <v>0</v>
      </c>
      <c r="Q93" s="1156"/>
      <c r="R93" s="1156"/>
      <c r="S93" s="1156"/>
      <c r="T93" s="1156"/>
      <c r="U93" s="1156"/>
      <c r="V93" s="1156"/>
      <c r="W93" s="1156"/>
      <c r="X93" s="1156"/>
      <c r="Y93" s="1156"/>
      <c r="Z93" s="1156"/>
      <c r="AA93" s="1156"/>
      <c r="AB93" s="1156"/>
      <c r="AC93" s="1156"/>
    </row>
    <row r="94" spans="1:29" x14ac:dyDescent="0.25">
      <c r="A94" s="1112" t="s">
        <v>548</v>
      </c>
      <c r="B94" s="1117" t="s">
        <v>607</v>
      </c>
      <c r="C94" s="1159">
        <v>0</v>
      </c>
      <c r="D94" s="1157">
        <v>0</v>
      </c>
      <c r="E94" s="1157">
        <v>0</v>
      </c>
      <c r="F94" s="1157">
        <v>0</v>
      </c>
      <c r="G94" s="1157">
        <v>0</v>
      </c>
      <c r="H94" s="1157">
        <v>0</v>
      </c>
      <c r="I94" s="1157">
        <v>0</v>
      </c>
      <c r="J94" s="1157">
        <v>0</v>
      </c>
      <c r="K94" s="1157">
        <v>0</v>
      </c>
      <c r="L94" s="1157">
        <v>0</v>
      </c>
      <c r="M94" s="1157">
        <v>0</v>
      </c>
      <c r="N94" s="1157">
        <v>0</v>
      </c>
      <c r="O94" s="1158">
        <v>0</v>
      </c>
      <c r="Q94" s="1156"/>
      <c r="R94" s="1156"/>
      <c r="S94" s="1156"/>
      <c r="T94" s="1156"/>
      <c r="U94" s="1156"/>
      <c r="V94" s="1156"/>
      <c r="W94" s="1156"/>
      <c r="X94" s="1156"/>
      <c r="Y94" s="1156"/>
      <c r="Z94" s="1156"/>
      <c r="AA94" s="1156"/>
      <c r="AB94" s="1156"/>
      <c r="AC94" s="1156"/>
    </row>
    <row r="95" spans="1:29" x14ac:dyDescent="0.25">
      <c r="A95" s="1112" t="s">
        <v>548</v>
      </c>
      <c r="B95" s="1117" t="s">
        <v>159</v>
      </c>
      <c r="C95" s="1159">
        <v>0</v>
      </c>
      <c r="D95" s="1157">
        <v>0</v>
      </c>
      <c r="E95" s="1157">
        <v>0</v>
      </c>
      <c r="F95" s="1157">
        <v>0</v>
      </c>
      <c r="G95" s="1157">
        <v>0</v>
      </c>
      <c r="H95" s="1157">
        <v>0</v>
      </c>
      <c r="I95" s="1157">
        <v>0</v>
      </c>
      <c r="J95" s="1157">
        <v>0</v>
      </c>
      <c r="K95" s="1157">
        <v>0</v>
      </c>
      <c r="L95" s="1157">
        <v>0</v>
      </c>
      <c r="M95" s="1157">
        <v>0</v>
      </c>
      <c r="N95" s="1157">
        <v>0</v>
      </c>
      <c r="O95" s="1158">
        <v>0</v>
      </c>
      <c r="Q95" s="1156"/>
      <c r="R95" s="1156"/>
      <c r="S95" s="1156"/>
      <c r="T95" s="1156"/>
      <c r="U95" s="1156"/>
      <c r="V95" s="1156"/>
      <c r="W95" s="1156"/>
      <c r="X95" s="1156"/>
      <c r="Y95" s="1156"/>
      <c r="Z95" s="1156"/>
      <c r="AA95" s="1156"/>
      <c r="AB95" s="1156"/>
      <c r="AC95" s="1156"/>
    </row>
    <row r="96" spans="1:29" x14ac:dyDescent="0.25">
      <c r="A96" s="1112" t="s">
        <v>608</v>
      </c>
      <c r="B96" s="1117" t="s">
        <v>604</v>
      </c>
      <c r="C96" s="1160">
        <v>0</v>
      </c>
      <c r="D96" s="1161">
        <v>0</v>
      </c>
      <c r="E96" s="1161">
        <v>0</v>
      </c>
      <c r="F96" s="1161">
        <v>0</v>
      </c>
      <c r="G96" s="1119">
        <v>0</v>
      </c>
      <c r="H96" s="1119">
        <v>0</v>
      </c>
      <c r="I96" s="1119">
        <v>0</v>
      </c>
      <c r="J96" s="1119">
        <v>0</v>
      </c>
      <c r="K96" s="1119">
        <v>0</v>
      </c>
      <c r="L96" s="1119">
        <v>0</v>
      </c>
      <c r="M96" s="1119">
        <v>0</v>
      </c>
      <c r="N96" s="1119">
        <v>0</v>
      </c>
      <c r="O96" s="1120">
        <v>0</v>
      </c>
      <c r="P96" s="1162"/>
      <c r="Q96" s="1156"/>
      <c r="R96" s="1156"/>
      <c r="S96" s="1156"/>
      <c r="T96" s="1156"/>
      <c r="U96" s="1156"/>
      <c r="V96" s="1156"/>
      <c r="W96" s="1156"/>
      <c r="X96" s="1156"/>
      <c r="Y96" s="1156"/>
      <c r="Z96" s="1156"/>
      <c r="AA96" s="1156"/>
      <c r="AB96" s="1156"/>
      <c r="AC96" s="1156"/>
    </row>
    <row r="97" spans="1:31" x14ac:dyDescent="0.25">
      <c r="A97" s="1112" t="s">
        <v>609</v>
      </c>
      <c r="B97" s="1117" t="s">
        <v>606</v>
      </c>
      <c r="C97" s="1125">
        <v>0</v>
      </c>
      <c r="D97" s="1119">
        <v>0</v>
      </c>
      <c r="E97" s="1119">
        <v>0</v>
      </c>
      <c r="F97" s="1119">
        <v>0</v>
      </c>
      <c r="G97" s="1119">
        <v>0</v>
      </c>
      <c r="H97" s="1119">
        <v>0</v>
      </c>
      <c r="I97" s="1119">
        <v>0</v>
      </c>
      <c r="J97" s="1119">
        <v>0</v>
      </c>
      <c r="K97" s="1119">
        <v>0</v>
      </c>
      <c r="L97" s="1119">
        <v>0</v>
      </c>
      <c r="M97" s="1119">
        <v>0</v>
      </c>
      <c r="N97" s="1119">
        <v>0</v>
      </c>
      <c r="O97" s="1120">
        <v>0</v>
      </c>
      <c r="Q97" s="1156"/>
      <c r="R97" s="1156"/>
      <c r="S97" s="1156"/>
      <c r="T97" s="1156"/>
      <c r="U97" s="1156"/>
      <c r="V97" s="1156"/>
      <c r="W97" s="1156"/>
      <c r="X97" s="1156"/>
      <c r="Y97" s="1156"/>
      <c r="Z97" s="1156"/>
      <c r="AA97" s="1156"/>
      <c r="AB97" s="1156"/>
      <c r="AC97" s="1156"/>
    </row>
    <row r="98" spans="1:31" x14ac:dyDescent="0.25">
      <c r="A98" s="1112" t="s">
        <v>548</v>
      </c>
      <c r="B98" s="1117" t="s">
        <v>610</v>
      </c>
      <c r="C98" s="1159">
        <v>0</v>
      </c>
      <c r="D98" s="1157">
        <v>0</v>
      </c>
      <c r="E98" s="1157">
        <v>0</v>
      </c>
      <c r="F98" s="1157">
        <v>0</v>
      </c>
      <c r="G98" s="1157">
        <v>0</v>
      </c>
      <c r="H98" s="1157">
        <v>0</v>
      </c>
      <c r="I98" s="1157">
        <v>0</v>
      </c>
      <c r="J98" s="1157">
        <v>0</v>
      </c>
      <c r="K98" s="1157">
        <v>0</v>
      </c>
      <c r="L98" s="1157">
        <v>0</v>
      </c>
      <c r="M98" s="1157">
        <v>0</v>
      </c>
      <c r="N98" s="1157">
        <v>0</v>
      </c>
      <c r="O98" s="1158">
        <v>0</v>
      </c>
      <c r="Q98" s="1156"/>
      <c r="R98" s="1156"/>
      <c r="S98" s="1156"/>
      <c r="T98" s="1156"/>
      <c r="U98" s="1156"/>
      <c r="V98" s="1156"/>
      <c r="W98" s="1156"/>
      <c r="X98" s="1156"/>
      <c r="Y98" s="1156"/>
      <c r="Z98" s="1156"/>
      <c r="AA98" s="1156"/>
      <c r="AB98" s="1156"/>
      <c r="AC98" s="1156"/>
    </row>
    <row r="99" spans="1:31" x14ac:dyDescent="0.25">
      <c r="A99" s="1135" t="s">
        <v>548</v>
      </c>
      <c r="B99" s="1136" t="s">
        <v>611</v>
      </c>
      <c r="C99" s="1163">
        <v>0</v>
      </c>
      <c r="D99" s="1164">
        <v>0</v>
      </c>
      <c r="E99" s="1164">
        <v>0</v>
      </c>
      <c r="F99" s="1164">
        <v>0</v>
      </c>
      <c r="G99" s="1165">
        <v>0</v>
      </c>
      <c r="H99" s="1165">
        <v>0</v>
      </c>
      <c r="I99" s="1165">
        <v>0</v>
      </c>
      <c r="J99" s="1165">
        <v>0</v>
      </c>
      <c r="K99" s="1165">
        <v>0</v>
      </c>
      <c r="L99" s="1165">
        <v>0</v>
      </c>
      <c r="M99" s="1165">
        <v>0</v>
      </c>
      <c r="N99" s="1165">
        <v>0</v>
      </c>
      <c r="O99" s="1166">
        <v>0</v>
      </c>
      <c r="Q99" s="1156"/>
      <c r="R99" s="1156"/>
      <c r="S99" s="1156"/>
      <c r="T99" s="1156"/>
      <c r="U99" s="1156"/>
      <c r="V99" s="1156"/>
      <c r="W99" s="1156"/>
      <c r="X99" s="1156"/>
      <c r="Y99" s="1156"/>
      <c r="Z99" s="1156"/>
      <c r="AA99" s="1156"/>
      <c r="AB99" s="1156"/>
      <c r="AC99" s="1156"/>
    </row>
    <row r="100" spans="1:31" x14ac:dyDescent="0.25">
      <c r="A100" s="1135" t="s">
        <v>548</v>
      </c>
      <c r="B100" s="1136" t="s">
        <v>612</v>
      </c>
      <c r="C100" s="1137">
        <v>-74862.839340000006</v>
      </c>
      <c r="D100" s="1138">
        <v>297.89696000000021</v>
      </c>
      <c r="E100" s="1167">
        <v>-16914.205169999997</v>
      </c>
      <c r="F100" s="1167">
        <v>6203.2304500000009</v>
      </c>
      <c r="G100" s="1138">
        <v>5211.5969699999996</v>
      </c>
      <c r="H100" s="1138">
        <v>1056.9886999999999</v>
      </c>
      <c r="I100" s="1138">
        <v>623.05812000000003</v>
      </c>
      <c r="J100" s="1138">
        <v>268.80829</v>
      </c>
      <c r="K100" s="1138">
        <v>75.943389999999994</v>
      </c>
      <c r="L100" s="1138">
        <v>60.3917</v>
      </c>
      <c r="M100" s="1138">
        <v>60.861020000000003</v>
      </c>
      <c r="N100" s="1138">
        <v>6.7166499999999996</v>
      </c>
      <c r="O100" s="1139">
        <v>1.1022000000000001</v>
      </c>
      <c r="Q100" s="1156"/>
      <c r="R100" s="1156"/>
      <c r="S100" s="1156"/>
      <c r="T100" s="1156"/>
      <c r="U100" s="1156"/>
      <c r="V100" s="1156"/>
      <c r="W100" s="1156"/>
      <c r="X100" s="1156"/>
      <c r="Y100" s="1156"/>
      <c r="Z100" s="1156"/>
      <c r="AA100" s="1156"/>
      <c r="AB100" s="1156"/>
      <c r="AC100" s="1156"/>
    </row>
    <row r="101" spans="1:31" ht="13.5" thickBot="1" x14ac:dyDescent="0.3">
      <c r="A101" s="1112" t="s">
        <v>548</v>
      </c>
      <c r="B101" s="1117" t="s">
        <v>613</v>
      </c>
      <c r="C101" s="1143">
        <v>8.0000000000000004E-4</v>
      </c>
      <c r="D101" s="1144">
        <v>3.2000000000000002E-3</v>
      </c>
      <c r="E101" s="1144">
        <v>7.1999999999999998E-3</v>
      </c>
      <c r="F101" s="1144">
        <v>1.43E-2</v>
      </c>
      <c r="G101" s="1144">
        <v>2.7699999999999999E-2</v>
      </c>
      <c r="H101" s="1144">
        <v>4.4900000000000002E-2</v>
      </c>
      <c r="I101" s="1144">
        <v>6.1400000000000003E-2</v>
      </c>
      <c r="J101" s="1144">
        <v>7.7100000000000002E-2</v>
      </c>
      <c r="K101" s="1144">
        <v>0.10150000000000001</v>
      </c>
      <c r="L101" s="1144">
        <v>0.1326</v>
      </c>
      <c r="M101" s="1144">
        <v>0.1784</v>
      </c>
      <c r="N101" s="1144">
        <v>0.2243</v>
      </c>
      <c r="O101" s="1145">
        <v>0.26029999999999998</v>
      </c>
      <c r="Q101" s="1156"/>
      <c r="R101" s="1156"/>
      <c r="S101" s="1156"/>
      <c r="T101" s="1156"/>
      <c r="U101" s="1156"/>
      <c r="V101" s="1156"/>
      <c r="W101" s="1156"/>
      <c r="X101" s="1156"/>
      <c r="Y101" s="1156"/>
      <c r="Z101" s="1156"/>
      <c r="AA101" s="1156"/>
      <c r="AB101" s="1156"/>
      <c r="AC101" s="1156"/>
    </row>
    <row r="102" spans="1:31" ht="14.25" thickTop="1" thickBot="1" x14ac:dyDescent="0.3">
      <c r="A102" s="1135" t="s">
        <v>548</v>
      </c>
      <c r="B102" s="1146" t="s">
        <v>614</v>
      </c>
      <c r="C102" s="1147">
        <v>-59.890271472000009</v>
      </c>
      <c r="D102" s="1148">
        <v>0.95327027199999792</v>
      </c>
      <c r="E102" s="1148">
        <v>-121.78227722399998</v>
      </c>
      <c r="F102" s="1148">
        <v>88.706195434999984</v>
      </c>
      <c r="G102" s="1148">
        <v>144.36123606899997</v>
      </c>
      <c r="H102" s="1148">
        <v>47.458792630000005</v>
      </c>
      <c r="I102" s="1148">
        <v>38.255768568000008</v>
      </c>
      <c r="J102" s="1148">
        <v>20.725119159000002</v>
      </c>
      <c r="K102" s="1148">
        <v>7.7082540849999992</v>
      </c>
      <c r="L102" s="1148">
        <v>8.0079394199999996</v>
      </c>
      <c r="M102" s="1148">
        <v>10.857605968</v>
      </c>
      <c r="N102" s="1148">
        <v>1.5065445949999998</v>
      </c>
      <c r="O102" s="1149">
        <v>0.28690265999999998</v>
      </c>
      <c r="Q102" s="1156"/>
      <c r="R102" s="1156"/>
      <c r="S102" s="1156"/>
      <c r="T102" s="1156"/>
      <c r="U102" s="1156"/>
      <c r="V102" s="1156"/>
      <c r="W102" s="1156"/>
      <c r="X102" s="1156"/>
      <c r="Y102" s="1156"/>
      <c r="Z102" s="1156"/>
      <c r="AA102" s="1156"/>
      <c r="AB102" s="1156"/>
      <c r="AC102" s="1156"/>
    </row>
    <row r="103" spans="1:31" ht="14.25" thickTop="1" thickBot="1" x14ac:dyDescent="0.3">
      <c r="A103" s="1150" t="s">
        <v>548</v>
      </c>
      <c r="B103" s="1151" t="s">
        <v>615</v>
      </c>
      <c r="C103" s="1152">
        <v>0</v>
      </c>
      <c r="D103" s="1153">
        <v>0</v>
      </c>
      <c r="E103" s="1153">
        <v>0</v>
      </c>
      <c r="F103" s="1153">
        <v>0</v>
      </c>
      <c r="G103" s="1153">
        <v>0</v>
      </c>
      <c r="H103" s="1153">
        <v>0</v>
      </c>
      <c r="I103" s="1153">
        <v>0</v>
      </c>
      <c r="J103" s="1153">
        <v>0</v>
      </c>
      <c r="K103" s="1153">
        <v>0</v>
      </c>
      <c r="L103" s="1153">
        <v>0</v>
      </c>
      <c r="M103" s="1153">
        <v>0</v>
      </c>
      <c r="N103" s="1154">
        <v>187.15508016499999</v>
      </c>
      <c r="O103" s="1155">
        <v>0</v>
      </c>
      <c r="Q103" s="1156"/>
      <c r="R103" s="1156"/>
      <c r="S103" s="1156"/>
      <c r="T103" s="1156"/>
      <c r="U103" s="1156"/>
      <c r="V103" s="1156"/>
      <c r="W103" s="1156"/>
      <c r="X103" s="1156"/>
      <c r="Y103" s="1156"/>
      <c r="Z103" s="1156"/>
      <c r="AA103" s="1156"/>
      <c r="AB103" s="1156"/>
      <c r="AC103" s="1156"/>
    </row>
    <row r="104" spans="1:31" ht="18" customHeight="1" thickTop="1" thickBot="1" x14ac:dyDescent="0.3">
      <c r="A104" s="2084" t="s">
        <v>617</v>
      </c>
      <c r="B104" s="2085"/>
      <c r="C104" s="2085"/>
      <c r="D104" s="2085"/>
      <c r="E104" s="2085"/>
      <c r="F104" s="2085"/>
      <c r="G104" s="2085"/>
      <c r="H104" s="2085"/>
      <c r="I104" s="2085"/>
      <c r="J104" s="2085"/>
      <c r="K104" s="2085"/>
      <c r="L104" s="2085"/>
      <c r="M104" s="2085"/>
      <c r="N104" s="2085"/>
      <c r="O104" s="2086"/>
    </row>
    <row r="105" spans="1:31" ht="11.25" customHeight="1" thickTop="1" x14ac:dyDescent="0.25">
      <c r="A105" s="2077"/>
      <c r="B105" s="2079" t="s">
        <v>533</v>
      </c>
      <c r="C105" s="2081" t="s">
        <v>534</v>
      </c>
      <c r="D105" s="2082"/>
      <c r="E105" s="2082"/>
      <c r="F105" s="2082"/>
      <c r="G105" s="2082"/>
      <c r="H105" s="2082"/>
      <c r="I105" s="2082"/>
      <c r="J105" s="2082"/>
      <c r="K105" s="2082"/>
      <c r="L105" s="2082"/>
      <c r="M105" s="2082"/>
      <c r="N105" s="2082"/>
      <c r="O105" s="2083"/>
    </row>
    <row r="106" spans="1:31" ht="26.25" thickBot="1" x14ac:dyDescent="0.3">
      <c r="A106" s="2078"/>
      <c r="B106" s="2080"/>
      <c r="C106" s="1104" t="s">
        <v>535</v>
      </c>
      <c r="D106" s="1105" t="s">
        <v>536</v>
      </c>
      <c r="E106" s="1105" t="s">
        <v>537</v>
      </c>
      <c r="F106" s="1105" t="s">
        <v>538</v>
      </c>
      <c r="G106" s="1105" t="s">
        <v>539</v>
      </c>
      <c r="H106" s="1105" t="s">
        <v>540</v>
      </c>
      <c r="I106" s="1105" t="s">
        <v>541</v>
      </c>
      <c r="J106" s="1105" t="s">
        <v>542</v>
      </c>
      <c r="K106" s="1105" t="s">
        <v>543</v>
      </c>
      <c r="L106" s="1105" t="s">
        <v>544</v>
      </c>
      <c r="M106" s="1105" t="s">
        <v>545</v>
      </c>
      <c r="N106" s="1105" t="s">
        <v>546</v>
      </c>
      <c r="O106" s="1106" t="s">
        <v>547</v>
      </c>
    </row>
    <row r="107" spans="1:31" ht="13.5" thickTop="1" x14ac:dyDescent="0.2">
      <c r="A107" s="1107" t="s">
        <v>548</v>
      </c>
      <c r="B107" s="1108" t="s">
        <v>549</v>
      </c>
      <c r="C107" s="1109"/>
      <c r="D107" s="1110"/>
      <c r="E107" s="1110"/>
      <c r="F107" s="1110"/>
      <c r="G107" s="1110"/>
      <c r="H107" s="1110"/>
      <c r="I107" s="1110"/>
      <c r="J107" s="1110"/>
      <c r="K107" s="1110"/>
      <c r="L107" s="1110"/>
      <c r="M107" s="1110"/>
      <c r="N107" s="1110"/>
      <c r="O107" s="1111"/>
    </row>
    <row r="108" spans="1:31" x14ac:dyDescent="0.25">
      <c r="A108" s="1112" t="s">
        <v>548</v>
      </c>
      <c r="B108" s="1113" t="s">
        <v>3</v>
      </c>
      <c r="C108" s="1114"/>
      <c r="D108" s="1115"/>
      <c r="E108" s="1115"/>
      <c r="F108" s="1115"/>
      <c r="G108" s="1115"/>
      <c r="H108" s="1115"/>
      <c r="I108" s="1115"/>
      <c r="J108" s="1115"/>
      <c r="K108" s="1115"/>
      <c r="L108" s="1115"/>
      <c r="M108" s="1115"/>
      <c r="N108" s="1115"/>
      <c r="O108" s="1116"/>
    </row>
    <row r="109" spans="1:31" x14ac:dyDescent="0.25">
      <c r="A109" s="1112" t="s">
        <v>550</v>
      </c>
      <c r="B109" s="1117" t="s">
        <v>551</v>
      </c>
      <c r="C109" s="1118">
        <v>1967.36906</v>
      </c>
      <c r="D109" s="1119">
        <v>0</v>
      </c>
      <c r="E109" s="1119">
        <v>0</v>
      </c>
      <c r="F109" s="1119">
        <v>0</v>
      </c>
      <c r="G109" s="1119">
        <v>0</v>
      </c>
      <c r="H109" s="1119">
        <v>0</v>
      </c>
      <c r="I109" s="1119">
        <v>0</v>
      </c>
      <c r="J109" s="1119">
        <v>0</v>
      </c>
      <c r="K109" s="1119">
        <v>0</v>
      </c>
      <c r="L109" s="1119">
        <v>0</v>
      </c>
      <c r="M109" s="1119">
        <v>0</v>
      </c>
      <c r="N109" s="1119">
        <v>0</v>
      </c>
      <c r="O109" s="1120">
        <v>0</v>
      </c>
      <c r="Q109" s="1156"/>
      <c r="R109" s="1156"/>
      <c r="S109" s="1156"/>
      <c r="T109" s="1156"/>
      <c r="U109" s="1156"/>
      <c r="V109" s="1156"/>
      <c r="W109" s="1156"/>
      <c r="X109" s="1156"/>
      <c r="Y109" s="1156"/>
      <c r="Z109" s="1156"/>
      <c r="AA109" s="1156"/>
      <c r="AB109" s="1156"/>
      <c r="AC109" s="1156"/>
      <c r="AD109" s="1156"/>
      <c r="AE109" s="1156"/>
    </row>
    <row r="110" spans="1:31" x14ac:dyDescent="0.25">
      <c r="A110" s="1112" t="s">
        <v>552</v>
      </c>
      <c r="B110" s="1117" t="s">
        <v>553</v>
      </c>
      <c r="C110" s="1118">
        <v>1845.9764600000001</v>
      </c>
      <c r="D110" s="1119">
        <v>0</v>
      </c>
      <c r="E110" s="1119">
        <v>0</v>
      </c>
      <c r="F110" s="1119">
        <v>0</v>
      </c>
      <c r="G110" s="1119">
        <v>0</v>
      </c>
      <c r="H110" s="1119">
        <v>0</v>
      </c>
      <c r="I110" s="1119">
        <v>0</v>
      </c>
      <c r="J110" s="1119">
        <v>0</v>
      </c>
      <c r="K110" s="1119">
        <v>0</v>
      </c>
      <c r="L110" s="1119">
        <v>0</v>
      </c>
      <c r="M110" s="1119">
        <v>0</v>
      </c>
      <c r="N110" s="1119">
        <v>0</v>
      </c>
      <c r="O110" s="1120">
        <v>0</v>
      </c>
      <c r="Q110" s="1156"/>
      <c r="R110" s="1156"/>
      <c r="S110" s="1156"/>
      <c r="T110" s="1156"/>
      <c r="U110" s="1156"/>
      <c r="V110" s="1156"/>
      <c r="W110" s="1156"/>
      <c r="X110" s="1156"/>
      <c r="Y110" s="1156"/>
      <c r="Z110" s="1156"/>
      <c r="AA110" s="1156"/>
      <c r="AB110" s="1156"/>
      <c r="AC110" s="1156"/>
      <c r="AD110" s="1156"/>
      <c r="AE110" s="1156"/>
    </row>
    <row r="111" spans="1:31" x14ac:dyDescent="0.25">
      <c r="A111" s="1112" t="s">
        <v>554</v>
      </c>
      <c r="B111" s="1117" t="s">
        <v>555</v>
      </c>
      <c r="C111" s="1118">
        <v>121.3926</v>
      </c>
      <c r="D111" s="1119">
        <v>0</v>
      </c>
      <c r="E111" s="1119">
        <v>0</v>
      </c>
      <c r="F111" s="1119">
        <v>0</v>
      </c>
      <c r="G111" s="1119">
        <v>0</v>
      </c>
      <c r="H111" s="1119">
        <v>0</v>
      </c>
      <c r="I111" s="1119">
        <v>0</v>
      </c>
      <c r="J111" s="1119">
        <v>0</v>
      </c>
      <c r="K111" s="1119">
        <v>0</v>
      </c>
      <c r="L111" s="1119">
        <v>0</v>
      </c>
      <c r="M111" s="1119">
        <v>0</v>
      </c>
      <c r="N111" s="1119">
        <v>0</v>
      </c>
      <c r="O111" s="1120">
        <v>0</v>
      </c>
      <c r="Q111" s="1156"/>
      <c r="R111" s="1156"/>
      <c r="S111" s="1156"/>
      <c r="T111" s="1156"/>
      <c r="U111" s="1156"/>
      <c r="V111" s="1156"/>
      <c r="W111" s="1156"/>
      <c r="X111" s="1156"/>
      <c r="Y111" s="1156"/>
      <c r="Z111" s="1156"/>
      <c r="AA111" s="1156"/>
      <c r="AB111" s="1156"/>
      <c r="AC111" s="1156"/>
      <c r="AD111" s="1156"/>
      <c r="AE111" s="1156"/>
    </row>
    <row r="112" spans="1:31" ht="25.5" x14ac:dyDescent="0.25">
      <c r="A112" s="1112" t="s">
        <v>556</v>
      </c>
      <c r="B112" s="1117" t="s">
        <v>557</v>
      </c>
      <c r="C112" s="1118">
        <v>5321.9849999999997</v>
      </c>
      <c r="D112" s="1119">
        <v>0</v>
      </c>
      <c r="E112" s="1119">
        <v>0</v>
      </c>
      <c r="F112" s="1119">
        <v>0</v>
      </c>
      <c r="G112" s="1119">
        <v>0</v>
      </c>
      <c r="H112" s="1119">
        <v>0</v>
      </c>
      <c r="I112" s="1119">
        <v>0</v>
      </c>
      <c r="J112" s="1119">
        <v>0</v>
      </c>
      <c r="K112" s="1119">
        <v>0</v>
      </c>
      <c r="L112" s="1119">
        <v>0</v>
      </c>
      <c r="M112" s="1119">
        <v>0</v>
      </c>
      <c r="N112" s="1119">
        <v>0</v>
      </c>
      <c r="O112" s="1120">
        <v>0</v>
      </c>
      <c r="Q112" s="1156"/>
      <c r="R112" s="1156"/>
      <c r="S112" s="1156"/>
      <c r="T112" s="1156"/>
      <c r="U112" s="1156"/>
      <c r="V112" s="1156"/>
      <c r="W112" s="1156"/>
      <c r="X112" s="1156"/>
      <c r="Y112" s="1156"/>
      <c r="Z112" s="1156"/>
      <c r="AA112" s="1156"/>
      <c r="AB112" s="1156"/>
      <c r="AC112" s="1156"/>
      <c r="AD112" s="1156"/>
      <c r="AE112" s="1156"/>
    </row>
    <row r="113" spans="1:31" x14ac:dyDescent="0.25">
      <c r="A113" s="1112" t="s">
        <v>558</v>
      </c>
      <c r="B113" s="1117" t="s">
        <v>559</v>
      </c>
      <c r="C113" s="1118">
        <v>40054.85852999999</v>
      </c>
      <c r="D113" s="1123">
        <v>2759.7608399999999</v>
      </c>
      <c r="E113" s="1119">
        <v>0</v>
      </c>
      <c r="F113" s="1123">
        <v>31.317</v>
      </c>
      <c r="G113" s="1119">
        <v>0</v>
      </c>
      <c r="H113" s="1119">
        <v>0</v>
      </c>
      <c r="I113" s="1119">
        <v>0</v>
      </c>
      <c r="J113" s="1119">
        <v>0</v>
      </c>
      <c r="K113" s="1119">
        <v>0</v>
      </c>
      <c r="L113" s="1119">
        <v>0</v>
      </c>
      <c r="M113" s="1119">
        <v>0</v>
      </c>
      <c r="N113" s="1119">
        <v>0</v>
      </c>
      <c r="O113" s="1120">
        <v>0</v>
      </c>
      <c r="Q113" s="1156"/>
      <c r="R113" s="1156"/>
      <c r="S113" s="1156"/>
      <c r="T113" s="1156"/>
      <c r="U113" s="1156"/>
      <c r="V113" s="1156"/>
      <c r="W113" s="1156"/>
      <c r="X113" s="1156"/>
      <c r="Y113" s="1156"/>
      <c r="Z113" s="1156"/>
      <c r="AA113" s="1156"/>
      <c r="AB113" s="1156"/>
      <c r="AC113" s="1156"/>
      <c r="AD113" s="1156"/>
      <c r="AE113" s="1156"/>
    </row>
    <row r="114" spans="1:31" ht="25.5" x14ac:dyDescent="0.25">
      <c r="A114" s="1112" t="s">
        <v>560</v>
      </c>
      <c r="B114" s="1117" t="s">
        <v>561</v>
      </c>
      <c r="C114" s="1118">
        <v>4750.3497600000001</v>
      </c>
      <c r="D114" s="1119">
        <v>0</v>
      </c>
      <c r="E114" s="1119">
        <v>0</v>
      </c>
      <c r="F114" s="1119">
        <v>0</v>
      </c>
      <c r="G114" s="1119">
        <v>0</v>
      </c>
      <c r="H114" s="1119">
        <v>0</v>
      </c>
      <c r="I114" s="1119">
        <v>0</v>
      </c>
      <c r="J114" s="1119">
        <v>0</v>
      </c>
      <c r="K114" s="1119">
        <v>0</v>
      </c>
      <c r="L114" s="1119">
        <v>0</v>
      </c>
      <c r="M114" s="1119">
        <v>0</v>
      </c>
      <c r="N114" s="1119">
        <v>0</v>
      </c>
      <c r="O114" s="1120">
        <v>0</v>
      </c>
      <c r="Q114" s="1156"/>
      <c r="R114" s="1156"/>
      <c r="S114" s="1156"/>
      <c r="T114" s="1156"/>
      <c r="U114" s="1156"/>
      <c r="V114" s="1156"/>
      <c r="W114" s="1156"/>
      <c r="X114" s="1156"/>
      <c r="Y114" s="1156"/>
      <c r="Z114" s="1156"/>
      <c r="AA114" s="1156"/>
      <c r="AB114" s="1156"/>
      <c r="AC114" s="1156"/>
      <c r="AD114" s="1156"/>
      <c r="AE114" s="1156"/>
    </row>
    <row r="115" spans="1:31" x14ac:dyDescent="0.25">
      <c r="A115" s="1112" t="s">
        <v>562</v>
      </c>
      <c r="B115" s="1117" t="s">
        <v>563</v>
      </c>
      <c r="C115" s="1118">
        <v>35304.508769999993</v>
      </c>
      <c r="D115" s="1123">
        <v>2759.7608399999999</v>
      </c>
      <c r="E115" s="1119">
        <v>0</v>
      </c>
      <c r="F115" s="1123">
        <v>31.317</v>
      </c>
      <c r="G115" s="1119">
        <v>0</v>
      </c>
      <c r="H115" s="1119">
        <v>0</v>
      </c>
      <c r="I115" s="1119">
        <v>0</v>
      </c>
      <c r="J115" s="1119">
        <v>0</v>
      </c>
      <c r="K115" s="1119">
        <v>0</v>
      </c>
      <c r="L115" s="1119">
        <v>0</v>
      </c>
      <c r="M115" s="1119">
        <v>0</v>
      </c>
      <c r="N115" s="1119">
        <v>0</v>
      </c>
      <c r="O115" s="1120">
        <v>0</v>
      </c>
      <c r="Q115" s="1156"/>
      <c r="R115" s="1156"/>
      <c r="S115" s="1156"/>
      <c r="T115" s="1156"/>
      <c r="U115" s="1156"/>
      <c r="V115" s="1156"/>
      <c r="W115" s="1156"/>
      <c r="X115" s="1156"/>
      <c r="Y115" s="1156"/>
      <c r="Z115" s="1156"/>
      <c r="AA115" s="1156"/>
      <c r="AB115" s="1156"/>
      <c r="AC115" s="1156"/>
      <c r="AD115" s="1156"/>
      <c r="AE115" s="1156"/>
    </row>
    <row r="116" spans="1:31" x14ac:dyDescent="0.25">
      <c r="A116" s="1112" t="s">
        <v>564</v>
      </c>
      <c r="B116" s="1117" t="s">
        <v>565</v>
      </c>
      <c r="C116" s="1118">
        <v>4762.6012299999993</v>
      </c>
      <c r="D116" s="1123">
        <v>8876.9210600000006</v>
      </c>
      <c r="E116" s="1123">
        <v>14522.918240000003</v>
      </c>
      <c r="F116" s="1123">
        <v>23421.994479999998</v>
      </c>
      <c r="G116" s="1123">
        <v>14773.078120000002</v>
      </c>
      <c r="H116" s="1123">
        <v>9079.6977900000002</v>
      </c>
      <c r="I116" s="1123">
        <v>5889.7038100000009</v>
      </c>
      <c r="J116" s="1123">
        <v>4601.1406999999999</v>
      </c>
      <c r="K116" s="1123">
        <v>7127.90643</v>
      </c>
      <c r="L116" s="1123">
        <v>4594.9596600000004</v>
      </c>
      <c r="M116" s="1123">
        <v>285.9699</v>
      </c>
      <c r="N116" s="1123">
        <v>118.37135000000002</v>
      </c>
      <c r="O116" s="1124">
        <v>56.477260000000001</v>
      </c>
      <c r="Q116" s="1156"/>
      <c r="R116" s="1156"/>
      <c r="S116" s="1156"/>
      <c r="T116" s="1156"/>
      <c r="U116" s="1156"/>
      <c r="V116" s="1156"/>
      <c r="W116" s="1156"/>
      <c r="X116" s="1156"/>
      <c r="Y116" s="1156"/>
      <c r="Z116" s="1156"/>
      <c r="AA116" s="1156"/>
      <c r="AB116" s="1156"/>
      <c r="AC116" s="1156"/>
      <c r="AD116" s="1156"/>
      <c r="AE116" s="1156"/>
    </row>
    <row r="117" spans="1:31" x14ac:dyDescent="0.25">
      <c r="A117" s="1112" t="s">
        <v>566</v>
      </c>
      <c r="B117" s="1117" t="s">
        <v>567</v>
      </c>
      <c r="C117" s="1118">
        <v>3877.5982999999997</v>
      </c>
      <c r="D117" s="1123">
        <v>8517.238949999999</v>
      </c>
      <c r="E117" s="1123">
        <v>13745.117319999998</v>
      </c>
      <c r="F117" s="1123">
        <v>21976.299219999994</v>
      </c>
      <c r="G117" s="1123">
        <v>12508.102989999998</v>
      </c>
      <c r="H117" s="1123">
        <v>7449.0518900000006</v>
      </c>
      <c r="I117" s="1123">
        <v>4620.3805600000005</v>
      </c>
      <c r="J117" s="1123">
        <v>3465.1099500000005</v>
      </c>
      <c r="K117" s="1123">
        <v>4850.0759399999997</v>
      </c>
      <c r="L117" s="1123">
        <v>3228.6672799999997</v>
      </c>
      <c r="M117" s="1123">
        <v>247.38776999999999</v>
      </c>
      <c r="N117" s="1123">
        <v>117.78425</v>
      </c>
      <c r="O117" s="1124">
        <v>55.625150000000005</v>
      </c>
      <c r="Q117" s="1156"/>
      <c r="R117" s="1156"/>
      <c r="S117" s="1156"/>
      <c r="T117" s="1156"/>
      <c r="U117" s="1156"/>
      <c r="V117" s="1156"/>
      <c r="W117" s="1156"/>
      <c r="X117" s="1156"/>
      <c r="Y117" s="1156"/>
      <c r="Z117" s="1156"/>
      <c r="AA117" s="1156"/>
      <c r="AB117" s="1156"/>
      <c r="AC117" s="1156"/>
      <c r="AD117" s="1156"/>
      <c r="AE117" s="1156"/>
    </row>
    <row r="118" spans="1:31" x14ac:dyDescent="0.25">
      <c r="A118" s="1112" t="s">
        <v>568</v>
      </c>
      <c r="B118" s="1117" t="s">
        <v>569</v>
      </c>
      <c r="C118" s="1118">
        <v>885.00293000000011</v>
      </c>
      <c r="D118" s="1123">
        <v>359.68210999999997</v>
      </c>
      <c r="E118" s="1123">
        <v>777.80091999999991</v>
      </c>
      <c r="F118" s="1123">
        <v>1445.6952600000002</v>
      </c>
      <c r="G118" s="1123">
        <v>2264.9751299999998</v>
      </c>
      <c r="H118" s="1123">
        <v>1630.6459000000002</v>
      </c>
      <c r="I118" s="1123">
        <v>1269.3232499999999</v>
      </c>
      <c r="J118" s="1123">
        <v>1136.0307499999999</v>
      </c>
      <c r="K118" s="1123">
        <v>2277.8304900000003</v>
      </c>
      <c r="L118" s="1123">
        <v>1366.2923799999999</v>
      </c>
      <c r="M118" s="1123">
        <v>38.582130000000006</v>
      </c>
      <c r="N118" s="1123">
        <v>0.58710000000000007</v>
      </c>
      <c r="O118" s="1124">
        <v>0.85211000000000003</v>
      </c>
      <c r="Q118" s="1156"/>
      <c r="R118" s="1156"/>
      <c r="S118" s="1156"/>
      <c r="T118" s="1156"/>
      <c r="U118" s="1156"/>
      <c r="V118" s="1156"/>
      <c r="W118" s="1156"/>
      <c r="X118" s="1156"/>
      <c r="Y118" s="1156"/>
      <c r="Z118" s="1156"/>
      <c r="AA118" s="1156"/>
      <c r="AB118" s="1156"/>
      <c r="AC118" s="1156"/>
      <c r="AD118" s="1156"/>
      <c r="AE118" s="1156"/>
    </row>
    <row r="119" spans="1:31" x14ac:dyDescent="0.25">
      <c r="A119" s="1112" t="s">
        <v>570</v>
      </c>
      <c r="B119" s="1117" t="s">
        <v>571</v>
      </c>
      <c r="C119" s="1118">
        <v>15794.856179999997</v>
      </c>
      <c r="D119" s="1123">
        <v>4395.0292099999997</v>
      </c>
      <c r="E119" s="1123">
        <v>3339.6323699999998</v>
      </c>
      <c r="F119" s="1123">
        <v>9167.2984299999989</v>
      </c>
      <c r="G119" s="1123">
        <v>5882.4643799999994</v>
      </c>
      <c r="H119" s="1123">
        <v>18439.672999999999</v>
      </c>
      <c r="I119" s="1123">
        <v>7626.4872599999999</v>
      </c>
      <c r="J119" s="1123">
        <v>8893.5795300000009</v>
      </c>
      <c r="K119" s="1123">
        <v>6692.3556699999999</v>
      </c>
      <c r="L119" s="1123">
        <v>3189.8739999999998</v>
      </c>
      <c r="M119" s="1123">
        <v>1664.049</v>
      </c>
      <c r="N119" s="1119">
        <v>0</v>
      </c>
      <c r="O119" s="1124">
        <v>34.18</v>
      </c>
      <c r="Q119" s="1156"/>
      <c r="R119" s="1156"/>
      <c r="S119" s="1156"/>
      <c r="T119" s="1156"/>
      <c r="U119" s="1156"/>
      <c r="V119" s="1156"/>
      <c r="W119" s="1156"/>
      <c r="X119" s="1156"/>
      <c r="Y119" s="1156"/>
      <c r="Z119" s="1156"/>
      <c r="AA119" s="1156"/>
      <c r="AB119" s="1156"/>
      <c r="AC119" s="1156"/>
      <c r="AD119" s="1156"/>
      <c r="AE119" s="1156"/>
    </row>
    <row r="120" spans="1:31" ht="51" x14ac:dyDescent="0.25">
      <c r="A120" s="1112" t="s">
        <v>572</v>
      </c>
      <c r="B120" s="1117" t="s">
        <v>573</v>
      </c>
      <c r="C120" s="1125">
        <v>0</v>
      </c>
      <c r="D120" s="1119">
        <v>0</v>
      </c>
      <c r="E120" s="1119">
        <v>0</v>
      </c>
      <c r="F120" s="1119">
        <v>0</v>
      </c>
      <c r="G120" s="1119">
        <v>0</v>
      </c>
      <c r="H120" s="1119">
        <v>0</v>
      </c>
      <c r="I120" s="1119">
        <v>0</v>
      </c>
      <c r="J120" s="1119">
        <v>0</v>
      </c>
      <c r="K120" s="1119">
        <v>0</v>
      </c>
      <c r="L120" s="1119">
        <v>0</v>
      </c>
      <c r="M120" s="1119">
        <v>0</v>
      </c>
      <c r="N120" s="1119">
        <v>0</v>
      </c>
      <c r="O120" s="1120">
        <v>0</v>
      </c>
      <c r="Q120" s="1156"/>
      <c r="R120" s="1156"/>
      <c r="S120" s="1156"/>
      <c r="T120" s="1156"/>
      <c r="U120" s="1156"/>
      <c r="V120" s="1156"/>
      <c r="W120" s="1156"/>
      <c r="X120" s="1156"/>
      <c r="Y120" s="1156"/>
      <c r="Z120" s="1156"/>
      <c r="AA120" s="1156"/>
      <c r="AB120" s="1156"/>
      <c r="AC120" s="1156"/>
      <c r="AD120" s="1156"/>
      <c r="AE120" s="1156"/>
    </row>
    <row r="121" spans="1:31" ht="38.25" x14ac:dyDescent="0.25">
      <c r="A121" s="1112" t="s">
        <v>574</v>
      </c>
      <c r="B121" s="1117" t="s">
        <v>575</v>
      </c>
      <c r="C121" s="1118">
        <v>5134.1606400000001</v>
      </c>
      <c r="D121" s="1123">
        <v>1658.9242400000001</v>
      </c>
      <c r="E121" s="1123">
        <v>2384.3173700000002</v>
      </c>
      <c r="F121" s="1123">
        <v>5963.3709899999994</v>
      </c>
      <c r="G121" s="1123">
        <v>1104.2203300000001</v>
      </c>
      <c r="H121" s="1123">
        <v>4053.3424</v>
      </c>
      <c r="I121" s="1123">
        <v>2273.3415099999997</v>
      </c>
      <c r="J121" s="1123">
        <v>4335.7773100000004</v>
      </c>
      <c r="K121" s="1123">
        <v>2039.2972199999999</v>
      </c>
      <c r="L121" s="1123">
        <v>73.063999999999993</v>
      </c>
      <c r="M121" s="1123">
        <v>210.31899999999999</v>
      </c>
      <c r="N121" s="1119">
        <v>0</v>
      </c>
      <c r="O121" s="1124">
        <v>34.18</v>
      </c>
      <c r="Q121" s="1156"/>
      <c r="R121" s="1156"/>
      <c r="S121" s="1156"/>
      <c r="T121" s="1156"/>
      <c r="U121" s="1156"/>
      <c r="V121" s="1156"/>
      <c r="W121" s="1156"/>
      <c r="X121" s="1156"/>
      <c r="Y121" s="1156"/>
      <c r="Z121" s="1156"/>
      <c r="AA121" s="1156"/>
      <c r="AB121" s="1156"/>
      <c r="AC121" s="1156"/>
      <c r="AD121" s="1156"/>
      <c r="AE121" s="1156"/>
    </row>
    <row r="122" spans="1:31" ht="38.25" x14ac:dyDescent="0.25">
      <c r="A122" s="1112" t="s">
        <v>576</v>
      </c>
      <c r="B122" s="1117" t="s">
        <v>577</v>
      </c>
      <c r="C122" s="1118">
        <v>10660.695540000001</v>
      </c>
      <c r="D122" s="1123">
        <v>2736.1049699999999</v>
      </c>
      <c r="E122" s="1123">
        <v>955.31500000000005</v>
      </c>
      <c r="F122" s="1123">
        <v>3203.9274399999999</v>
      </c>
      <c r="G122" s="1123">
        <v>4778.2440500000002</v>
      </c>
      <c r="H122" s="1123">
        <v>14386.330599999999</v>
      </c>
      <c r="I122" s="1123">
        <v>5353.1457499999997</v>
      </c>
      <c r="J122" s="1123">
        <v>4557.8022199999996</v>
      </c>
      <c r="K122" s="1123">
        <v>4653.0584500000004</v>
      </c>
      <c r="L122" s="1123">
        <v>3116.81</v>
      </c>
      <c r="M122" s="1123">
        <v>1453.73</v>
      </c>
      <c r="N122" s="1119">
        <v>0</v>
      </c>
      <c r="O122" s="1120">
        <v>0</v>
      </c>
      <c r="Q122" s="1156"/>
      <c r="R122" s="1156"/>
      <c r="S122" s="1156"/>
      <c r="T122" s="1156"/>
      <c r="U122" s="1156"/>
      <c r="V122" s="1156"/>
      <c r="W122" s="1156"/>
      <c r="X122" s="1156"/>
      <c r="Y122" s="1156"/>
      <c r="Z122" s="1156"/>
      <c r="AA122" s="1156"/>
      <c r="AB122" s="1156"/>
      <c r="AC122" s="1156"/>
      <c r="AD122" s="1156"/>
      <c r="AE122" s="1156"/>
    </row>
    <row r="123" spans="1:31" x14ac:dyDescent="0.25">
      <c r="A123" s="1112" t="s">
        <v>578</v>
      </c>
      <c r="B123" s="1117" t="s">
        <v>579</v>
      </c>
      <c r="C123" s="1118">
        <v>66.088999999999999</v>
      </c>
      <c r="D123" s="1123">
        <v>25.332000000000001</v>
      </c>
      <c r="E123" s="1123">
        <v>7.07</v>
      </c>
      <c r="F123" s="1123">
        <v>7.52</v>
      </c>
      <c r="G123" s="1123">
        <v>7.524</v>
      </c>
      <c r="H123" s="1123">
        <v>0</v>
      </c>
      <c r="I123" s="1119">
        <v>0</v>
      </c>
      <c r="J123" s="1119">
        <v>0</v>
      </c>
      <c r="K123" s="1119">
        <v>0</v>
      </c>
      <c r="L123" s="1119">
        <v>0</v>
      </c>
      <c r="M123" s="1119">
        <v>0</v>
      </c>
      <c r="N123" s="1119">
        <v>0</v>
      </c>
      <c r="O123" s="1120">
        <v>0</v>
      </c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6"/>
      <c r="AA123" s="1156"/>
      <c r="AB123" s="1156"/>
      <c r="AC123" s="1156"/>
      <c r="AD123" s="1156"/>
      <c r="AE123" s="1156"/>
    </row>
    <row r="124" spans="1:31" x14ac:dyDescent="0.25">
      <c r="A124" s="1112" t="s">
        <v>548</v>
      </c>
      <c r="B124" s="1117" t="s">
        <v>580</v>
      </c>
      <c r="C124" s="1128">
        <v>67967.759000000005</v>
      </c>
      <c r="D124" s="1129">
        <v>16057.043110000001</v>
      </c>
      <c r="E124" s="1129">
        <v>17869.620610000002</v>
      </c>
      <c r="F124" s="1129">
        <v>32628.12991</v>
      </c>
      <c r="G124" s="1129">
        <v>20663.066500000001</v>
      </c>
      <c r="H124" s="1129">
        <v>27519.370790000001</v>
      </c>
      <c r="I124" s="1129">
        <v>13516.191069999999</v>
      </c>
      <c r="J124" s="1129">
        <v>13494.720230000001</v>
      </c>
      <c r="K124" s="1129">
        <v>13820.2621</v>
      </c>
      <c r="L124" s="1129">
        <v>7784.8336600000002</v>
      </c>
      <c r="M124" s="1129">
        <v>1950.0188999999998</v>
      </c>
      <c r="N124" s="1129">
        <v>118.37135000000002</v>
      </c>
      <c r="O124" s="1130">
        <v>90.657260000000008</v>
      </c>
      <c r="Q124" s="1156"/>
      <c r="R124" s="1156"/>
      <c r="S124" s="1156"/>
      <c r="T124" s="1156"/>
      <c r="U124" s="1156"/>
      <c r="V124" s="1156"/>
      <c r="W124" s="1156"/>
      <c r="X124" s="1156"/>
      <c r="Y124" s="1156"/>
      <c r="Z124" s="1156"/>
      <c r="AA124" s="1156"/>
      <c r="AB124" s="1156"/>
      <c r="AC124" s="1156"/>
      <c r="AD124" s="1156"/>
      <c r="AE124" s="1156"/>
    </row>
    <row r="125" spans="1:31" x14ac:dyDescent="0.25">
      <c r="A125" s="1112" t="s">
        <v>548</v>
      </c>
      <c r="B125" s="1113" t="s">
        <v>159</v>
      </c>
      <c r="C125" s="1132">
        <v>0</v>
      </c>
      <c r="D125" s="1133">
        <v>0</v>
      </c>
      <c r="E125" s="1133">
        <v>0</v>
      </c>
      <c r="F125" s="1133">
        <v>0</v>
      </c>
      <c r="G125" s="1133">
        <v>0</v>
      </c>
      <c r="H125" s="1133">
        <v>0</v>
      </c>
      <c r="I125" s="1133">
        <v>0</v>
      </c>
      <c r="J125" s="1133">
        <v>0</v>
      </c>
      <c r="K125" s="1133">
        <v>0</v>
      </c>
      <c r="L125" s="1133">
        <v>0</v>
      </c>
      <c r="M125" s="1133">
        <v>0</v>
      </c>
      <c r="N125" s="1133">
        <v>0</v>
      </c>
      <c r="O125" s="1134">
        <v>0</v>
      </c>
      <c r="Q125" s="1156"/>
      <c r="R125" s="1156"/>
      <c r="S125" s="1156"/>
      <c r="T125" s="1156"/>
      <c r="U125" s="1156"/>
      <c r="V125" s="1156"/>
      <c r="W125" s="1156"/>
      <c r="X125" s="1156"/>
      <c r="Y125" s="1156"/>
      <c r="Z125" s="1156"/>
      <c r="AA125" s="1156"/>
      <c r="AB125" s="1156"/>
      <c r="AC125" s="1156"/>
      <c r="AD125" s="1156"/>
      <c r="AE125" s="1156"/>
    </row>
    <row r="126" spans="1:31" x14ac:dyDescent="0.25">
      <c r="A126" s="1112" t="s">
        <v>581</v>
      </c>
      <c r="B126" s="1117" t="s">
        <v>582</v>
      </c>
      <c r="C126" s="1118">
        <v>11953.671859999999</v>
      </c>
      <c r="D126" s="1119">
        <v>0</v>
      </c>
      <c r="E126" s="1119">
        <v>0</v>
      </c>
      <c r="F126" s="1119">
        <v>0</v>
      </c>
      <c r="G126" s="1119">
        <v>0</v>
      </c>
      <c r="H126" s="1119">
        <v>0</v>
      </c>
      <c r="I126" s="1119">
        <v>0</v>
      </c>
      <c r="J126" s="1119">
        <v>0</v>
      </c>
      <c r="K126" s="1119">
        <v>0</v>
      </c>
      <c r="L126" s="1119">
        <v>0</v>
      </c>
      <c r="M126" s="1119">
        <v>0</v>
      </c>
      <c r="N126" s="1119">
        <v>0</v>
      </c>
      <c r="O126" s="1120">
        <v>0</v>
      </c>
      <c r="Q126" s="1156"/>
      <c r="R126" s="1156"/>
      <c r="S126" s="1156"/>
      <c r="T126" s="1156"/>
      <c r="U126" s="1156"/>
      <c r="V126" s="1156"/>
      <c r="W126" s="1156"/>
      <c r="X126" s="1156"/>
      <c r="Y126" s="1156"/>
      <c r="Z126" s="1156"/>
      <c r="AA126" s="1156"/>
      <c r="AB126" s="1156"/>
      <c r="AC126" s="1156"/>
      <c r="AD126" s="1156"/>
      <c r="AE126" s="1156"/>
    </row>
    <row r="127" spans="1:31" x14ac:dyDescent="0.25">
      <c r="A127" s="1112" t="s">
        <v>583</v>
      </c>
      <c r="B127" s="1117" t="s">
        <v>553</v>
      </c>
      <c r="C127" s="1118">
        <v>7531.3454400000001</v>
      </c>
      <c r="D127" s="1119">
        <v>0</v>
      </c>
      <c r="E127" s="1119">
        <v>0</v>
      </c>
      <c r="F127" s="1119">
        <v>0</v>
      </c>
      <c r="G127" s="1119">
        <v>0</v>
      </c>
      <c r="H127" s="1119">
        <v>0</v>
      </c>
      <c r="I127" s="1119">
        <v>0</v>
      </c>
      <c r="J127" s="1119">
        <v>0</v>
      </c>
      <c r="K127" s="1119">
        <v>0</v>
      </c>
      <c r="L127" s="1119">
        <v>0</v>
      </c>
      <c r="M127" s="1119">
        <v>0</v>
      </c>
      <c r="N127" s="1119">
        <v>0</v>
      </c>
      <c r="O127" s="1120">
        <v>0</v>
      </c>
      <c r="Q127" s="1156"/>
      <c r="R127" s="1156"/>
      <c r="S127" s="1156"/>
      <c r="T127" s="1156"/>
      <c r="U127" s="1156"/>
      <c r="V127" s="1156"/>
      <c r="W127" s="1156"/>
      <c r="X127" s="1156"/>
      <c r="Y127" s="1156"/>
      <c r="Z127" s="1156"/>
      <c r="AA127" s="1156"/>
      <c r="AB127" s="1156"/>
      <c r="AC127" s="1156"/>
      <c r="AD127" s="1156"/>
      <c r="AE127" s="1156"/>
    </row>
    <row r="128" spans="1:31" x14ac:dyDescent="0.25">
      <c r="A128" s="1112" t="s">
        <v>584</v>
      </c>
      <c r="B128" s="1117" t="s">
        <v>555</v>
      </c>
      <c r="C128" s="1118">
        <v>4422.3264200000003</v>
      </c>
      <c r="D128" s="1119">
        <v>0</v>
      </c>
      <c r="E128" s="1119">
        <v>0</v>
      </c>
      <c r="F128" s="1119">
        <v>0</v>
      </c>
      <c r="G128" s="1119">
        <v>0</v>
      </c>
      <c r="H128" s="1119">
        <v>0</v>
      </c>
      <c r="I128" s="1119">
        <v>0</v>
      </c>
      <c r="J128" s="1119">
        <v>0</v>
      </c>
      <c r="K128" s="1119">
        <v>0</v>
      </c>
      <c r="L128" s="1119">
        <v>0</v>
      </c>
      <c r="M128" s="1119">
        <v>0</v>
      </c>
      <c r="N128" s="1119">
        <v>0</v>
      </c>
      <c r="O128" s="1120">
        <v>0</v>
      </c>
      <c r="Q128" s="1156"/>
      <c r="R128" s="1156"/>
      <c r="S128" s="1156"/>
      <c r="T128" s="1156"/>
      <c r="U128" s="1156"/>
      <c r="V128" s="1156"/>
      <c r="W128" s="1156"/>
      <c r="X128" s="1156"/>
      <c r="Y128" s="1156"/>
      <c r="Z128" s="1156"/>
      <c r="AA128" s="1156"/>
      <c r="AB128" s="1156"/>
      <c r="AC128" s="1156"/>
      <c r="AD128" s="1156"/>
      <c r="AE128" s="1156"/>
    </row>
    <row r="129" spans="1:31" x14ac:dyDescent="0.25">
      <c r="A129" s="1112" t="s">
        <v>585</v>
      </c>
      <c r="B129" s="1117" t="s">
        <v>559</v>
      </c>
      <c r="C129" s="1118">
        <v>18662.902480000004</v>
      </c>
      <c r="D129" s="1123">
        <v>18405.70061</v>
      </c>
      <c r="E129" s="1123">
        <v>23579.35598</v>
      </c>
      <c r="F129" s="1123">
        <v>36736.559129999994</v>
      </c>
      <c r="G129" s="1123">
        <v>26966.620429999999</v>
      </c>
      <c r="H129" s="1123">
        <v>9605.217779999999</v>
      </c>
      <c r="I129" s="1123">
        <v>2130.1166200000002</v>
      </c>
      <c r="J129" s="1123">
        <v>912.65499</v>
      </c>
      <c r="K129" s="1123">
        <v>66.45653999999999</v>
      </c>
      <c r="L129" s="1123">
        <v>310.20395999999994</v>
      </c>
      <c r="M129" s="1123">
        <v>27.242560000000001</v>
      </c>
      <c r="N129" s="1123">
        <v>6.0283299999999995</v>
      </c>
      <c r="O129" s="1124">
        <v>0.90825</v>
      </c>
      <c r="Q129" s="1156"/>
      <c r="R129" s="1156"/>
      <c r="S129" s="1156"/>
      <c r="T129" s="1156"/>
      <c r="U129" s="1156"/>
      <c r="V129" s="1156"/>
      <c r="W129" s="1156"/>
      <c r="X129" s="1156"/>
      <c r="Y129" s="1156"/>
      <c r="Z129" s="1156"/>
      <c r="AA129" s="1156"/>
      <c r="AB129" s="1156"/>
      <c r="AC129" s="1156"/>
      <c r="AD129" s="1156"/>
      <c r="AE129" s="1156"/>
    </row>
    <row r="130" spans="1:31" x14ac:dyDescent="0.25">
      <c r="A130" s="1112" t="s">
        <v>586</v>
      </c>
      <c r="B130" s="1117" t="s">
        <v>587</v>
      </c>
      <c r="C130" s="1118">
        <v>14855.54305</v>
      </c>
      <c r="D130" s="1123">
        <v>17654.397919999999</v>
      </c>
      <c r="E130" s="1123">
        <v>22948.531150000003</v>
      </c>
      <c r="F130" s="1123">
        <v>35251.713669999997</v>
      </c>
      <c r="G130" s="1123">
        <v>25434.867509999996</v>
      </c>
      <c r="H130" s="1123">
        <v>8564.4011599999976</v>
      </c>
      <c r="I130" s="1123">
        <v>2064.9083499999997</v>
      </c>
      <c r="J130" s="1123">
        <v>870.83002999999997</v>
      </c>
      <c r="K130" s="1123">
        <v>53.747610000000002</v>
      </c>
      <c r="L130" s="1123">
        <v>299.31187</v>
      </c>
      <c r="M130" s="1123">
        <v>27.242560000000001</v>
      </c>
      <c r="N130" s="1123">
        <v>6.0283299999999995</v>
      </c>
      <c r="O130" s="1124">
        <v>0.90825</v>
      </c>
      <c r="Q130" s="1156"/>
      <c r="R130" s="1156"/>
      <c r="S130" s="1156"/>
      <c r="T130" s="1156"/>
      <c r="U130" s="1156"/>
      <c r="V130" s="1156"/>
      <c r="W130" s="1156"/>
      <c r="X130" s="1156"/>
      <c r="Y130" s="1156"/>
      <c r="Z130" s="1156"/>
      <c r="AA130" s="1156"/>
      <c r="AB130" s="1156"/>
      <c r="AC130" s="1156"/>
      <c r="AD130" s="1156"/>
      <c r="AE130" s="1156"/>
    </row>
    <row r="131" spans="1:31" x14ac:dyDescent="0.25">
      <c r="A131" s="1112" t="s">
        <v>588</v>
      </c>
      <c r="B131" s="1117" t="s">
        <v>563</v>
      </c>
      <c r="C131" s="1118">
        <v>3807.35943</v>
      </c>
      <c r="D131" s="1123">
        <v>751.3026900000001</v>
      </c>
      <c r="E131" s="1123">
        <v>630.82482999999991</v>
      </c>
      <c r="F131" s="1123">
        <v>1484.84546</v>
      </c>
      <c r="G131" s="1123">
        <v>1531.7529199999999</v>
      </c>
      <c r="H131" s="1123">
        <v>1040.8166200000001</v>
      </c>
      <c r="I131" s="1123">
        <v>65.208269999999999</v>
      </c>
      <c r="J131" s="1123">
        <v>41.824959999999997</v>
      </c>
      <c r="K131" s="1119">
        <v>12.708930000000001</v>
      </c>
      <c r="L131" s="1123">
        <v>10.89209</v>
      </c>
      <c r="M131" s="1119">
        <v>0</v>
      </c>
      <c r="N131" s="1119">
        <v>0</v>
      </c>
      <c r="O131" s="1120">
        <v>0</v>
      </c>
      <c r="Q131" s="1156"/>
      <c r="R131" s="1156"/>
      <c r="S131" s="1156"/>
      <c r="T131" s="1156"/>
      <c r="U131" s="1156"/>
      <c r="V131" s="1156"/>
      <c r="W131" s="1156"/>
      <c r="X131" s="1156"/>
      <c r="Y131" s="1156"/>
      <c r="Z131" s="1156"/>
      <c r="AA131" s="1156"/>
      <c r="AB131" s="1156"/>
      <c r="AC131" s="1156"/>
      <c r="AD131" s="1156"/>
      <c r="AE131" s="1156"/>
    </row>
    <row r="132" spans="1:31" x14ac:dyDescent="0.25">
      <c r="A132" s="1112" t="s">
        <v>589</v>
      </c>
      <c r="B132" s="1117" t="s">
        <v>590</v>
      </c>
      <c r="C132" s="1118">
        <v>982.63598000000002</v>
      </c>
      <c r="D132" s="1123">
        <v>71.565679999999986</v>
      </c>
      <c r="E132" s="1123">
        <v>792.87867999999992</v>
      </c>
      <c r="F132" s="1123">
        <v>1871.9941900000001</v>
      </c>
      <c r="G132" s="1123">
        <v>4715.4549300000008</v>
      </c>
      <c r="H132" s="1123">
        <v>3434.29385</v>
      </c>
      <c r="I132" s="1123">
        <v>2029.0906200000002</v>
      </c>
      <c r="J132" s="1123">
        <v>1835.3689399999998</v>
      </c>
      <c r="K132" s="1123">
        <v>2956.2415499999997</v>
      </c>
      <c r="L132" s="1123">
        <v>2188.27772</v>
      </c>
      <c r="M132" s="1123">
        <v>302.18637000000001</v>
      </c>
      <c r="N132" s="1123">
        <v>34.299999999999997</v>
      </c>
      <c r="O132" s="1124">
        <v>7.8280000000000003</v>
      </c>
      <c r="Q132" s="1156"/>
      <c r="R132" s="1156"/>
      <c r="S132" s="1156"/>
      <c r="T132" s="1156"/>
      <c r="U132" s="1156"/>
      <c r="V132" s="1156"/>
      <c r="W132" s="1156"/>
      <c r="X132" s="1156"/>
      <c r="Y132" s="1156"/>
      <c r="Z132" s="1156"/>
      <c r="AA132" s="1156"/>
      <c r="AB132" s="1156"/>
      <c r="AC132" s="1156"/>
      <c r="AD132" s="1156"/>
      <c r="AE132" s="1156"/>
    </row>
    <row r="133" spans="1:31" x14ac:dyDescent="0.25">
      <c r="A133" s="1112" t="s">
        <v>591</v>
      </c>
      <c r="B133" s="1117" t="s">
        <v>592</v>
      </c>
      <c r="C133" s="1118">
        <v>556.32017000000008</v>
      </c>
      <c r="D133" s="1123">
        <v>70.923090000000002</v>
      </c>
      <c r="E133" s="1123">
        <v>222.64503999999997</v>
      </c>
      <c r="F133" s="1123">
        <v>785.69078999999999</v>
      </c>
      <c r="G133" s="1123">
        <v>1219.71839</v>
      </c>
      <c r="H133" s="1123">
        <v>1481.4398100000001</v>
      </c>
      <c r="I133" s="1123">
        <v>659.14426000000003</v>
      </c>
      <c r="J133" s="1123">
        <v>599.54231000000004</v>
      </c>
      <c r="K133" s="1123">
        <v>836.33660999999995</v>
      </c>
      <c r="L133" s="1123">
        <v>489.33342000000005</v>
      </c>
      <c r="M133" s="1123">
        <v>0.24098</v>
      </c>
      <c r="N133" s="1119">
        <v>0</v>
      </c>
      <c r="O133" s="1120">
        <v>0</v>
      </c>
      <c r="Q133" s="1156"/>
      <c r="R133" s="1156"/>
      <c r="S133" s="1156"/>
      <c r="T133" s="1156"/>
      <c r="U133" s="1156"/>
      <c r="V133" s="1156"/>
      <c r="W133" s="1156"/>
      <c r="X133" s="1156"/>
      <c r="Y133" s="1156"/>
      <c r="Z133" s="1156"/>
      <c r="AA133" s="1156"/>
      <c r="AB133" s="1156"/>
      <c r="AC133" s="1156"/>
      <c r="AD133" s="1156"/>
      <c r="AE133" s="1156"/>
    </row>
    <row r="134" spans="1:31" x14ac:dyDescent="0.25">
      <c r="A134" s="1112" t="s">
        <v>593</v>
      </c>
      <c r="B134" s="1117" t="s">
        <v>569</v>
      </c>
      <c r="C134" s="1118">
        <v>426.31581</v>
      </c>
      <c r="D134" s="1123">
        <v>0.64258999999999999</v>
      </c>
      <c r="E134" s="1123">
        <v>570.23364000000004</v>
      </c>
      <c r="F134" s="1123">
        <v>1086.3034</v>
      </c>
      <c r="G134" s="1123">
        <v>3495.7365399999999</v>
      </c>
      <c r="H134" s="1123">
        <v>1952.8540399999999</v>
      </c>
      <c r="I134" s="1123">
        <v>1369.9463599999999</v>
      </c>
      <c r="J134" s="1123">
        <v>1235.8266299999998</v>
      </c>
      <c r="K134" s="1123">
        <v>2119.9049399999999</v>
      </c>
      <c r="L134" s="1123">
        <v>1698.9443000000001</v>
      </c>
      <c r="M134" s="1123">
        <v>301.94539000000003</v>
      </c>
      <c r="N134" s="1123">
        <v>34.299999999999997</v>
      </c>
      <c r="O134" s="1124">
        <v>7.8280000000000003</v>
      </c>
      <c r="Q134" s="1156"/>
      <c r="R134" s="1156"/>
      <c r="S134" s="1156"/>
      <c r="T134" s="1156"/>
      <c r="U134" s="1156"/>
      <c r="V134" s="1156"/>
      <c r="W134" s="1156"/>
      <c r="X134" s="1156"/>
      <c r="Y134" s="1156"/>
      <c r="Z134" s="1156"/>
      <c r="AA134" s="1156"/>
      <c r="AB134" s="1156"/>
      <c r="AC134" s="1156"/>
      <c r="AD134" s="1156"/>
      <c r="AE134" s="1156"/>
    </row>
    <row r="135" spans="1:31" x14ac:dyDescent="0.25">
      <c r="A135" s="1112" t="s">
        <v>594</v>
      </c>
      <c r="B135" s="1117" t="s">
        <v>595</v>
      </c>
      <c r="C135" s="1125">
        <v>0</v>
      </c>
      <c r="D135" s="1119">
        <v>0</v>
      </c>
      <c r="E135" s="1119">
        <v>0</v>
      </c>
      <c r="F135" s="1119">
        <v>0</v>
      </c>
      <c r="G135" s="1119">
        <v>0</v>
      </c>
      <c r="H135" s="1119">
        <v>0</v>
      </c>
      <c r="I135" s="1119">
        <v>0</v>
      </c>
      <c r="J135" s="1119">
        <v>0</v>
      </c>
      <c r="K135" s="1119">
        <v>0</v>
      </c>
      <c r="L135" s="1119">
        <v>0</v>
      </c>
      <c r="M135" s="1119">
        <v>0</v>
      </c>
      <c r="N135" s="1119">
        <v>0</v>
      </c>
      <c r="O135" s="1120">
        <v>0</v>
      </c>
      <c r="Q135" s="1156"/>
      <c r="R135" s="1156"/>
      <c r="S135" s="1156"/>
      <c r="T135" s="1156"/>
      <c r="U135" s="1156"/>
      <c r="V135" s="1156"/>
      <c r="W135" s="1156"/>
      <c r="X135" s="1156"/>
      <c r="Y135" s="1156"/>
      <c r="Z135" s="1156"/>
      <c r="AA135" s="1156"/>
      <c r="AB135" s="1156"/>
      <c r="AC135" s="1156"/>
      <c r="AD135" s="1156"/>
      <c r="AE135" s="1156"/>
    </row>
    <row r="136" spans="1:31" x14ac:dyDescent="0.25">
      <c r="A136" s="1112" t="s">
        <v>596</v>
      </c>
      <c r="B136" s="1117" t="s">
        <v>597</v>
      </c>
      <c r="C136" s="1125">
        <v>0</v>
      </c>
      <c r="D136" s="1119">
        <v>0</v>
      </c>
      <c r="E136" s="1119">
        <v>0</v>
      </c>
      <c r="F136" s="1119">
        <v>0</v>
      </c>
      <c r="G136" s="1119">
        <v>308.47500000000002</v>
      </c>
      <c r="H136" s="1123">
        <v>0</v>
      </c>
      <c r="I136" s="1119">
        <v>647.79750000000001</v>
      </c>
      <c r="J136" s="1123">
        <v>462.71249999999998</v>
      </c>
      <c r="K136" s="1123">
        <v>1604.07</v>
      </c>
      <c r="L136" s="1123">
        <v>1233.9000000000001</v>
      </c>
      <c r="M136" s="1119">
        <v>0</v>
      </c>
      <c r="N136" s="1119">
        <v>0</v>
      </c>
      <c r="O136" s="1120">
        <v>0</v>
      </c>
      <c r="Q136" s="1156"/>
      <c r="R136" s="1156"/>
      <c r="S136" s="1156"/>
      <c r="T136" s="1156"/>
      <c r="U136" s="1156"/>
      <c r="V136" s="1156"/>
      <c r="W136" s="1156"/>
      <c r="X136" s="1156"/>
      <c r="Y136" s="1156"/>
      <c r="Z136" s="1156"/>
      <c r="AA136" s="1156"/>
      <c r="AB136" s="1156"/>
      <c r="AC136" s="1156"/>
      <c r="AD136" s="1156"/>
      <c r="AE136" s="1156"/>
    </row>
    <row r="137" spans="1:31" x14ac:dyDescent="0.25">
      <c r="A137" s="1112" t="s">
        <v>598</v>
      </c>
      <c r="B137" s="1117" t="s">
        <v>599</v>
      </c>
      <c r="C137" s="1125">
        <v>0</v>
      </c>
      <c r="D137" s="1119">
        <v>0</v>
      </c>
      <c r="E137" s="1119">
        <v>0</v>
      </c>
      <c r="F137" s="1119">
        <v>0</v>
      </c>
      <c r="G137" s="1119">
        <v>0</v>
      </c>
      <c r="H137" s="1119">
        <v>0</v>
      </c>
      <c r="I137" s="1119">
        <v>0</v>
      </c>
      <c r="J137" s="1119">
        <v>0</v>
      </c>
      <c r="K137" s="1119">
        <v>0</v>
      </c>
      <c r="L137" s="1119">
        <v>0</v>
      </c>
      <c r="M137" s="1119">
        <v>0</v>
      </c>
      <c r="N137" s="1119">
        <v>0</v>
      </c>
      <c r="O137" s="1120">
        <v>0</v>
      </c>
      <c r="Q137" s="1156"/>
      <c r="R137" s="1156"/>
      <c r="S137" s="1156"/>
      <c r="T137" s="1156"/>
      <c r="U137" s="1156"/>
      <c r="V137" s="1156"/>
      <c r="W137" s="1156"/>
      <c r="X137" s="1156"/>
      <c r="Y137" s="1156"/>
      <c r="Z137" s="1156"/>
      <c r="AA137" s="1156"/>
      <c r="AB137" s="1156"/>
      <c r="AC137" s="1156"/>
      <c r="AD137" s="1156"/>
      <c r="AE137" s="1156"/>
    </row>
    <row r="138" spans="1:31" x14ac:dyDescent="0.25">
      <c r="A138" s="1112" t="s">
        <v>548</v>
      </c>
      <c r="B138" s="1117" t="s">
        <v>600</v>
      </c>
      <c r="C138" s="1128">
        <v>31599.210320000002</v>
      </c>
      <c r="D138" s="1129">
        <v>18477.26629</v>
      </c>
      <c r="E138" s="1129">
        <v>24372.234660000002</v>
      </c>
      <c r="F138" s="1129">
        <v>38608.553319999999</v>
      </c>
      <c r="G138" s="1129">
        <v>31990.550360000001</v>
      </c>
      <c r="H138" s="1129">
        <v>13039.511630000001</v>
      </c>
      <c r="I138" s="1129">
        <v>4807.0047400000003</v>
      </c>
      <c r="J138" s="1129">
        <v>3210.7364300000004</v>
      </c>
      <c r="K138" s="1129">
        <v>4626.7680899999996</v>
      </c>
      <c r="L138" s="1129">
        <v>3732.3816799999995</v>
      </c>
      <c r="M138" s="1129">
        <v>329.42892999999998</v>
      </c>
      <c r="N138" s="1129">
        <v>40.328330000000001</v>
      </c>
      <c r="O138" s="1130">
        <v>8.7362500000000001</v>
      </c>
      <c r="Q138" s="1156"/>
      <c r="R138" s="1156"/>
      <c r="S138" s="1156"/>
      <c r="T138" s="1156"/>
      <c r="U138" s="1156"/>
      <c r="V138" s="1156"/>
      <c r="W138" s="1156"/>
      <c r="X138" s="1156"/>
      <c r="Y138" s="1156"/>
      <c r="Z138" s="1156"/>
      <c r="AA138" s="1156"/>
      <c r="AB138" s="1156"/>
      <c r="AC138" s="1156"/>
      <c r="AD138" s="1156"/>
      <c r="AE138" s="1156"/>
    </row>
    <row r="139" spans="1:31" x14ac:dyDescent="0.25">
      <c r="A139" s="1135" t="s">
        <v>548</v>
      </c>
      <c r="B139" s="1136" t="s">
        <v>601</v>
      </c>
      <c r="C139" s="1137">
        <v>36368.54868</v>
      </c>
      <c r="D139" s="1138">
        <v>-2420.2231799999986</v>
      </c>
      <c r="E139" s="1138">
        <v>-6502.614050000001</v>
      </c>
      <c r="F139" s="1138">
        <v>-5980.4234100000003</v>
      </c>
      <c r="G139" s="1138">
        <v>-11327.483860000002</v>
      </c>
      <c r="H139" s="1138">
        <v>14479.85916</v>
      </c>
      <c r="I139" s="1138">
        <v>8709.1863300000023</v>
      </c>
      <c r="J139" s="1138">
        <v>10283.983799999998</v>
      </c>
      <c r="K139" s="1138">
        <v>9193.4940100000022</v>
      </c>
      <c r="L139" s="1138">
        <v>4052.4519799999998</v>
      </c>
      <c r="M139" s="1138">
        <v>1620.58997</v>
      </c>
      <c r="N139" s="1138">
        <v>78.043020000000013</v>
      </c>
      <c r="O139" s="1139">
        <v>81.92101000000001</v>
      </c>
      <c r="Q139" s="1156"/>
      <c r="R139" s="1156"/>
      <c r="S139" s="1156"/>
      <c r="T139" s="1156"/>
      <c r="U139" s="1156"/>
      <c r="V139" s="1156"/>
      <c r="W139" s="1156"/>
      <c r="X139" s="1156"/>
      <c r="Y139" s="1156"/>
      <c r="Z139" s="1156"/>
      <c r="AA139" s="1156"/>
      <c r="AB139" s="1156"/>
      <c r="AC139" s="1156"/>
      <c r="AD139" s="1156"/>
      <c r="AE139" s="1156"/>
    </row>
    <row r="140" spans="1:31" x14ac:dyDescent="0.25">
      <c r="A140" s="1112" t="s">
        <v>548</v>
      </c>
      <c r="B140" s="1113" t="s">
        <v>602</v>
      </c>
      <c r="C140" s="1140">
        <v>0</v>
      </c>
      <c r="D140" s="1141">
        <v>0</v>
      </c>
      <c r="E140" s="1141">
        <v>0</v>
      </c>
      <c r="F140" s="1141">
        <v>0</v>
      </c>
      <c r="G140" s="1141">
        <v>0</v>
      </c>
      <c r="H140" s="1141">
        <v>0</v>
      </c>
      <c r="I140" s="1141">
        <v>0</v>
      </c>
      <c r="J140" s="1141">
        <v>0</v>
      </c>
      <c r="K140" s="1141">
        <v>0</v>
      </c>
      <c r="L140" s="1141">
        <v>0</v>
      </c>
      <c r="M140" s="1141">
        <v>0</v>
      </c>
      <c r="N140" s="1141">
        <v>0</v>
      </c>
      <c r="O140" s="1142">
        <v>0</v>
      </c>
      <c r="Q140" s="1156"/>
      <c r="R140" s="1156"/>
      <c r="S140" s="1156"/>
      <c r="T140" s="1156"/>
      <c r="U140" s="1156"/>
      <c r="V140" s="1156"/>
      <c r="W140" s="1156"/>
      <c r="X140" s="1156"/>
      <c r="Y140" s="1156"/>
      <c r="Z140" s="1156"/>
      <c r="AA140" s="1156"/>
      <c r="AB140" s="1156"/>
      <c r="AC140" s="1156"/>
      <c r="AD140" s="1156"/>
      <c r="AE140" s="1156"/>
    </row>
    <row r="141" spans="1:31" x14ac:dyDescent="0.25">
      <c r="A141" s="1112" t="s">
        <v>548</v>
      </c>
      <c r="B141" s="1117" t="s">
        <v>3</v>
      </c>
      <c r="C141" s="1114">
        <v>0</v>
      </c>
      <c r="D141" s="1115">
        <v>0</v>
      </c>
      <c r="E141" s="1115">
        <v>0</v>
      </c>
      <c r="F141" s="1115">
        <v>0</v>
      </c>
      <c r="G141" s="1115">
        <v>0</v>
      </c>
      <c r="H141" s="1115">
        <v>0</v>
      </c>
      <c r="I141" s="1115">
        <v>0</v>
      </c>
      <c r="J141" s="1115">
        <v>0</v>
      </c>
      <c r="K141" s="1115">
        <v>0</v>
      </c>
      <c r="L141" s="1115">
        <v>0</v>
      </c>
      <c r="M141" s="1115">
        <v>0</v>
      </c>
      <c r="N141" s="1115">
        <v>0</v>
      </c>
      <c r="O141" s="1116">
        <v>0</v>
      </c>
      <c r="Q141" s="1156"/>
      <c r="R141" s="1156"/>
      <c r="S141" s="1156"/>
      <c r="T141" s="1156"/>
      <c r="U141" s="1156"/>
      <c r="V141" s="1156"/>
      <c r="W141" s="1156"/>
      <c r="X141" s="1156"/>
      <c r="Y141" s="1156"/>
      <c r="Z141" s="1156"/>
      <c r="AA141" s="1156"/>
      <c r="AB141" s="1156"/>
      <c r="AC141" s="1156"/>
      <c r="AD141" s="1156"/>
      <c r="AE141" s="1156"/>
    </row>
    <row r="142" spans="1:31" x14ac:dyDescent="0.25">
      <c r="A142" s="1112" t="s">
        <v>603</v>
      </c>
      <c r="B142" s="1117" t="s">
        <v>604</v>
      </c>
      <c r="C142" s="1118">
        <v>964.83268999999996</v>
      </c>
      <c r="D142" s="1123">
        <v>31.13814</v>
      </c>
      <c r="E142" s="1123">
        <v>0</v>
      </c>
      <c r="F142" s="1123">
        <v>0</v>
      </c>
      <c r="G142" s="1123">
        <v>0</v>
      </c>
      <c r="H142" s="1123">
        <v>0</v>
      </c>
      <c r="I142" s="1123">
        <v>0</v>
      </c>
      <c r="J142" s="1119">
        <v>0</v>
      </c>
      <c r="K142" s="1119">
        <v>0</v>
      </c>
      <c r="L142" s="1119">
        <v>0</v>
      </c>
      <c r="M142" s="1119">
        <v>0</v>
      </c>
      <c r="N142" s="1119">
        <v>0</v>
      </c>
      <c r="O142" s="1120">
        <v>0</v>
      </c>
      <c r="Q142" s="1156"/>
      <c r="R142" s="1156"/>
      <c r="S142" s="1156"/>
      <c r="T142" s="1156"/>
      <c r="U142" s="1156"/>
      <c r="V142" s="1156"/>
      <c r="W142" s="1156"/>
      <c r="X142" s="1156"/>
      <c r="Y142" s="1156"/>
      <c r="Z142" s="1156"/>
      <c r="AA142" s="1156"/>
      <c r="AB142" s="1156"/>
      <c r="AC142" s="1156"/>
      <c r="AD142" s="1156"/>
      <c r="AE142" s="1156"/>
    </row>
    <row r="143" spans="1:31" x14ac:dyDescent="0.25">
      <c r="A143" s="1112" t="s">
        <v>605</v>
      </c>
      <c r="B143" s="1117" t="s">
        <v>606</v>
      </c>
      <c r="C143" s="1118">
        <v>0</v>
      </c>
      <c r="D143" s="1123">
        <v>0</v>
      </c>
      <c r="E143" s="1123">
        <v>0</v>
      </c>
      <c r="F143" s="1123">
        <v>0</v>
      </c>
      <c r="G143" s="1123">
        <v>0</v>
      </c>
      <c r="H143" s="1123">
        <v>0</v>
      </c>
      <c r="I143" s="1123">
        <v>0</v>
      </c>
      <c r="J143" s="1119">
        <v>0</v>
      </c>
      <c r="K143" s="1119">
        <v>0</v>
      </c>
      <c r="L143" s="1119">
        <v>0</v>
      </c>
      <c r="M143" s="1119">
        <v>0</v>
      </c>
      <c r="N143" s="1119">
        <v>0</v>
      </c>
      <c r="O143" s="1120">
        <v>0</v>
      </c>
      <c r="Q143" s="1156"/>
      <c r="R143" s="1156"/>
      <c r="S143" s="1156"/>
      <c r="T143" s="1156"/>
      <c r="U143" s="1156"/>
      <c r="V143" s="1156"/>
      <c r="W143" s="1156"/>
      <c r="X143" s="1156"/>
      <c r="Y143" s="1156"/>
      <c r="Z143" s="1156"/>
      <c r="AA143" s="1156"/>
      <c r="AB143" s="1156"/>
      <c r="AC143" s="1156"/>
      <c r="AD143" s="1156"/>
      <c r="AE143" s="1156"/>
    </row>
    <row r="144" spans="1:31" x14ac:dyDescent="0.25">
      <c r="A144" s="1112" t="s">
        <v>548</v>
      </c>
      <c r="B144" s="1117" t="s">
        <v>607</v>
      </c>
      <c r="C144" s="1128">
        <v>964.83268999999996</v>
      </c>
      <c r="D144" s="1129">
        <v>31.13814</v>
      </c>
      <c r="E144" s="1129">
        <v>0</v>
      </c>
      <c r="F144" s="1129">
        <v>0</v>
      </c>
      <c r="G144" s="1129">
        <v>0</v>
      </c>
      <c r="H144" s="1129">
        <v>0</v>
      </c>
      <c r="I144" s="1129">
        <v>0</v>
      </c>
      <c r="J144" s="1157">
        <v>0</v>
      </c>
      <c r="K144" s="1157">
        <v>0</v>
      </c>
      <c r="L144" s="1157">
        <v>0</v>
      </c>
      <c r="M144" s="1157">
        <v>0</v>
      </c>
      <c r="N144" s="1157">
        <v>0</v>
      </c>
      <c r="O144" s="1158">
        <v>0</v>
      </c>
      <c r="Q144" s="1156"/>
      <c r="R144" s="1156"/>
      <c r="S144" s="1156"/>
      <c r="T144" s="1156"/>
      <c r="U144" s="1156"/>
      <c r="V144" s="1156"/>
      <c r="W144" s="1156"/>
      <c r="X144" s="1156"/>
      <c r="Y144" s="1156"/>
      <c r="Z144" s="1156"/>
      <c r="AA144" s="1156"/>
      <c r="AB144" s="1156"/>
      <c r="AC144" s="1156"/>
      <c r="AD144" s="1156"/>
      <c r="AE144" s="1156"/>
    </row>
    <row r="145" spans="1:31" x14ac:dyDescent="0.25">
      <c r="A145" s="1112" t="s">
        <v>548</v>
      </c>
      <c r="B145" s="1117" t="s">
        <v>159</v>
      </c>
      <c r="C145" s="1128">
        <v>0</v>
      </c>
      <c r="D145" s="1129">
        <v>0</v>
      </c>
      <c r="E145" s="1129">
        <v>0</v>
      </c>
      <c r="F145" s="1129">
        <v>0</v>
      </c>
      <c r="G145" s="1129">
        <v>0</v>
      </c>
      <c r="H145" s="1129">
        <v>0</v>
      </c>
      <c r="I145" s="1129">
        <v>0</v>
      </c>
      <c r="J145" s="1157">
        <v>0</v>
      </c>
      <c r="K145" s="1157">
        <v>0</v>
      </c>
      <c r="L145" s="1157">
        <v>0</v>
      </c>
      <c r="M145" s="1157">
        <v>0</v>
      </c>
      <c r="N145" s="1157">
        <v>0</v>
      </c>
      <c r="O145" s="1158">
        <v>0</v>
      </c>
      <c r="Q145" s="1156"/>
      <c r="R145" s="1156"/>
      <c r="S145" s="1156"/>
      <c r="T145" s="1156"/>
      <c r="U145" s="1156"/>
      <c r="V145" s="1156"/>
      <c r="W145" s="1156"/>
      <c r="X145" s="1156"/>
      <c r="Y145" s="1156"/>
      <c r="Z145" s="1156"/>
      <c r="AA145" s="1156"/>
      <c r="AB145" s="1156"/>
      <c r="AC145" s="1156"/>
      <c r="AD145" s="1156"/>
      <c r="AE145" s="1156"/>
    </row>
    <row r="146" spans="1:31" x14ac:dyDescent="0.25">
      <c r="A146" s="1112" t="s">
        <v>608</v>
      </c>
      <c r="B146" s="1117" t="s">
        <v>604</v>
      </c>
      <c r="C146" s="1118">
        <v>964.75514999999996</v>
      </c>
      <c r="D146" s="1123">
        <v>31.032</v>
      </c>
      <c r="E146" s="1123">
        <v>0</v>
      </c>
      <c r="F146" s="1123">
        <v>0</v>
      </c>
      <c r="G146" s="1123">
        <v>0</v>
      </c>
      <c r="H146" s="1123">
        <v>0</v>
      </c>
      <c r="I146" s="1123">
        <v>0</v>
      </c>
      <c r="J146" s="1119">
        <v>0</v>
      </c>
      <c r="K146" s="1119">
        <v>0</v>
      </c>
      <c r="L146" s="1119">
        <v>0</v>
      </c>
      <c r="M146" s="1119">
        <v>0</v>
      </c>
      <c r="N146" s="1119">
        <v>0</v>
      </c>
      <c r="O146" s="1120">
        <v>0</v>
      </c>
      <c r="Q146" s="1156"/>
      <c r="R146" s="1156"/>
      <c r="S146" s="1156"/>
      <c r="T146" s="1156"/>
      <c r="U146" s="1156"/>
      <c r="V146" s="1156"/>
      <c r="W146" s="1156"/>
      <c r="X146" s="1156"/>
      <c r="Y146" s="1156"/>
      <c r="Z146" s="1156"/>
      <c r="AA146" s="1156"/>
      <c r="AB146" s="1156"/>
      <c r="AC146" s="1156"/>
      <c r="AD146" s="1156"/>
      <c r="AE146" s="1156"/>
    </row>
    <row r="147" spans="1:31" x14ac:dyDescent="0.25">
      <c r="A147" s="1112" t="s">
        <v>609</v>
      </c>
      <c r="B147" s="1117" t="s">
        <v>606</v>
      </c>
      <c r="C147" s="1118">
        <v>0</v>
      </c>
      <c r="D147" s="1123">
        <v>0</v>
      </c>
      <c r="E147" s="1123">
        <v>0</v>
      </c>
      <c r="F147" s="1123">
        <v>0</v>
      </c>
      <c r="G147" s="1123">
        <v>0</v>
      </c>
      <c r="H147" s="1123">
        <v>0</v>
      </c>
      <c r="I147" s="1123">
        <v>0</v>
      </c>
      <c r="J147" s="1119">
        <v>0</v>
      </c>
      <c r="K147" s="1119">
        <v>0</v>
      </c>
      <c r="L147" s="1119">
        <v>0</v>
      </c>
      <c r="M147" s="1119">
        <v>0</v>
      </c>
      <c r="N147" s="1119">
        <v>0</v>
      </c>
      <c r="O147" s="1120">
        <v>0</v>
      </c>
      <c r="Q147" s="1156"/>
      <c r="R147" s="1156"/>
      <c r="S147" s="1156"/>
      <c r="T147" s="1156"/>
      <c r="U147" s="1156"/>
      <c r="V147" s="1156"/>
      <c r="W147" s="1156"/>
      <c r="X147" s="1156"/>
      <c r="Y147" s="1156"/>
      <c r="Z147" s="1156"/>
      <c r="AA147" s="1156"/>
      <c r="AB147" s="1156"/>
      <c r="AC147" s="1156"/>
      <c r="AD147" s="1156"/>
      <c r="AE147" s="1156"/>
    </row>
    <row r="148" spans="1:31" x14ac:dyDescent="0.25">
      <c r="A148" s="1112" t="s">
        <v>548</v>
      </c>
      <c r="B148" s="1117" t="s">
        <v>610</v>
      </c>
      <c r="C148" s="1128">
        <v>964.75514999999996</v>
      </c>
      <c r="D148" s="1129">
        <v>31.032</v>
      </c>
      <c r="E148" s="1129">
        <v>0</v>
      </c>
      <c r="F148" s="1129">
        <v>0</v>
      </c>
      <c r="G148" s="1129">
        <v>0</v>
      </c>
      <c r="H148" s="1129">
        <v>0</v>
      </c>
      <c r="I148" s="1129">
        <v>0</v>
      </c>
      <c r="J148" s="1157">
        <v>0</v>
      </c>
      <c r="K148" s="1157">
        <v>0</v>
      </c>
      <c r="L148" s="1157">
        <v>0</v>
      </c>
      <c r="M148" s="1157">
        <v>0</v>
      </c>
      <c r="N148" s="1157">
        <v>0</v>
      </c>
      <c r="O148" s="1158">
        <v>0</v>
      </c>
      <c r="Q148" s="1156"/>
      <c r="R148" s="1156"/>
      <c r="S148" s="1156"/>
      <c r="T148" s="1156"/>
      <c r="U148" s="1156"/>
      <c r="V148" s="1156"/>
      <c r="W148" s="1156"/>
      <c r="X148" s="1156"/>
      <c r="Y148" s="1156"/>
      <c r="Z148" s="1156"/>
      <c r="AA148" s="1156"/>
      <c r="AB148" s="1156"/>
      <c r="AC148" s="1156"/>
      <c r="AD148" s="1156"/>
      <c r="AE148" s="1156"/>
    </row>
    <row r="149" spans="1:31" x14ac:dyDescent="0.25">
      <c r="A149" s="1135" t="s">
        <v>548</v>
      </c>
      <c r="B149" s="1136" t="s">
        <v>611</v>
      </c>
      <c r="C149" s="1137">
        <v>7.7540000000022702E-2</v>
      </c>
      <c r="D149" s="1138">
        <v>0.10613999999999942</v>
      </c>
      <c r="E149" s="1138">
        <v>0</v>
      </c>
      <c r="F149" s="1138">
        <v>0</v>
      </c>
      <c r="G149" s="1138">
        <v>0</v>
      </c>
      <c r="H149" s="1138">
        <v>0</v>
      </c>
      <c r="I149" s="1138">
        <v>0</v>
      </c>
      <c r="J149" s="1165">
        <v>0</v>
      </c>
      <c r="K149" s="1165">
        <v>0</v>
      </c>
      <c r="L149" s="1165">
        <v>0</v>
      </c>
      <c r="M149" s="1165">
        <v>0</v>
      </c>
      <c r="N149" s="1165">
        <v>0</v>
      </c>
      <c r="O149" s="1166">
        <v>0</v>
      </c>
      <c r="Q149" s="1156"/>
      <c r="R149" s="1156"/>
      <c r="S149" s="1156"/>
      <c r="T149" s="1156"/>
      <c r="U149" s="1156"/>
      <c r="V149" s="1156"/>
      <c r="W149" s="1156"/>
      <c r="X149" s="1156"/>
      <c r="Y149" s="1156"/>
      <c r="Z149" s="1156"/>
      <c r="AA149" s="1156"/>
      <c r="AB149" s="1156"/>
      <c r="AC149" s="1156"/>
      <c r="AD149" s="1156"/>
      <c r="AE149" s="1156"/>
    </row>
    <row r="150" spans="1:31" x14ac:dyDescent="0.25">
      <c r="A150" s="1135" t="s">
        <v>548</v>
      </c>
      <c r="B150" s="1136" t="s">
        <v>612</v>
      </c>
      <c r="C150" s="1137">
        <v>36368.626219999998</v>
      </c>
      <c r="D150" s="1138">
        <v>-2420.1170399999983</v>
      </c>
      <c r="E150" s="1138">
        <v>-6502.614050000001</v>
      </c>
      <c r="F150" s="1138">
        <v>-5980.4234100000003</v>
      </c>
      <c r="G150" s="1138">
        <v>-11327.483860000002</v>
      </c>
      <c r="H150" s="1138">
        <v>14479.85916</v>
      </c>
      <c r="I150" s="1138">
        <v>8709.1863300000023</v>
      </c>
      <c r="J150" s="1138">
        <v>10283.983799999998</v>
      </c>
      <c r="K150" s="1138">
        <v>9193.4940100000022</v>
      </c>
      <c r="L150" s="1138">
        <v>4052.4519799999998</v>
      </c>
      <c r="M150" s="1138">
        <v>1620.58997</v>
      </c>
      <c r="N150" s="1138">
        <v>78.043020000000013</v>
      </c>
      <c r="O150" s="1139">
        <v>81.92101000000001</v>
      </c>
      <c r="Q150" s="1156"/>
      <c r="R150" s="1156"/>
      <c r="S150" s="1156"/>
      <c r="T150" s="1156"/>
      <c r="U150" s="1156"/>
      <c r="V150" s="1156"/>
      <c r="W150" s="1156"/>
      <c r="X150" s="1156"/>
      <c r="Y150" s="1156"/>
      <c r="Z150" s="1156"/>
      <c r="AA150" s="1156"/>
      <c r="AB150" s="1156"/>
      <c r="AC150" s="1156"/>
      <c r="AD150" s="1156"/>
      <c r="AE150" s="1156"/>
    </row>
    <row r="151" spans="1:31" ht="13.5" thickBot="1" x14ac:dyDescent="0.3">
      <c r="A151" s="1112" t="s">
        <v>548</v>
      </c>
      <c r="B151" s="1117" t="s">
        <v>613</v>
      </c>
      <c r="C151" s="1143">
        <v>8.0000000000000004E-4</v>
      </c>
      <c r="D151" s="1144">
        <v>3.2000000000000002E-3</v>
      </c>
      <c r="E151" s="1144">
        <v>7.1999999999999998E-3</v>
      </c>
      <c r="F151" s="1144">
        <v>1.43E-2</v>
      </c>
      <c r="G151" s="1144">
        <v>2.7699999999999999E-2</v>
      </c>
      <c r="H151" s="1144">
        <v>4.4900000000000002E-2</v>
      </c>
      <c r="I151" s="1144">
        <v>6.1400000000000003E-2</v>
      </c>
      <c r="J151" s="1144">
        <v>7.7100000000000002E-2</v>
      </c>
      <c r="K151" s="1144">
        <v>0.10150000000000001</v>
      </c>
      <c r="L151" s="1144">
        <v>0.1326</v>
      </c>
      <c r="M151" s="1144">
        <v>0.1784</v>
      </c>
      <c r="N151" s="1144">
        <v>0.2243</v>
      </c>
      <c r="O151" s="1145">
        <v>0.26029999999999998</v>
      </c>
      <c r="Q151" s="1156"/>
      <c r="R151" s="1156"/>
      <c r="S151" s="1156"/>
      <c r="T151" s="1156"/>
      <c r="U151" s="1156"/>
      <c r="V151" s="1156"/>
      <c r="W151" s="1156"/>
      <c r="X151" s="1156"/>
      <c r="Y151" s="1156"/>
      <c r="Z151" s="1156"/>
      <c r="AA151" s="1156"/>
      <c r="AB151" s="1156"/>
      <c r="AC151" s="1156"/>
      <c r="AD151" s="1156"/>
      <c r="AE151" s="1156"/>
    </row>
    <row r="152" spans="1:31" ht="14.25" thickTop="1" thickBot="1" x14ac:dyDescent="0.3">
      <c r="A152" s="1135" t="s">
        <v>548</v>
      </c>
      <c r="B152" s="1146" t="s">
        <v>614</v>
      </c>
      <c r="C152" s="1147">
        <v>29.094900976000005</v>
      </c>
      <c r="D152" s="1148">
        <v>-7.7443745280000007</v>
      </c>
      <c r="E152" s="1148">
        <v>-46.818821160000006</v>
      </c>
      <c r="F152" s="1148">
        <v>-85.520054763000019</v>
      </c>
      <c r="G152" s="1148">
        <v>-313.7713029219999</v>
      </c>
      <c r="H152" s="1148">
        <v>650.14567628399993</v>
      </c>
      <c r="I152" s="1148">
        <v>534.74404066200009</v>
      </c>
      <c r="J152" s="1148">
        <v>792.89515097999981</v>
      </c>
      <c r="K152" s="1148">
        <v>933.13964201499994</v>
      </c>
      <c r="L152" s="1148">
        <v>537.35513254799992</v>
      </c>
      <c r="M152" s="1148">
        <v>289.11325064799996</v>
      </c>
      <c r="N152" s="1148">
        <v>17.505049386</v>
      </c>
      <c r="O152" s="1149">
        <v>21.324038902999998</v>
      </c>
      <c r="Q152" s="1156"/>
      <c r="R152" s="1156"/>
      <c r="S152" s="1156"/>
      <c r="T152" s="1156"/>
      <c r="U152" s="1156"/>
      <c r="V152" s="1156"/>
      <c r="W152" s="1156"/>
      <c r="X152" s="1156"/>
      <c r="Y152" s="1156"/>
      <c r="Z152" s="1156"/>
      <c r="AA152" s="1156"/>
      <c r="AB152" s="1156"/>
      <c r="AC152" s="1156"/>
      <c r="AD152" s="1156"/>
      <c r="AE152" s="1156"/>
    </row>
    <row r="153" spans="1:31" ht="14.25" thickTop="1" thickBot="1" x14ac:dyDescent="0.3">
      <c r="A153" s="1150" t="s">
        <v>548</v>
      </c>
      <c r="B153" s="1151" t="s">
        <v>615</v>
      </c>
      <c r="C153" s="1152">
        <v>0</v>
      </c>
      <c r="D153" s="1153">
        <v>0</v>
      </c>
      <c r="E153" s="1153">
        <v>0</v>
      </c>
      <c r="F153" s="1153">
        <v>0</v>
      </c>
      <c r="G153" s="1153">
        <v>0</v>
      </c>
      <c r="H153" s="1153">
        <v>0</v>
      </c>
      <c r="I153" s="1153">
        <v>0</v>
      </c>
      <c r="J153" s="1153">
        <v>0</v>
      </c>
      <c r="K153" s="1153">
        <v>0</v>
      </c>
      <c r="L153" s="1153">
        <v>0</v>
      </c>
      <c r="M153" s="1153">
        <v>8.6264806900503973E-5</v>
      </c>
      <c r="N153" s="1154">
        <v>3351.4623290290001</v>
      </c>
      <c r="O153" s="1155">
        <v>0</v>
      </c>
      <c r="Q153" s="1156"/>
      <c r="R153" s="1156"/>
      <c r="S153" s="1156"/>
      <c r="T153" s="1156"/>
      <c r="U153" s="1156"/>
      <c r="V153" s="1156"/>
      <c r="W153" s="1156"/>
      <c r="X153" s="1156"/>
      <c r="Y153" s="1156"/>
      <c r="Z153" s="1156"/>
      <c r="AA153" s="1156"/>
      <c r="AB153" s="1156"/>
      <c r="AC153" s="1156"/>
      <c r="AD153" s="1156"/>
      <c r="AE153" s="1156"/>
    </row>
    <row r="154" spans="1:31" ht="14.25" thickTop="1" thickBot="1" x14ac:dyDescent="0.3">
      <c r="A154" s="2084" t="s">
        <v>618</v>
      </c>
      <c r="B154" s="2085"/>
      <c r="C154" s="2085"/>
      <c r="D154" s="2085"/>
      <c r="E154" s="2085"/>
      <c r="F154" s="2085"/>
      <c r="G154" s="2085"/>
      <c r="H154" s="2085"/>
      <c r="I154" s="2085"/>
      <c r="J154" s="2085"/>
      <c r="K154" s="2085"/>
      <c r="L154" s="2085"/>
      <c r="M154" s="2085"/>
      <c r="N154" s="2085"/>
      <c r="O154" s="2086"/>
    </row>
    <row r="155" spans="1:31" ht="13.5" customHeight="1" thickTop="1" x14ac:dyDescent="0.25">
      <c r="A155" s="2077"/>
      <c r="B155" s="2079" t="s">
        <v>533</v>
      </c>
      <c r="C155" s="2081" t="s">
        <v>534</v>
      </c>
      <c r="D155" s="2082"/>
      <c r="E155" s="2082"/>
      <c r="F155" s="2082"/>
      <c r="G155" s="2082"/>
      <c r="H155" s="2082"/>
      <c r="I155" s="2082"/>
      <c r="J155" s="2082"/>
      <c r="K155" s="2082"/>
      <c r="L155" s="2082"/>
      <c r="M155" s="2082"/>
      <c r="N155" s="2082"/>
      <c r="O155" s="2083"/>
    </row>
    <row r="156" spans="1:31" ht="26.25" thickBot="1" x14ac:dyDescent="0.3">
      <c r="A156" s="2078"/>
      <c r="B156" s="2080"/>
      <c r="C156" s="1104" t="s">
        <v>535</v>
      </c>
      <c r="D156" s="1105" t="s">
        <v>536</v>
      </c>
      <c r="E156" s="1105" t="s">
        <v>537</v>
      </c>
      <c r="F156" s="1105" t="s">
        <v>538</v>
      </c>
      <c r="G156" s="1105" t="s">
        <v>539</v>
      </c>
      <c r="H156" s="1105" t="s">
        <v>540</v>
      </c>
      <c r="I156" s="1105" t="s">
        <v>541</v>
      </c>
      <c r="J156" s="1105" t="s">
        <v>542</v>
      </c>
      <c r="K156" s="1105" t="s">
        <v>543</v>
      </c>
      <c r="L156" s="1105" t="s">
        <v>544</v>
      </c>
      <c r="M156" s="1105" t="s">
        <v>545</v>
      </c>
      <c r="N156" s="1105" t="s">
        <v>546</v>
      </c>
      <c r="O156" s="1106" t="s">
        <v>547</v>
      </c>
    </row>
    <row r="157" spans="1:31" ht="13.5" thickTop="1" x14ac:dyDescent="0.2">
      <c r="A157" s="1107" t="s">
        <v>548</v>
      </c>
      <c r="B157" s="1108" t="s">
        <v>549</v>
      </c>
      <c r="C157" s="1109"/>
      <c r="D157" s="1110"/>
      <c r="E157" s="1110"/>
      <c r="F157" s="1110"/>
      <c r="G157" s="1110"/>
      <c r="H157" s="1110"/>
      <c r="I157" s="1110"/>
      <c r="J157" s="1110"/>
      <c r="K157" s="1110"/>
      <c r="L157" s="1110"/>
      <c r="M157" s="1110"/>
      <c r="N157" s="1110"/>
      <c r="O157" s="1111"/>
    </row>
    <row r="158" spans="1:31" x14ac:dyDescent="0.25">
      <c r="A158" s="1112" t="s">
        <v>548</v>
      </c>
      <c r="B158" s="1113" t="s">
        <v>3</v>
      </c>
      <c r="C158" s="1114"/>
      <c r="D158" s="1115"/>
      <c r="E158" s="1115"/>
      <c r="F158" s="1115"/>
      <c r="G158" s="1115"/>
      <c r="H158" s="1115"/>
      <c r="I158" s="1115"/>
      <c r="J158" s="1115"/>
      <c r="K158" s="1115"/>
      <c r="L158" s="1115"/>
      <c r="M158" s="1115"/>
      <c r="N158" s="1115"/>
      <c r="O158" s="1116"/>
    </row>
    <row r="159" spans="1:31" x14ac:dyDescent="0.25">
      <c r="A159" s="1112" t="s">
        <v>550</v>
      </c>
      <c r="B159" s="1117" t="s">
        <v>551</v>
      </c>
      <c r="C159" s="1118">
        <v>8303.9621299999999</v>
      </c>
      <c r="D159" s="1119">
        <v>0</v>
      </c>
      <c r="E159" s="1119">
        <v>0</v>
      </c>
      <c r="F159" s="1119">
        <v>0</v>
      </c>
      <c r="G159" s="1119">
        <v>0</v>
      </c>
      <c r="H159" s="1119">
        <v>0</v>
      </c>
      <c r="I159" s="1119">
        <v>0</v>
      </c>
      <c r="J159" s="1119">
        <v>0</v>
      </c>
      <c r="K159" s="1119">
        <v>0</v>
      </c>
      <c r="L159" s="1119">
        <v>0</v>
      </c>
      <c r="M159" s="1119">
        <v>0</v>
      </c>
      <c r="N159" s="1119">
        <v>0</v>
      </c>
      <c r="O159" s="1120">
        <v>0</v>
      </c>
      <c r="Q159" s="1156"/>
      <c r="R159" s="1156"/>
      <c r="S159" s="1156"/>
      <c r="T159" s="1156"/>
      <c r="U159" s="1156"/>
      <c r="V159" s="1156"/>
      <c r="W159" s="1156"/>
      <c r="X159" s="1156"/>
      <c r="Y159" s="1156"/>
      <c r="Z159" s="1156"/>
      <c r="AA159" s="1156"/>
      <c r="AB159" s="1156"/>
      <c r="AC159" s="1156"/>
    </row>
    <row r="160" spans="1:31" x14ac:dyDescent="0.25">
      <c r="A160" s="1112" t="s">
        <v>552</v>
      </c>
      <c r="B160" s="1117" t="s">
        <v>553</v>
      </c>
      <c r="C160" s="1118">
        <v>8083.4575199999999</v>
      </c>
      <c r="D160" s="1119">
        <v>0</v>
      </c>
      <c r="E160" s="1119">
        <v>0</v>
      </c>
      <c r="F160" s="1119">
        <v>0</v>
      </c>
      <c r="G160" s="1119">
        <v>0</v>
      </c>
      <c r="H160" s="1119">
        <v>0</v>
      </c>
      <c r="I160" s="1119">
        <v>0</v>
      </c>
      <c r="J160" s="1119">
        <v>0</v>
      </c>
      <c r="K160" s="1119">
        <v>0</v>
      </c>
      <c r="L160" s="1119">
        <v>0</v>
      </c>
      <c r="M160" s="1119">
        <v>0</v>
      </c>
      <c r="N160" s="1119">
        <v>0</v>
      </c>
      <c r="O160" s="1120">
        <v>0</v>
      </c>
      <c r="Q160" s="1156"/>
      <c r="R160" s="1156"/>
      <c r="S160" s="1156"/>
      <c r="T160" s="1156"/>
      <c r="U160" s="1156"/>
      <c r="V160" s="1156"/>
      <c r="W160" s="1156"/>
      <c r="X160" s="1156"/>
      <c r="Y160" s="1156"/>
      <c r="Z160" s="1156"/>
      <c r="AA160" s="1156"/>
      <c r="AB160" s="1156"/>
      <c r="AC160" s="1156"/>
    </row>
    <row r="161" spans="1:29" x14ac:dyDescent="0.25">
      <c r="A161" s="1112" t="s">
        <v>554</v>
      </c>
      <c r="B161" s="1117" t="s">
        <v>555</v>
      </c>
      <c r="C161" s="1118">
        <v>220.50460999999999</v>
      </c>
      <c r="D161" s="1119">
        <v>0</v>
      </c>
      <c r="E161" s="1119">
        <v>0</v>
      </c>
      <c r="F161" s="1119">
        <v>0</v>
      </c>
      <c r="G161" s="1119">
        <v>0</v>
      </c>
      <c r="H161" s="1119">
        <v>0</v>
      </c>
      <c r="I161" s="1119">
        <v>0</v>
      </c>
      <c r="J161" s="1119">
        <v>0</v>
      </c>
      <c r="K161" s="1119">
        <v>0</v>
      </c>
      <c r="L161" s="1119">
        <v>0</v>
      </c>
      <c r="M161" s="1119">
        <v>0</v>
      </c>
      <c r="N161" s="1119">
        <v>0</v>
      </c>
      <c r="O161" s="1120">
        <v>0</v>
      </c>
      <c r="Q161" s="1156"/>
      <c r="R161" s="1156"/>
      <c r="S161" s="1156"/>
      <c r="T161" s="1156"/>
      <c r="U161" s="1156"/>
      <c r="V161" s="1156"/>
      <c r="W161" s="1156"/>
      <c r="X161" s="1156"/>
      <c r="Y161" s="1156"/>
      <c r="Z161" s="1156"/>
      <c r="AA161" s="1156"/>
      <c r="AB161" s="1156"/>
      <c r="AC161" s="1156"/>
    </row>
    <row r="162" spans="1:29" ht="25.5" x14ac:dyDescent="0.25">
      <c r="A162" s="1112" t="s">
        <v>556</v>
      </c>
      <c r="B162" s="1117" t="s">
        <v>557</v>
      </c>
      <c r="C162" s="1125">
        <v>0</v>
      </c>
      <c r="D162" s="1119">
        <v>0</v>
      </c>
      <c r="E162" s="1119">
        <v>0</v>
      </c>
      <c r="F162" s="1119">
        <v>0</v>
      </c>
      <c r="G162" s="1119">
        <v>0</v>
      </c>
      <c r="H162" s="1119">
        <v>0</v>
      </c>
      <c r="I162" s="1119">
        <v>0</v>
      </c>
      <c r="J162" s="1119">
        <v>0</v>
      </c>
      <c r="K162" s="1119">
        <v>0</v>
      </c>
      <c r="L162" s="1119">
        <v>0</v>
      </c>
      <c r="M162" s="1119">
        <v>0</v>
      </c>
      <c r="N162" s="1119">
        <v>0</v>
      </c>
      <c r="O162" s="1120">
        <v>0</v>
      </c>
      <c r="Q162" s="1156"/>
      <c r="R162" s="1156"/>
      <c r="S162" s="1156"/>
      <c r="T162" s="1156"/>
      <c r="U162" s="1156"/>
      <c r="V162" s="1156"/>
      <c r="W162" s="1156"/>
      <c r="X162" s="1156"/>
      <c r="Y162" s="1156"/>
      <c r="Z162" s="1156"/>
      <c r="AA162" s="1156"/>
      <c r="AB162" s="1156"/>
      <c r="AC162" s="1156"/>
    </row>
    <row r="163" spans="1:29" x14ac:dyDescent="0.25">
      <c r="A163" s="1112" t="s">
        <v>558</v>
      </c>
      <c r="B163" s="1117" t="s">
        <v>559</v>
      </c>
      <c r="C163" s="1118">
        <v>146.37477999999999</v>
      </c>
      <c r="D163" s="1119">
        <v>0</v>
      </c>
      <c r="E163" s="1119">
        <v>0</v>
      </c>
      <c r="F163" s="1119">
        <v>0</v>
      </c>
      <c r="G163" s="1119">
        <v>0</v>
      </c>
      <c r="H163" s="1119">
        <v>0</v>
      </c>
      <c r="I163" s="1119">
        <v>0</v>
      </c>
      <c r="J163" s="1119">
        <v>0</v>
      </c>
      <c r="K163" s="1119">
        <v>0</v>
      </c>
      <c r="L163" s="1119">
        <v>0</v>
      </c>
      <c r="M163" s="1119">
        <v>0</v>
      </c>
      <c r="N163" s="1119">
        <v>0</v>
      </c>
      <c r="O163" s="1120">
        <v>0</v>
      </c>
      <c r="Q163" s="1156"/>
      <c r="R163" s="1156"/>
      <c r="S163" s="1156"/>
      <c r="T163" s="1156"/>
      <c r="U163" s="1156"/>
      <c r="V163" s="1156"/>
      <c r="W163" s="1156"/>
      <c r="X163" s="1156"/>
      <c r="Y163" s="1156"/>
      <c r="Z163" s="1156"/>
      <c r="AA163" s="1156"/>
      <c r="AB163" s="1156"/>
      <c r="AC163" s="1156"/>
    </row>
    <row r="164" spans="1:29" ht="25.5" x14ac:dyDescent="0.25">
      <c r="A164" s="1112" t="s">
        <v>560</v>
      </c>
      <c r="B164" s="1117" t="s">
        <v>561</v>
      </c>
      <c r="C164" s="1118">
        <v>146.37477999999999</v>
      </c>
      <c r="D164" s="1119">
        <v>0</v>
      </c>
      <c r="E164" s="1119">
        <v>0</v>
      </c>
      <c r="F164" s="1119">
        <v>0</v>
      </c>
      <c r="G164" s="1119">
        <v>0</v>
      </c>
      <c r="H164" s="1119">
        <v>0</v>
      </c>
      <c r="I164" s="1119">
        <v>0</v>
      </c>
      <c r="J164" s="1119">
        <v>0</v>
      </c>
      <c r="K164" s="1119">
        <v>0</v>
      </c>
      <c r="L164" s="1119">
        <v>0</v>
      </c>
      <c r="M164" s="1119">
        <v>0</v>
      </c>
      <c r="N164" s="1119">
        <v>0</v>
      </c>
      <c r="O164" s="1120">
        <v>0</v>
      </c>
      <c r="Q164" s="1156"/>
      <c r="R164" s="1156"/>
      <c r="S164" s="1156"/>
      <c r="T164" s="1156"/>
      <c r="U164" s="1156"/>
      <c r="V164" s="1156"/>
      <c r="W164" s="1156"/>
      <c r="X164" s="1156"/>
      <c r="Y164" s="1156"/>
      <c r="Z164" s="1156"/>
      <c r="AA164" s="1156"/>
      <c r="AB164" s="1156"/>
      <c r="AC164" s="1156"/>
    </row>
    <row r="165" spans="1:29" x14ac:dyDescent="0.25">
      <c r="A165" s="1112" t="s">
        <v>562</v>
      </c>
      <c r="B165" s="1117" t="s">
        <v>563</v>
      </c>
      <c r="C165" s="1125">
        <v>0</v>
      </c>
      <c r="D165" s="1119">
        <v>0</v>
      </c>
      <c r="E165" s="1119">
        <v>0</v>
      </c>
      <c r="F165" s="1119">
        <v>0</v>
      </c>
      <c r="G165" s="1119">
        <v>0</v>
      </c>
      <c r="H165" s="1119">
        <v>0</v>
      </c>
      <c r="I165" s="1119">
        <v>0</v>
      </c>
      <c r="J165" s="1119">
        <v>0</v>
      </c>
      <c r="K165" s="1119">
        <v>0</v>
      </c>
      <c r="L165" s="1119">
        <v>0</v>
      </c>
      <c r="M165" s="1119">
        <v>0</v>
      </c>
      <c r="N165" s="1119">
        <v>0</v>
      </c>
      <c r="O165" s="1120">
        <v>0</v>
      </c>
      <c r="Q165" s="1156"/>
      <c r="R165" s="1156"/>
      <c r="S165" s="1156"/>
      <c r="T165" s="1156"/>
      <c r="U165" s="1156"/>
      <c r="V165" s="1156"/>
      <c r="W165" s="1156"/>
      <c r="X165" s="1156"/>
      <c r="Y165" s="1156"/>
      <c r="Z165" s="1156"/>
      <c r="AA165" s="1156"/>
      <c r="AB165" s="1156"/>
      <c r="AC165" s="1156"/>
    </row>
    <row r="166" spans="1:29" x14ac:dyDescent="0.25">
      <c r="A166" s="1112" t="s">
        <v>564</v>
      </c>
      <c r="B166" s="1117" t="s">
        <v>565</v>
      </c>
      <c r="C166" s="1118">
        <v>89320.164470000018</v>
      </c>
      <c r="D166" s="1123">
        <v>12184.119110000001</v>
      </c>
      <c r="E166" s="1123">
        <v>49945.243109999996</v>
      </c>
      <c r="F166" s="1123">
        <v>10135.840199999999</v>
      </c>
      <c r="G166" s="1123">
        <v>18298.199720000001</v>
      </c>
      <c r="H166" s="1123">
        <v>12449.29118</v>
      </c>
      <c r="I166" s="1123">
        <v>8860.5775799999992</v>
      </c>
      <c r="J166" s="1123">
        <v>4703.4693399999996</v>
      </c>
      <c r="K166" s="1123">
        <v>1598.9820999999999</v>
      </c>
      <c r="L166" s="1123">
        <v>7331.3231500000011</v>
      </c>
      <c r="M166" s="1123">
        <v>2350.81466</v>
      </c>
      <c r="N166" s="1123">
        <v>55.87</v>
      </c>
      <c r="O166" s="1120">
        <v>9.7290000000000001E-2</v>
      </c>
      <c r="Q166" s="1156"/>
      <c r="R166" s="1156"/>
      <c r="S166" s="1156"/>
      <c r="T166" s="1156"/>
      <c r="U166" s="1156"/>
      <c r="V166" s="1156"/>
      <c r="W166" s="1156"/>
      <c r="X166" s="1156"/>
      <c r="Y166" s="1156"/>
      <c r="Z166" s="1156"/>
      <c r="AA166" s="1156"/>
      <c r="AB166" s="1156"/>
      <c r="AC166" s="1156"/>
    </row>
    <row r="167" spans="1:29" x14ac:dyDescent="0.25">
      <c r="A167" s="1112" t="s">
        <v>566</v>
      </c>
      <c r="B167" s="1117" t="s">
        <v>567</v>
      </c>
      <c r="C167" s="1118">
        <v>87900.214689999993</v>
      </c>
      <c r="D167" s="1123">
        <v>6086.4752199999994</v>
      </c>
      <c r="E167" s="1123">
        <v>49574.634310000001</v>
      </c>
      <c r="F167" s="1123">
        <v>8865.2050799999997</v>
      </c>
      <c r="G167" s="1123">
        <v>15958.270209999999</v>
      </c>
      <c r="H167" s="1123">
        <v>10926.698869999998</v>
      </c>
      <c r="I167" s="1123">
        <v>8243.0753100000002</v>
      </c>
      <c r="J167" s="1123">
        <v>4569.6589400000003</v>
      </c>
      <c r="K167" s="1123">
        <v>1540.4630999999999</v>
      </c>
      <c r="L167" s="1123">
        <v>6846.9720800000005</v>
      </c>
      <c r="M167" s="1123">
        <v>2040.3867699999998</v>
      </c>
      <c r="N167" s="1123">
        <v>55.87</v>
      </c>
      <c r="O167" s="1120">
        <v>9.6699999999999998E-3</v>
      </c>
      <c r="Q167" s="1156"/>
      <c r="R167" s="1156"/>
      <c r="S167" s="1156"/>
      <c r="T167" s="1156"/>
      <c r="U167" s="1156"/>
      <c r="V167" s="1156"/>
      <c r="W167" s="1156"/>
      <c r="X167" s="1156"/>
      <c r="Y167" s="1156"/>
      <c r="Z167" s="1156"/>
      <c r="AA167" s="1156"/>
      <c r="AB167" s="1156"/>
      <c r="AC167" s="1156"/>
    </row>
    <row r="168" spans="1:29" x14ac:dyDescent="0.25">
      <c r="A168" s="1112" t="s">
        <v>568</v>
      </c>
      <c r="B168" s="1117" t="s">
        <v>569</v>
      </c>
      <c r="C168" s="1118">
        <v>1419.9497799999999</v>
      </c>
      <c r="D168" s="1123">
        <v>6097.6438900000003</v>
      </c>
      <c r="E168" s="1123">
        <v>370.60879999999997</v>
      </c>
      <c r="F168" s="1123">
        <v>1270.6351200000001</v>
      </c>
      <c r="G168" s="1123">
        <v>2339.9295099999999</v>
      </c>
      <c r="H168" s="1123">
        <v>1522.59231</v>
      </c>
      <c r="I168" s="1123">
        <v>617.50227000000007</v>
      </c>
      <c r="J168" s="1123">
        <v>133.81039999999999</v>
      </c>
      <c r="K168" s="1123">
        <v>58.518999999999998</v>
      </c>
      <c r="L168" s="1123">
        <v>484.35106999999999</v>
      </c>
      <c r="M168" s="1123">
        <v>310.42788999999993</v>
      </c>
      <c r="N168" s="1119">
        <v>0</v>
      </c>
      <c r="O168" s="1120">
        <v>8.7620000000000003E-2</v>
      </c>
      <c r="Q168" s="1156"/>
      <c r="R168" s="1156"/>
      <c r="S168" s="1156"/>
      <c r="T168" s="1156"/>
      <c r="U168" s="1156"/>
      <c r="V168" s="1156"/>
      <c r="W168" s="1156"/>
      <c r="X168" s="1156"/>
      <c r="Y168" s="1156"/>
      <c r="Z168" s="1156"/>
      <c r="AA168" s="1156"/>
      <c r="AB168" s="1156"/>
      <c r="AC168" s="1156"/>
    </row>
    <row r="169" spans="1:29" x14ac:dyDescent="0.25">
      <c r="A169" s="1112" t="s">
        <v>570</v>
      </c>
      <c r="B169" s="1117" t="s">
        <v>571</v>
      </c>
      <c r="C169" s="1125">
        <v>0</v>
      </c>
      <c r="D169" s="1119">
        <v>0</v>
      </c>
      <c r="E169" s="1119">
        <v>0</v>
      </c>
      <c r="F169" s="1119">
        <v>0</v>
      </c>
      <c r="G169" s="1119">
        <v>0</v>
      </c>
      <c r="H169" s="1119">
        <v>0</v>
      </c>
      <c r="I169" s="1119">
        <v>0</v>
      </c>
      <c r="J169" s="1119">
        <v>0</v>
      </c>
      <c r="K169" s="1119">
        <v>0</v>
      </c>
      <c r="L169" s="1119">
        <v>0</v>
      </c>
      <c r="M169" s="1119">
        <v>0</v>
      </c>
      <c r="N169" s="1119">
        <v>0</v>
      </c>
      <c r="O169" s="1120">
        <v>0</v>
      </c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</row>
    <row r="170" spans="1:29" ht="51" x14ac:dyDescent="0.25">
      <c r="A170" s="1112" t="s">
        <v>572</v>
      </c>
      <c r="B170" s="1117" t="s">
        <v>573</v>
      </c>
      <c r="C170" s="1125">
        <v>0</v>
      </c>
      <c r="D170" s="1119">
        <v>0</v>
      </c>
      <c r="E170" s="1119">
        <v>0</v>
      </c>
      <c r="F170" s="1119">
        <v>0</v>
      </c>
      <c r="G170" s="1119">
        <v>0</v>
      </c>
      <c r="H170" s="1119">
        <v>0</v>
      </c>
      <c r="I170" s="1119">
        <v>0</v>
      </c>
      <c r="J170" s="1119">
        <v>0</v>
      </c>
      <c r="K170" s="1119">
        <v>0</v>
      </c>
      <c r="L170" s="1119">
        <v>0</v>
      </c>
      <c r="M170" s="1119">
        <v>0</v>
      </c>
      <c r="N170" s="1119">
        <v>0</v>
      </c>
      <c r="O170" s="1120">
        <v>0</v>
      </c>
      <c r="Q170" s="1156"/>
      <c r="R170" s="1156"/>
      <c r="S170" s="1156"/>
      <c r="T170" s="1156"/>
      <c r="U170" s="1156"/>
      <c r="V170" s="1156"/>
      <c r="W170" s="1156"/>
      <c r="X170" s="1156"/>
      <c r="Y170" s="1156"/>
      <c r="Z170" s="1156"/>
      <c r="AA170" s="1156"/>
      <c r="AB170" s="1156"/>
      <c r="AC170" s="1156"/>
    </row>
    <row r="171" spans="1:29" ht="38.25" x14ac:dyDescent="0.25">
      <c r="A171" s="1112" t="s">
        <v>574</v>
      </c>
      <c r="B171" s="1117" t="s">
        <v>575</v>
      </c>
      <c r="C171" s="1125">
        <v>0</v>
      </c>
      <c r="D171" s="1119">
        <v>0</v>
      </c>
      <c r="E171" s="1119">
        <v>0</v>
      </c>
      <c r="F171" s="1119">
        <v>0</v>
      </c>
      <c r="G171" s="1119">
        <v>0</v>
      </c>
      <c r="H171" s="1119">
        <v>0</v>
      </c>
      <c r="I171" s="1119">
        <v>0</v>
      </c>
      <c r="J171" s="1119">
        <v>0</v>
      </c>
      <c r="K171" s="1119">
        <v>0</v>
      </c>
      <c r="L171" s="1119">
        <v>0</v>
      </c>
      <c r="M171" s="1119">
        <v>0</v>
      </c>
      <c r="N171" s="1119">
        <v>0</v>
      </c>
      <c r="O171" s="1120">
        <v>0</v>
      </c>
      <c r="Q171" s="1156"/>
      <c r="R171" s="1156"/>
      <c r="S171" s="1156"/>
      <c r="T171" s="1156"/>
      <c r="U171" s="1156"/>
      <c r="V171" s="1156"/>
      <c r="W171" s="1156"/>
      <c r="X171" s="1156"/>
      <c r="Y171" s="1156"/>
      <c r="Z171" s="1156"/>
      <c r="AA171" s="1156"/>
      <c r="AB171" s="1156"/>
      <c r="AC171" s="1156"/>
    </row>
    <row r="172" spans="1:29" ht="38.25" x14ac:dyDescent="0.25">
      <c r="A172" s="1112" t="s">
        <v>576</v>
      </c>
      <c r="B172" s="1117" t="s">
        <v>577</v>
      </c>
      <c r="C172" s="1125">
        <v>0</v>
      </c>
      <c r="D172" s="1119">
        <v>0</v>
      </c>
      <c r="E172" s="1119">
        <v>0</v>
      </c>
      <c r="F172" s="1119">
        <v>0</v>
      </c>
      <c r="G172" s="1119">
        <v>0</v>
      </c>
      <c r="H172" s="1119">
        <v>0</v>
      </c>
      <c r="I172" s="1119">
        <v>0</v>
      </c>
      <c r="J172" s="1119">
        <v>0</v>
      </c>
      <c r="K172" s="1119">
        <v>0</v>
      </c>
      <c r="L172" s="1119">
        <v>0</v>
      </c>
      <c r="M172" s="1119">
        <v>0</v>
      </c>
      <c r="N172" s="1119">
        <v>0</v>
      </c>
      <c r="O172" s="1120">
        <v>0</v>
      </c>
      <c r="Q172" s="1156"/>
      <c r="R172" s="1156"/>
      <c r="S172" s="1156"/>
      <c r="T172" s="1156"/>
      <c r="U172" s="1156"/>
      <c r="V172" s="1156"/>
      <c r="W172" s="1156"/>
      <c r="X172" s="1156"/>
      <c r="Y172" s="1156"/>
      <c r="Z172" s="1156"/>
      <c r="AA172" s="1156"/>
      <c r="AB172" s="1156"/>
      <c r="AC172" s="1156"/>
    </row>
    <row r="173" spans="1:29" x14ac:dyDescent="0.25">
      <c r="A173" s="1112" t="s">
        <v>578</v>
      </c>
      <c r="B173" s="1117" t="s">
        <v>579</v>
      </c>
      <c r="C173" s="1118">
        <v>8.4160000000000004</v>
      </c>
      <c r="D173" s="1119">
        <v>0</v>
      </c>
      <c r="E173" s="1119">
        <v>0</v>
      </c>
      <c r="F173" s="1119">
        <v>0</v>
      </c>
      <c r="G173" s="1119">
        <v>0</v>
      </c>
      <c r="H173" s="1119">
        <v>0</v>
      </c>
      <c r="I173" s="1119">
        <v>0</v>
      </c>
      <c r="J173" s="1119">
        <v>0</v>
      </c>
      <c r="K173" s="1119">
        <v>0</v>
      </c>
      <c r="L173" s="1119">
        <v>0</v>
      </c>
      <c r="M173" s="1119">
        <v>0</v>
      </c>
      <c r="N173" s="1119">
        <v>0</v>
      </c>
      <c r="O173" s="1120">
        <v>0</v>
      </c>
      <c r="Q173" s="1156"/>
      <c r="R173" s="1156"/>
      <c r="S173" s="1156"/>
      <c r="T173" s="1156"/>
      <c r="U173" s="1156"/>
      <c r="V173" s="1156"/>
      <c r="W173" s="1156"/>
      <c r="X173" s="1156"/>
      <c r="Y173" s="1156"/>
      <c r="Z173" s="1156"/>
      <c r="AA173" s="1156"/>
      <c r="AB173" s="1156"/>
      <c r="AC173" s="1156"/>
    </row>
    <row r="174" spans="1:29" x14ac:dyDescent="0.25">
      <c r="A174" s="1112" t="s">
        <v>548</v>
      </c>
      <c r="B174" s="1117" t="s">
        <v>580</v>
      </c>
      <c r="C174" s="1128">
        <v>97778.917380000014</v>
      </c>
      <c r="D174" s="1129">
        <v>12184.119110000001</v>
      </c>
      <c r="E174" s="1129">
        <v>49945.243109999996</v>
      </c>
      <c r="F174" s="1129">
        <v>10135.840199999999</v>
      </c>
      <c r="G174" s="1129">
        <v>18298.199720000001</v>
      </c>
      <c r="H174" s="1129">
        <v>12449.29118</v>
      </c>
      <c r="I174" s="1129">
        <v>8860.5775799999992</v>
      </c>
      <c r="J174" s="1129">
        <v>4703.4693399999996</v>
      </c>
      <c r="K174" s="1129">
        <v>1598.9820999999999</v>
      </c>
      <c r="L174" s="1129">
        <v>7331.3231500000011</v>
      </c>
      <c r="M174" s="1129">
        <v>2350.81466</v>
      </c>
      <c r="N174" s="1129">
        <v>55.87</v>
      </c>
      <c r="O174" s="1158">
        <v>9.7290000000000001E-2</v>
      </c>
      <c r="Q174" s="1156"/>
      <c r="R174" s="1156"/>
      <c r="S174" s="1156"/>
      <c r="T174" s="1156"/>
      <c r="U174" s="1156"/>
      <c r="V174" s="1156"/>
      <c r="W174" s="1156"/>
      <c r="X174" s="1156"/>
      <c r="Y174" s="1156"/>
      <c r="Z174" s="1156"/>
      <c r="AA174" s="1156"/>
      <c r="AB174" s="1156"/>
      <c r="AC174" s="1156"/>
    </row>
    <row r="175" spans="1:29" x14ac:dyDescent="0.25">
      <c r="A175" s="1112" t="s">
        <v>548</v>
      </c>
      <c r="B175" s="1113" t="s">
        <v>159</v>
      </c>
      <c r="C175" s="1132">
        <v>0</v>
      </c>
      <c r="D175" s="1133">
        <v>0</v>
      </c>
      <c r="E175" s="1133">
        <v>0</v>
      </c>
      <c r="F175" s="1133">
        <v>0</v>
      </c>
      <c r="G175" s="1133">
        <v>0</v>
      </c>
      <c r="H175" s="1133">
        <v>0</v>
      </c>
      <c r="I175" s="1133">
        <v>0</v>
      </c>
      <c r="J175" s="1133">
        <v>0</v>
      </c>
      <c r="K175" s="1133">
        <v>0</v>
      </c>
      <c r="L175" s="1133">
        <v>0</v>
      </c>
      <c r="M175" s="1133">
        <v>0</v>
      </c>
      <c r="N175" s="1133">
        <v>0</v>
      </c>
      <c r="O175" s="1134">
        <v>0</v>
      </c>
      <c r="Q175" s="1156"/>
      <c r="R175" s="1156"/>
      <c r="S175" s="1156"/>
      <c r="T175" s="1156"/>
      <c r="U175" s="1156"/>
      <c r="V175" s="1156"/>
      <c r="W175" s="1156"/>
      <c r="X175" s="1156"/>
      <c r="Y175" s="1156"/>
      <c r="Z175" s="1156"/>
      <c r="AA175" s="1156"/>
      <c r="AB175" s="1156"/>
      <c r="AC175" s="1156"/>
    </row>
    <row r="176" spans="1:29" x14ac:dyDescent="0.25">
      <c r="A176" s="1112" t="s">
        <v>581</v>
      </c>
      <c r="B176" s="1117" t="s">
        <v>582</v>
      </c>
      <c r="C176" s="1118">
        <v>1203.6518500000002</v>
      </c>
      <c r="D176" s="1119">
        <v>0</v>
      </c>
      <c r="E176" s="1119">
        <v>0</v>
      </c>
      <c r="F176" s="1119">
        <v>0.6</v>
      </c>
      <c r="G176" s="1119">
        <v>0</v>
      </c>
      <c r="H176" s="1119">
        <v>0</v>
      </c>
      <c r="I176" s="1119">
        <v>0</v>
      </c>
      <c r="J176" s="1119">
        <v>0</v>
      </c>
      <c r="K176" s="1119">
        <v>0</v>
      </c>
      <c r="L176" s="1119">
        <v>0</v>
      </c>
      <c r="M176" s="1119">
        <v>0</v>
      </c>
      <c r="N176" s="1119">
        <v>0</v>
      </c>
      <c r="O176" s="1120">
        <v>0</v>
      </c>
      <c r="Q176" s="1156"/>
      <c r="R176" s="1156"/>
      <c r="S176" s="1156"/>
      <c r="T176" s="1156"/>
      <c r="U176" s="1156"/>
      <c r="V176" s="1156"/>
      <c r="W176" s="1156"/>
      <c r="X176" s="1156"/>
      <c r="Y176" s="1156"/>
      <c r="Z176" s="1156"/>
      <c r="AA176" s="1156"/>
      <c r="AB176" s="1156"/>
      <c r="AC176" s="1156"/>
    </row>
    <row r="177" spans="1:29" x14ac:dyDescent="0.25">
      <c r="A177" s="1112" t="s">
        <v>583</v>
      </c>
      <c r="B177" s="1117" t="s">
        <v>553</v>
      </c>
      <c r="C177" s="1118">
        <v>1172.54276</v>
      </c>
      <c r="D177" s="1119">
        <v>0</v>
      </c>
      <c r="E177" s="1119">
        <v>0</v>
      </c>
      <c r="F177" s="1119">
        <v>0</v>
      </c>
      <c r="G177" s="1119">
        <v>0</v>
      </c>
      <c r="H177" s="1119">
        <v>0</v>
      </c>
      <c r="I177" s="1119">
        <v>0</v>
      </c>
      <c r="J177" s="1119">
        <v>0</v>
      </c>
      <c r="K177" s="1119">
        <v>0</v>
      </c>
      <c r="L177" s="1119">
        <v>0</v>
      </c>
      <c r="M177" s="1119">
        <v>0</v>
      </c>
      <c r="N177" s="1119">
        <v>0</v>
      </c>
      <c r="O177" s="1120">
        <v>0</v>
      </c>
      <c r="Q177" s="1156"/>
      <c r="R177" s="1156"/>
      <c r="S177" s="1156"/>
      <c r="T177" s="1156"/>
      <c r="U177" s="1156"/>
      <c r="V177" s="1156"/>
      <c r="W177" s="1156"/>
      <c r="X177" s="1156"/>
      <c r="Y177" s="1156"/>
      <c r="Z177" s="1156"/>
      <c r="AA177" s="1156"/>
      <c r="AB177" s="1156"/>
      <c r="AC177" s="1156"/>
    </row>
    <row r="178" spans="1:29" x14ac:dyDescent="0.25">
      <c r="A178" s="1112" t="s">
        <v>584</v>
      </c>
      <c r="B178" s="1117" t="s">
        <v>555</v>
      </c>
      <c r="C178" s="1118">
        <v>31.109090000000002</v>
      </c>
      <c r="D178" s="1119">
        <v>0</v>
      </c>
      <c r="E178" s="1119">
        <v>0</v>
      </c>
      <c r="F178" s="1119">
        <v>0.6</v>
      </c>
      <c r="G178" s="1119">
        <v>0</v>
      </c>
      <c r="H178" s="1119">
        <v>0</v>
      </c>
      <c r="I178" s="1119">
        <v>0</v>
      </c>
      <c r="J178" s="1119">
        <v>0</v>
      </c>
      <c r="K178" s="1119">
        <v>0</v>
      </c>
      <c r="L178" s="1119">
        <v>0</v>
      </c>
      <c r="M178" s="1119">
        <v>0</v>
      </c>
      <c r="N178" s="1119">
        <v>0</v>
      </c>
      <c r="O178" s="1120">
        <v>0</v>
      </c>
      <c r="Q178" s="1156"/>
      <c r="R178" s="1156"/>
      <c r="S178" s="1156"/>
      <c r="T178" s="1156"/>
      <c r="U178" s="1156"/>
      <c r="V178" s="1156"/>
      <c r="W178" s="1156"/>
      <c r="X178" s="1156"/>
      <c r="Y178" s="1156"/>
      <c r="Z178" s="1156"/>
      <c r="AA178" s="1156"/>
      <c r="AB178" s="1156"/>
      <c r="AC178" s="1156"/>
    </row>
    <row r="179" spans="1:29" x14ac:dyDescent="0.25">
      <c r="A179" s="1112" t="s">
        <v>585</v>
      </c>
      <c r="B179" s="1117" t="s">
        <v>559</v>
      </c>
      <c r="C179" s="1118">
        <v>5355.4631000000008</v>
      </c>
      <c r="D179" s="1123">
        <v>569.44644999999991</v>
      </c>
      <c r="E179" s="1123">
        <v>5395.0514400000002</v>
      </c>
      <c r="F179" s="1123">
        <v>165.78986</v>
      </c>
      <c r="G179" s="1123">
        <v>167.76481000000001</v>
      </c>
      <c r="H179" s="1123">
        <v>14.238140000000001</v>
      </c>
      <c r="I179" s="1123">
        <v>0</v>
      </c>
      <c r="J179" s="1119">
        <v>0</v>
      </c>
      <c r="K179" s="1119">
        <v>0</v>
      </c>
      <c r="L179" s="1119">
        <v>0</v>
      </c>
      <c r="M179" s="1119">
        <v>0</v>
      </c>
      <c r="N179" s="1119">
        <v>0</v>
      </c>
      <c r="O179" s="1120">
        <v>0</v>
      </c>
      <c r="Q179" s="1156"/>
      <c r="R179" s="1156"/>
      <c r="S179" s="1156"/>
      <c r="T179" s="1156"/>
      <c r="U179" s="1156"/>
      <c r="V179" s="1156"/>
      <c r="W179" s="1156"/>
      <c r="X179" s="1156"/>
      <c r="Y179" s="1156"/>
      <c r="Z179" s="1156"/>
      <c r="AA179" s="1156"/>
      <c r="AB179" s="1156"/>
      <c r="AC179" s="1156"/>
    </row>
    <row r="180" spans="1:29" x14ac:dyDescent="0.25">
      <c r="A180" s="1112" t="s">
        <v>586</v>
      </c>
      <c r="B180" s="1117" t="s">
        <v>587</v>
      </c>
      <c r="C180" s="1118">
        <v>5345.9567600000009</v>
      </c>
      <c r="D180" s="1123">
        <v>539.86024999999995</v>
      </c>
      <c r="E180" s="1123">
        <v>5349.8016699999998</v>
      </c>
      <c r="F180" s="1123">
        <v>30.589089999999999</v>
      </c>
      <c r="G180" s="1123">
        <v>6.0730900000000005</v>
      </c>
      <c r="H180" s="1119">
        <v>0.51541999999999999</v>
      </c>
      <c r="I180" s="1119">
        <v>0</v>
      </c>
      <c r="J180" s="1119">
        <v>0</v>
      </c>
      <c r="K180" s="1119">
        <v>0</v>
      </c>
      <c r="L180" s="1119">
        <v>0</v>
      </c>
      <c r="M180" s="1119">
        <v>0</v>
      </c>
      <c r="N180" s="1119">
        <v>0</v>
      </c>
      <c r="O180" s="1120">
        <v>0</v>
      </c>
      <c r="Q180" s="1156"/>
      <c r="R180" s="1156"/>
      <c r="S180" s="1156"/>
      <c r="T180" s="1156"/>
      <c r="U180" s="1156"/>
      <c r="V180" s="1156"/>
      <c r="W180" s="1156"/>
      <c r="X180" s="1156"/>
      <c r="Y180" s="1156"/>
      <c r="Z180" s="1156"/>
      <c r="AA180" s="1156"/>
      <c r="AB180" s="1156"/>
      <c r="AC180" s="1156"/>
    </row>
    <row r="181" spans="1:29" x14ac:dyDescent="0.25">
      <c r="A181" s="1112" t="s">
        <v>588</v>
      </c>
      <c r="B181" s="1117" t="s">
        <v>563</v>
      </c>
      <c r="C181" s="1118">
        <v>9.5063399999999998</v>
      </c>
      <c r="D181" s="1123">
        <v>29.586199999999998</v>
      </c>
      <c r="E181" s="1123">
        <v>45.249770000000005</v>
      </c>
      <c r="F181" s="1123">
        <v>135.20077000000001</v>
      </c>
      <c r="G181" s="1123">
        <v>161.69172</v>
      </c>
      <c r="H181" s="1123">
        <v>13.722720000000001</v>
      </c>
      <c r="I181" s="1123">
        <v>0</v>
      </c>
      <c r="J181" s="1119">
        <v>0</v>
      </c>
      <c r="K181" s="1119">
        <v>0</v>
      </c>
      <c r="L181" s="1119">
        <v>0</v>
      </c>
      <c r="M181" s="1119">
        <v>0</v>
      </c>
      <c r="N181" s="1119">
        <v>0</v>
      </c>
      <c r="O181" s="1120">
        <v>0</v>
      </c>
      <c r="Q181" s="1156"/>
      <c r="R181" s="1156"/>
      <c r="S181" s="1156"/>
      <c r="T181" s="1156"/>
      <c r="U181" s="1156"/>
      <c r="V181" s="1156"/>
      <c r="W181" s="1156"/>
      <c r="X181" s="1156"/>
      <c r="Y181" s="1156"/>
      <c r="Z181" s="1156"/>
      <c r="AA181" s="1156"/>
      <c r="AB181" s="1156"/>
      <c r="AC181" s="1156"/>
    </row>
    <row r="182" spans="1:29" x14ac:dyDescent="0.25">
      <c r="A182" s="1112" t="s">
        <v>589</v>
      </c>
      <c r="B182" s="1117" t="s">
        <v>590</v>
      </c>
      <c r="C182" s="1118">
        <v>2230.4725899999999</v>
      </c>
      <c r="D182" s="1123">
        <v>959.8078999999999</v>
      </c>
      <c r="E182" s="1123">
        <v>6657.1475499999997</v>
      </c>
      <c r="F182" s="1119">
        <v>0</v>
      </c>
      <c r="G182" s="1119">
        <v>0</v>
      </c>
      <c r="H182" s="1119">
        <v>0</v>
      </c>
      <c r="I182" s="1119">
        <v>0</v>
      </c>
      <c r="J182" s="1119">
        <v>0</v>
      </c>
      <c r="K182" s="1119">
        <v>0</v>
      </c>
      <c r="L182" s="1119">
        <v>0</v>
      </c>
      <c r="M182" s="1119">
        <v>0</v>
      </c>
      <c r="N182" s="1119">
        <v>0</v>
      </c>
      <c r="O182" s="1120">
        <v>0</v>
      </c>
      <c r="Q182" s="1156"/>
      <c r="R182" s="1156"/>
      <c r="S182" s="1156"/>
      <c r="T182" s="1156"/>
      <c r="U182" s="1156"/>
      <c r="V182" s="1156"/>
      <c r="W182" s="1156"/>
      <c r="X182" s="1156"/>
      <c r="Y182" s="1156"/>
      <c r="Z182" s="1156"/>
      <c r="AA182" s="1156"/>
      <c r="AB182" s="1156"/>
      <c r="AC182" s="1156"/>
    </row>
    <row r="183" spans="1:29" x14ac:dyDescent="0.25">
      <c r="A183" s="1112" t="s">
        <v>591</v>
      </c>
      <c r="B183" s="1117" t="s">
        <v>592</v>
      </c>
      <c r="C183" s="1118">
        <v>738.76459</v>
      </c>
      <c r="D183" s="1123">
        <v>342.85790000000003</v>
      </c>
      <c r="E183" s="1123">
        <v>4053.6271200000001</v>
      </c>
      <c r="F183" s="1119">
        <v>0</v>
      </c>
      <c r="G183" s="1119">
        <v>0</v>
      </c>
      <c r="H183" s="1119">
        <v>0</v>
      </c>
      <c r="I183" s="1119">
        <v>0</v>
      </c>
      <c r="J183" s="1119">
        <v>0</v>
      </c>
      <c r="K183" s="1119">
        <v>0</v>
      </c>
      <c r="L183" s="1119">
        <v>0</v>
      </c>
      <c r="M183" s="1119">
        <v>0</v>
      </c>
      <c r="N183" s="1119">
        <v>0</v>
      </c>
      <c r="O183" s="1120">
        <v>0</v>
      </c>
      <c r="Q183" s="1156"/>
      <c r="R183" s="1156"/>
      <c r="S183" s="1156"/>
      <c r="T183" s="1156"/>
      <c r="U183" s="1156"/>
      <c r="V183" s="1156"/>
      <c r="W183" s="1156"/>
      <c r="X183" s="1156"/>
      <c r="Y183" s="1156"/>
      <c r="Z183" s="1156"/>
      <c r="AA183" s="1156"/>
      <c r="AB183" s="1156"/>
      <c r="AC183" s="1156"/>
    </row>
    <row r="184" spans="1:29" x14ac:dyDescent="0.25">
      <c r="A184" s="1112" t="s">
        <v>593</v>
      </c>
      <c r="B184" s="1117" t="s">
        <v>569</v>
      </c>
      <c r="C184" s="1118">
        <v>1491.7080000000001</v>
      </c>
      <c r="D184" s="1123">
        <v>616.95000000000005</v>
      </c>
      <c r="E184" s="1123">
        <v>2603.5204299999996</v>
      </c>
      <c r="F184" s="1119">
        <v>0</v>
      </c>
      <c r="G184" s="1119">
        <v>0</v>
      </c>
      <c r="H184" s="1119">
        <v>0</v>
      </c>
      <c r="I184" s="1119">
        <v>0</v>
      </c>
      <c r="J184" s="1119">
        <v>0</v>
      </c>
      <c r="K184" s="1119">
        <v>0</v>
      </c>
      <c r="L184" s="1119">
        <v>0</v>
      </c>
      <c r="M184" s="1119">
        <v>0</v>
      </c>
      <c r="N184" s="1119">
        <v>0</v>
      </c>
      <c r="O184" s="1120">
        <v>0</v>
      </c>
      <c r="Q184" s="1156"/>
      <c r="R184" s="1156"/>
      <c r="S184" s="1156"/>
      <c r="T184" s="1156"/>
      <c r="U184" s="1156"/>
      <c r="V184" s="1156"/>
      <c r="W184" s="1156"/>
      <c r="X184" s="1156"/>
      <c r="Y184" s="1156"/>
      <c r="Z184" s="1156"/>
      <c r="AA184" s="1156"/>
      <c r="AB184" s="1156"/>
      <c r="AC184" s="1156"/>
    </row>
    <row r="185" spans="1:29" x14ac:dyDescent="0.25">
      <c r="A185" s="1112" t="s">
        <v>594</v>
      </c>
      <c r="B185" s="1117" t="s">
        <v>595</v>
      </c>
      <c r="C185" s="1125">
        <v>0</v>
      </c>
      <c r="D185" s="1119">
        <v>0</v>
      </c>
      <c r="E185" s="1119">
        <v>0</v>
      </c>
      <c r="F185" s="1119">
        <v>0</v>
      </c>
      <c r="G185" s="1119">
        <v>0</v>
      </c>
      <c r="H185" s="1119">
        <v>0</v>
      </c>
      <c r="I185" s="1119">
        <v>0</v>
      </c>
      <c r="J185" s="1119">
        <v>0</v>
      </c>
      <c r="K185" s="1119">
        <v>0</v>
      </c>
      <c r="L185" s="1119">
        <v>0</v>
      </c>
      <c r="M185" s="1119">
        <v>0</v>
      </c>
      <c r="N185" s="1119">
        <v>0</v>
      </c>
      <c r="O185" s="1120">
        <v>0</v>
      </c>
      <c r="Q185" s="1156"/>
      <c r="R185" s="1156"/>
      <c r="S185" s="1156"/>
      <c r="T185" s="1156"/>
      <c r="U185" s="1156"/>
      <c r="V185" s="1156"/>
      <c r="W185" s="1156"/>
      <c r="X185" s="1156"/>
      <c r="Y185" s="1156"/>
      <c r="Z185" s="1156"/>
      <c r="AA185" s="1156"/>
      <c r="AB185" s="1156"/>
      <c r="AC185" s="1156"/>
    </row>
    <row r="186" spans="1:29" x14ac:dyDescent="0.25">
      <c r="A186" s="1112" t="s">
        <v>596</v>
      </c>
      <c r="B186" s="1117" t="s">
        <v>597</v>
      </c>
      <c r="C186" s="1125">
        <v>0</v>
      </c>
      <c r="D186" s="1123">
        <v>0</v>
      </c>
      <c r="E186" s="1123">
        <v>2159.3249999999998</v>
      </c>
      <c r="F186" s="1119">
        <v>0</v>
      </c>
      <c r="G186" s="1119">
        <v>0</v>
      </c>
      <c r="H186" s="1119">
        <v>0</v>
      </c>
      <c r="I186" s="1119">
        <v>0</v>
      </c>
      <c r="J186" s="1119">
        <v>0</v>
      </c>
      <c r="K186" s="1119">
        <v>0</v>
      </c>
      <c r="L186" s="1119">
        <v>0</v>
      </c>
      <c r="M186" s="1119">
        <v>0</v>
      </c>
      <c r="N186" s="1119">
        <v>0</v>
      </c>
      <c r="O186" s="1120">
        <v>0</v>
      </c>
      <c r="Q186" s="1156"/>
      <c r="R186" s="1156"/>
      <c r="S186" s="1156"/>
      <c r="T186" s="1156"/>
      <c r="U186" s="1156"/>
      <c r="V186" s="1156"/>
      <c r="W186" s="1156"/>
      <c r="X186" s="1156"/>
      <c r="Y186" s="1156"/>
      <c r="Z186" s="1156"/>
      <c r="AA186" s="1156"/>
      <c r="AB186" s="1156"/>
      <c r="AC186" s="1156"/>
    </row>
    <row r="187" spans="1:29" x14ac:dyDescent="0.25">
      <c r="A187" s="1112" t="s">
        <v>598</v>
      </c>
      <c r="B187" s="1117" t="s">
        <v>599</v>
      </c>
      <c r="C187" s="1125">
        <v>0</v>
      </c>
      <c r="D187" s="1119">
        <v>0</v>
      </c>
      <c r="E187" s="1119">
        <v>0</v>
      </c>
      <c r="F187" s="1119">
        <v>0</v>
      </c>
      <c r="G187" s="1119">
        <v>0</v>
      </c>
      <c r="H187" s="1119">
        <v>0</v>
      </c>
      <c r="I187" s="1119">
        <v>0</v>
      </c>
      <c r="J187" s="1119">
        <v>0</v>
      </c>
      <c r="K187" s="1119">
        <v>0</v>
      </c>
      <c r="L187" s="1119">
        <v>0</v>
      </c>
      <c r="M187" s="1119">
        <v>0</v>
      </c>
      <c r="N187" s="1119">
        <v>0</v>
      </c>
      <c r="O187" s="1120">
        <v>0</v>
      </c>
      <c r="Q187" s="1156"/>
      <c r="R187" s="1156"/>
      <c r="S187" s="1156"/>
      <c r="T187" s="1156"/>
      <c r="U187" s="1156"/>
      <c r="V187" s="1156"/>
      <c r="W187" s="1156"/>
      <c r="X187" s="1156"/>
      <c r="Y187" s="1156"/>
      <c r="Z187" s="1156"/>
      <c r="AA187" s="1156"/>
      <c r="AB187" s="1156"/>
      <c r="AC187" s="1156"/>
    </row>
    <row r="188" spans="1:29" x14ac:dyDescent="0.25">
      <c r="A188" s="1112" t="s">
        <v>548</v>
      </c>
      <c r="B188" s="1117" t="s">
        <v>600</v>
      </c>
      <c r="C188" s="1128">
        <v>8789.5875399999986</v>
      </c>
      <c r="D188" s="1129">
        <v>1529.2543499999999</v>
      </c>
      <c r="E188" s="1129">
        <v>14211.52399</v>
      </c>
      <c r="F188" s="1129">
        <v>166.38986000000003</v>
      </c>
      <c r="G188" s="1129">
        <v>167.76481000000001</v>
      </c>
      <c r="H188" s="1129">
        <v>14.238140000000001</v>
      </c>
      <c r="I188" s="1129">
        <v>0</v>
      </c>
      <c r="J188" s="1157">
        <v>0</v>
      </c>
      <c r="K188" s="1157">
        <v>0</v>
      </c>
      <c r="L188" s="1157">
        <v>0</v>
      </c>
      <c r="M188" s="1157">
        <v>0</v>
      </c>
      <c r="N188" s="1157">
        <v>0</v>
      </c>
      <c r="O188" s="1158">
        <v>0</v>
      </c>
      <c r="Q188" s="1156"/>
      <c r="R188" s="1156"/>
      <c r="S188" s="1156"/>
      <c r="T188" s="1156"/>
      <c r="U188" s="1156"/>
      <c r="V188" s="1156"/>
      <c r="W188" s="1156"/>
      <c r="X188" s="1156"/>
      <c r="Y188" s="1156"/>
      <c r="Z188" s="1156"/>
      <c r="AA188" s="1156"/>
      <c r="AB188" s="1156"/>
      <c r="AC188" s="1156"/>
    </row>
    <row r="189" spans="1:29" x14ac:dyDescent="0.25">
      <c r="A189" s="1135" t="s">
        <v>548</v>
      </c>
      <c r="B189" s="1136" t="s">
        <v>601</v>
      </c>
      <c r="C189" s="1137">
        <v>88989.329839999991</v>
      </c>
      <c r="D189" s="1138">
        <v>10654.864759999999</v>
      </c>
      <c r="E189" s="1138">
        <v>35733.719120000002</v>
      </c>
      <c r="F189" s="1138">
        <v>9969.4503399999994</v>
      </c>
      <c r="G189" s="1138">
        <v>18130.43491</v>
      </c>
      <c r="H189" s="1138">
        <v>12435.053039999999</v>
      </c>
      <c r="I189" s="1138">
        <v>8860.5775799999992</v>
      </c>
      <c r="J189" s="1138">
        <v>4703.4693399999996</v>
      </c>
      <c r="K189" s="1138">
        <v>1598.9820999999999</v>
      </c>
      <c r="L189" s="1138">
        <v>7331.3231500000011</v>
      </c>
      <c r="M189" s="1138">
        <v>2350.81466</v>
      </c>
      <c r="N189" s="1138">
        <v>55.87</v>
      </c>
      <c r="O189" s="1166">
        <v>9.7290000000000001E-2</v>
      </c>
      <c r="Q189" s="1156"/>
      <c r="R189" s="1156"/>
      <c r="S189" s="1156"/>
      <c r="T189" s="1156"/>
      <c r="U189" s="1156"/>
      <c r="V189" s="1156"/>
      <c r="W189" s="1156"/>
      <c r="X189" s="1156"/>
      <c r="Y189" s="1156"/>
      <c r="Z189" s="1156"/>
      <c r="AA189" s="1156"/>
      <c r="AB189" s="1156"/>
      <c r="AC189" s="1156"/>
    </row>
    <row r="190" spans="1:29" x14ac:dyDescent="0.25">
      <c r="A190" s="1112" t="s">
        <v>548</v>
      </c>
      <c r="B190" s="1113" t="s">
        <v>602</v>
      </c>
      <c r="C190" s="1140">
        <v>0</v>
      </c>
      <c r="D190" s="1141">
        <v>0</v>
      </c>
      <c r="E190" s="1141">
        <v>0</v>
      </c>
      <c r="F190" s="1141">
        <v>0</v>
      </c>
      <c r="G190" s="1141">
        <v>0</v>
      </c>
      <c r="H190" s="1141">
        <v>0</v>
      </c>
      <c r="I190" s="1141">
        <v>0</v>
      </c>
      <c r="J190" s="1141">
        <v>0</v>
      </c>
      <c r="K190" s="1141">
        <v>0</v>
      </c>
      <c r="L190" s="1141">
        <v>0</v>
      </c>
      <c r="M190" s="1141">
        <v>0</v>
      </c>
      <c r="N190" s="1141">
        <v>0</v>
      </c>
      <c r="O190" s="1142">
        <v>0</v>
      </c>
      <c r="Q190" s="1156"/>
      <c r="R190" s="1156"/>
      <c r="S190" s="1156"/>
      <c r="T190" s="1156"/>
      <c r="U190" s="1156"/>
      <c r="V190" s="1156"/>
      <c r="W190" s="1156"/>
      <c r="X190" s="1156"/>
      <c r="Y190" s="1156"/>
      <c r="Z190" s="1156"/>
      <c r="AA190" s="1156"/>
      <c r="AB190" s="1156"/>
      <c r="AC190" s="1156"/>
    </row>
    <row r="191" spans="1:29" x14ac:dyDescent="0.25">
      <c r="A191" s="1112" t="s">
        <v>548</v>
      </c>
      <c r="B191" s="1117" t="s">
        <v>3</v>
      </c>
      <c r="C191" s="1114">
        <v>0</v>
      </c>
      <c r="D191" s="1115">
        <v>0</v>
      </c>
      <c r="E191" s="1115">
        <v>0</v>
      </c>
      <c r="F191" s="1115">
        <v>0</v>
      </c>
      <c r="G191" s="1115">
        <v>0</v>
      </c>
      <c r="H191" s="1115">
        <v>0</v>
      </c>
      <c r="I191" s="1115">
        <v>0</v>
      </c>
      <c r="J191" s="1115">
        <v>0</v>
      </c>
      <c r="K191" s="1115">
        <v>0</v>
      </c>
      <c r="L191" s="1115">
        <v>0</v>
      </c>
      <c r="M191" s="1115">
        <v>0</v>
      </c>
      <c r="N191" s="1115">
        <v>0</v>
      </c>
      <c r="O191" s="1116">
        <v>0</v>
      </c>
      <c r="Q191" s="1156"/>
      <c r="R191" s="1156"/>
      <c r="S191" s="1156"/>
      <c r="T191" s="1156"/>
      <c r="U191" s="1156"/>
      <c r="V191" s="1156"/>
      <c r="W191" s="1156"/>
      <c r="X191" s="1156"/>
      <c r="Y191" s="1156"/>
      <c r="Z191" s="1156"/>
      <c r="AA191" s="1156"/>
      <c r="AB191" s="1156"/>
      <c r="AC191" s="1156"/>
    </row>
    <row r="192" spans="1:29" x14ac:dyDescent="0.25">
      <c r="A192" s="1112" t="s">
        <v>603</v>
      </c>
      <c r="B192" s="1117" t="s">
        <v>604</v>
      </c>
      <c r="C192" s="1125">
        <v>0</v>
      </c>
      <c r="D192" s="1119">
        <v>0</v>
      </c>
      <c r="E192" s="1119">
        <v>0</v>
      </c>
      <c r="F192" s="1119">
        <v>0</v>
      </c>
      <c r="G192" s="1119">
        <v>0</v>
      </c>
      <c r="H192" s="1119">
        <v>0</v>
      </c>
      <c r="I192" s="1119">
        <v>0</v>
      </c>
      <c r="J192" s="1119">
        <v>0</v>
      </c>
      <c r="K192" s="1119">
        <v>0</v>
      </c>
      <c r="L192" s="1119">
        <v>0</v>
      </c>
      <c r="M192" s="1119">
        <v>0</v>
      </c>
      <c r="N192" s="1119">
        <v>0</v>
      </c>
      <c r="O192" s="1120">
        <v>0</v>
      </c>
      <c r="Q192" s="1156"/>
      <c r="R192" s="1156"/>
      <c r="S192" s="1156"/>
      <c r="T192" s="1156"/>
      <c r="U192" s="1156"/>
      <c r="V192" s="1156"/>
      <c r="W192" s="1156"/>
      <c r="X192" s="1156"/>
      <c r="Y192" s="1156"/>
      <c r="Z192" s="1156"/>
      <c r="AA192" s="1156"/>
      <c r="AB192" s="1156"/>
      <c r="AC192" s="1156"/>
    </row>
    <row r="193" spans="1:29" x14ac:dyDescent="0.25">
      <c r="A193" s="1112" t="s">
        <v>605</v>
      </c>
      <c r="B193" s="1117" t="s">
        <v>606</v>
      </c>
      <c r="C193" s="1125">
        <v>0</v>
      </c>
      <c r="D193" s="1119">
        <v>0</v>
      </c>
      <c r="E193" s="1119">
        <v>0</v>
      </c>
      <c r="F193" s="1119">
        <v>0</v>
      </c>
      <c r="G193" s="1119">
        <v>0</v>
      </c>
      <c r="H193" s="1119">
        <v>0</v>
      </c>
      <c r="I193" s="1119">
        <v>0</v>
      </c>
      <c r="J193" s="1119">
        <v>0</v>
      </c>
      <c r="K193" s="1119">
        <v>0</v>
      </c>
      <c r="L193" s="1119">
        <v>0</v>
      </c>
      <c r="M193" s="1119">
        <v>0</v>
      </c>
      <c r="N193" s="1119">
        <v>0</v>
      </c>
      <c r="O193" s="1120">
        <v>0</v>
      </c>
      <c r="Q193" s="1156"/>
      <c r="R193" s="1156"/>
      <c r="S193" s="1156"/>
      <c r="T193" s="1156"/>
      <c r="U193" s="1156"/>
      <c r="V193" s="1156"/>
      <c r="W193" s="1156"/>
      <c r="X193" s="1156"/>
      <c r="Y193" s="1156"/>
      <c r="Z193" s="1156"/>
      <c r="AA193" s="1156"/>
      <c r="AB193" s="1156"/>
      <c r="AC193" s="1156"/>
    </row>
    <row r="194" spans="1:29" x14ac:dyDescent="0.25">
      <c r="A194" s="1112" t="s">
        <v>548</v>
      </c>
      <c r="B194" s="1117" t="s">
        <v>607</v>
      </c>
      <c r="C194" s="1159">
        <v>0</v>
      </c>
      <c r="D194" s="1157">
        <v>0</v>
      </c>
      <c r="E194" s="1157">
        <v>0</v>
      </c>
      <c r="F194" s="1157">
        <v>0</v>
      </c>
      <c r="G194" s="1157">
        <v>0</v>
      </c>
      <c r="H194" s="1157">
        <v>0</v>
      </c>
      <c r="I194" s="1157">
        <v>0</v>
      </c>
      <c r="J194" s="1157">
        <v>0</v>
      </c>
      <c r="K194" s="1157">
        <v>0</v>
      </c>
      <c r="L194" s="1157">
        <v>0</v>
      </c>
      <c r="M194" s="1157">
        <v>0</v>
      </c>
      <c r="N194" s="1157">
        <v>0</v>
      </c>
      <c r="O194" s="1158">
        <v>0</v>
      </c>
      <c r="Q194" s="1156"/>
      <c r="R194" s="1156"/>
      <c r="S194" s="1156"/>
      <c r="T194" s="1156"/>
      <c r="U194" s="1156"/>
      <c r="V194" s="1156"/>
      <c r="W194" s="1156"/>
      <c r="X194" s="1156"/>
      <c r="Y194" s="1156"/>
      <c r="Z194" s="1156"/>
      <c r="AA194" s="1156"/>
      <c r="AB194" s="1156"/>
      <c r="AC194" s="1156"/>
    </row>
    <row r="195" spans="1:29" x14ac:dyDescent="0.25">
      <c r="A195" s="1112" t="s">
        <v>548</v>
      </c>
      <c r="B195" s="1117" t="s">
        <v>159</v>
      </c>
      <c r="C195" s="1159">
        <v>0</v>
      </c>
      <c r="D195" s="1157">
        <v>0</v>
      </c>
      <c r="E195" s="1157">
        <v>0</v>
      </c>
      <c r="F195" s="1157">
        <v>0</v>
      </c>
      <c r="G195" s="1157">
        <v>0</v>
      </c>
      <c r="H195" s="1157">
        <v>0</v>
      </c>
      <c r="I195" s="1157">
        <v>0</v>
      </c>
      <c r="J195" s="1157">
        <v>0</v>
      </c>
      <c r="K195" s="1157">
        <v>0</v>
      </c>
      <c r="L195" s="1157">
        <v>0</v>
      </c>
      <c r="M195" s="1157">
        <v>0</v>
      </c>
      <c r="N195" s="1157">
        <v>0</v>
      </c>
      <c r="O195" s="1158">
        <v>0</v>
      </c>
      <c r="Q195" s="1156"/>
      <c r="R195" s="1156"/>
      <c r="S195" s="1156"/>
      <c r="T195" s="1156"/>
      <c r="U195" s="1156"/>
      <c r="V195" s="1156"/>
      <c r="W195" s="1156"/>
      <c r="X195" s="1156"/>
      <c r="Y195" s="1156"/>
      <c r="Z195" s="1156"/>
      <c r="AA195" s="1156"/>
      <c r="AB195" s="1156"/>
      <c r="AC195" s="1156"/>
    </row>
    <row r="196" spans="1:29" x14ac:dyDescent="0.25">
      <c r="A196" s="1112" t="s">
        <v>608</v>
      </c>
      <c r="B196" s="1117" t="s">
        <v>604</v>
      </c>
      <c r="C196" s="1125">
        <v>0</v>
      </c>
      <c r="D196" s="1119">
        <v>0</v>
      </c>
      <c r="E196" s="1119">
        <v>0</v>
      </c>
      <c r="F196" s="1119">
        <v>0</v>
      </c>
      <c r="G196" s="1119">
        <v>0</v>
      </c>
      <c r="H196" s="1119">
        <v>0</v>
      </c>
      <c r="I196" s="1119">
        <v>0</v>
      </c>
      <c r="J196" s="1119">
        <v>0</v>
      </c>
      <c r="K196" s="1119">
        <v>0</v>
      </c>
      <c r="L196" s="1119">
        <v>0</v>
      </c>
      <c r="M196" s="1119">
        <v>0</v>
      </c>
      <c r="N196" s="1119">
        <v>0</v>
      </c>
      <c r="O196" s="1120">
        <v>0</v>
      </c>
      <c r="Q196" s="1156"/>
      <c r="R196" s="1156"/>
      <c r="S196" s="1156"/>
      <c r="T196" s="1156"/>
      <c r="U196" s="1156"/>
      <c r="V196" s="1156"/>
      <c r="W196" s="1156"/>
      <c r="X196" s="1156"/>
      <c r="Y196" s="1156"/>
      <c r="Z196" s="1156"/>
      <c r="AA196" s="1156"/>
      <c r="AB196" s="1156"/>
      <c r="AC196" s="1156"/>
    </row>
    <row r="197" spans="1:29" x14ac:dyDescent="0.25">
      <c r="A197" s="1112" t="s">
        <v>609</v>
      </c>
      <c r="B197" s="1117" t="s">
        <v>606</v>
      </c>
      <c r="C197" s="1125">
        <v>0</v>
      </c>
      <c r="D197" s="1119">
        <v>0</v>
      </c>
      <c r="E197" s="1119">
        <v>0</v>
      </c>
      <c r="F197" s="1119">
        <v>0</v>
      </c>
      <c r="G197" s="1119">
        <v>0</v>
      </c>
      <c r="H197" s="1119">
        <v>0</v>
      </c>
      <c r="I197" s="1119">
        <v>0</v>
      </c>
      <c r="J197" s="1119">
        <v>0</v>
      </c>
      <c r="K197" s="1119">
        <v>0</v>
      </c>
      <c r="L197" s="1119">
        <v>0</v>
      </c>
      <c r="M197" s="1119">
        <v>0</v>
      </c>
      <c r="N197" s="1119">
        <v>0</v>
      </c>
      <c r="O197" s="1120">
        <v>0</v>
      </c>
      <c r="Q197" s="1156"/>
      <c r="R197" s="1156"/>
      <c r="S197" s="1156"/>
      <c r="T197" s="1156"/>
      <c r="U197" s="1156"/>
      <c r="V197" s="1156"/>
      <c r="W197" s="1156"/>
      <c r="X197" s="1156"/>
      <c r="Y197" s="1156"/>
      <c r="Z197" s="1156"/>
      <c r="AA197" s="1156"/>
      <c r="AB197" s="1156"/>
      <c r="AC197" s="1156"/>
    </row>
    <row r="198" spans="1:29" x14ac:dyDescent="0.25">
      <c r="A198" s="1112" t="s">
        <v>548</v>
      </c>
      <c r="B198" s="1117" t="s">
        <v>610</v>
      </c>
      <c r="C198" s="1159">
        <v>0</v>
      </c>
      <c r="D198" s="1157">
        <v>0</v>
      </c>
      <c r="E198" s="1157">
        <v>0</v>
      </c>
      <c r="F198" s="1157">
        <v>0</v>
      </c>
      <c r="G198" s="1157">
        <v>0</v>
      </c>
      <c r="H198" s="1157">
        <v>0</v>
      </c>
      <c r="I198" s="1157">
        <v>0</v>
      </c>
      <c r="J198" s="1157">
        <v>0</v>
      </c>
      <c r="K198" s="1157">
        <v>0</v>
      </c>
      <c r="L198" s="1157">
        <v>0</v>
      </c>
      <c r="M198" s="1157">
        <v>0</v>
      </c>
      <c r="N198" s="1157">
        <v>0</v>
      </c>
      <c r="O198" s="1158">
        <v>0</v>
      </c>
      <c r="Q198" s="1156"/>
      <c r="R198" s="1156"/>
      <c r="S198" s="1156"/>
      <c r="T198" s="1156"/>
      <c r="U198" s="1156"/>
      <c r="V198" s="1156"/>
      <c r="W198" s="1156"/>
      <c r="X198" s="1156"/>
      <c r="Y198" s="1156"/>
      <c r="Z198" s="1156"/>
      <c r="AA198" s="1156"/>
      <c r="AB198" s="1156"/>
      <c r="AC198" s="1156"/>
    </row>
    <row r="199" spans="1:29" x14ac:dyDescent="0.25">
      <c r="A199" s="1135" t="s">
        <v>548</v>
      </c>
      <c r="B199" s="1136" t="s">
        <v>611</v>
      </c>
      <c r="C199" s="1168">
        <v>0</v>
      </c>
      <c r="D199" s="1165">
        <v>0</v>
      </c>
      <c r="E199" s="1165">
        <v>0</v>
      </c>
      <c r="F199" s="1165">
        <v>0</v>
      </c>
      <c r="G199" s="1165">
        <v>0</v>
      </c>
      <c r="H199" s="1165">
        <v>0</v>
      </c>
      <c r="I199" s="1165">
        <v>0</v>
      </c>
      <c r="J199" s="1165">
        <v>0</v>
      </c>
      <c r="K199" s="1165">
        <v>0</v>
      </c>
      <c r="L199" s="1165">
        <v>0</v>
      </c>
      <c r="M199" s="1165">
        <v>0</v>
      </c>
      <c r="N199" s="1165">
        <v>0</v>
      </c>
      <c r="O199" s="1166">
        <v>0</v>
      </c>
      <c r="Q199" s="1156"/>
      <c r="R199" s="1156"/>
      <c r="S199" s="1156"/>
      <c r="T199" s="1156"/>
      <c r="U199" s="1156"/>
      <c r="V199" s="1156"/>
      <c r="W199" s="1156"/>
      <c r="X199" s="1156"/>
      <c r="Y199" s="1156"/>
      <c r="Z199" s="1156"/>
      <c r="AA199" s="1156"/>
      <c r="AB199" s="1156"/>
      <c r="AC199" s="1156"/>
    </row>
    <row r="200" spans="1:29" x14ac:dyDescent="0.25">
      <c r="A200" s="1135" t="s">
        <v>548</v>
      </c>
      <c r="B200" s="1136" t="s">
        <v>612</v>
      </c>
      <c r="C200" s="1137">
        <v>88989.329839999991</v>
      </c>
      <c r="D200" s="1138">
        <v>10654.864759999999</v>
      </c>
      <c r="E200" s="1138">
        <v>35733.719120000002</v>
      </c>
      <c r="F200" s="1138">
        <v>9969.4503399999994</v>
      </c>
      <c r="G200" s="1138">
        <v>18130.43491</v>
      </c>
      <c r="H200" s="1138">
        <v>12435.053039999999</v>
      </c>
      <c r="I200" s="1138">
        <v>8860.5775799999992</v>
      </c>
      <c r="J200" s="1138">
        <v>4703.4693399999996</v>
      </c>
      <c r="K200" s="1138">
        <v>1598.9820999999999</v>
      </c>
      <c r="L200" s="1138">
        <v>7331.3231500000011</v>
      </c>
      <c r="M200" s="1138">
        <v>2350.81466</v>
      </c>
      <c r="N200" s="1138">
        <v>55.87</v>
      </c>
      <c r="O200" s="1166">
        <v>9.7290000000000001E-2</v>
      </c>
      <c r="Q200" s="1156"/>
      <c r="R200" s="1156"/>
      <c r="S200" s="1156"/>
      <c r="T200" s="1156"/>
      <c r="U200" s="1156"/>
      <c r="V200" s="1156"/>
      <c r="W200" s="1156"/>
      <c r="X200" s="1156"/>
      <c r="Y200" s="1156"/>
      <c r="Z200" s="1156"/>
      <c r="AA200" s="1156"/>
      <c r="AB200" s="1156"/>
      <c r="AC200" s="1156"/>
    </row>
    <row r="201" spans="1:29" ht="13.5" thickBot="1" x14ac:dyDescent="0.3">
      <c r="A201" s="1112" t="s">
        <v>548</v>
      </c>
      <c r="B201" s="1117" t="s">
        <v>613</v>
      </c>
      <c r="C201" s="1143">
        <v>8.0000000000000004E-4</v>
      </c>
      <c r="D201" s="1144">
        <v>3.2000000000000002E-3</v>
      </c>
      <c r="E201" s="1144">
        <v>7.1999999999999998E-3</v>
      </c>
      <c r="F201" s="1144">
        <v>1.43E-2</v>
      </c>
      <c r="G201" s="1144">
        <v>2.7699999999999999E-2</v>
      </c>
      <c r="H201" s="1144">
        <v>4.4900000000000002E-2</v>
      </c>
      <c r="I201" s="1144">
        <v>6.1400000000000003E-2</v>
      </c>
      <c r="J201" s="1144">
        <v>7.7100000000000002E-2</v>
      </c>
      <c r="K201" s="1144">
        <v>0.10150000000000001</v>
      </c>
      <c r="L201" s="1144">
        <v>0.1326</v>
      </c>
      <c r="M201" s="1144">
        <v>0.1784</v>
      </c>
      <c r="N201" s="1144">
        <v>0.2243</v>
      </c>
      <c r="O201" s="1145">
        <v>0.26029999999999998</v>
      </c>
      <c r="Q201" s="1156"/>
      <c r="R201" s="1156"/>
      <c r="S201" s="1156"/>
      <c r="T201" s="1156"/>
      <c r="U201" s="1156"/>
      <c r="V201" s="1156"/>
      <c r="W201" s="1156"/>
      <c r="X201" s="1156"/>
      <c r="Y201" s="1156"/>
      <c r="Z201" s="1156"/>
      <c r="AA201" s="1156"/>
      <c r="AB201" s="1156"/>
      <c r="AC201" s="1156"/>
    </row>
    <row r="202" spans="1:29" ht="14.25" thickTop="1" thickBot="1" x14ac:dyDescent="0.3">
      <c r="A202" s="1135" t="s">
        <v>548</v>
      </c>
      <c r="B202" s="1146" t="s">
        <v>614</v>
      </c>
      <c r="C202" s="1147">
        <v>71.191463872000028</v>
      </c>
      <c r="D202" s="1148">
        <v>34.095567231999993</v>
      </c>
      <c r="E202" s="1148">
        <v>257.28277766399998</v>
      </c>
      <c r="F202" s="1148">
        <v>142.56313986200001</v>
      </c>
      <c r="G202" s="1169">
        <v>502.21304700699994</v>
      </c>
      <c r="H202" s="1148">
        <v>558.333881496</v>
      </c>
      <c r="I202" s="1148">
        <v>544.03946341200003</v>
      </c>
      <c r="J202" s="1148">
        <v>362.63748611399996</v>
      </c>
      <c r="K202" s="1148">
        <v>162.29668315000004</v>
      </c>
      <c r="L202" s="1148">
        <v>972.13344968999991</v>
      </c>
      <c r="M202" s="1148">
        <v>419.385335344</v>
      </c>
      <c r="N202" s="1148">
        <v>12.531641</v>
      </c>
      <c r="O202" s="1170">
        <v>2.5324586999999999E-2</v>
      </c>
      <c r="Q202" s="1156"/>
      <c r="R202" s="1156"/>
      <c r="S202" s="1156"/>
      <c r="T202" s="1156"/>
      <c r="U202" s="1156"/>
      <c r="V202" s="1156"/>
      <c r="W202" s="1156"/>
      <c r="X202" s="1156"/>
      <c r="Y202" s="1156"/>
      <c r="Z202" s="1156"/>
      <c r="AA202" s="1156"/>
      <c r="AB202" s="1156"/>
      <c r="AC202" s="1156"/>
    </row>
    <row r="203" spans="1:29" ht="14.25" thickTop="1" thickBot="1" x14ac:dyDescent="0.3">
      <c r="A203" s="1150" t="s">
        <v>548</v>
      </c>
      <c r="B203" s="1151" t="s">
        <v>615</v>
      </c>
      <c r="C203" s="1152">
        <v>0</v>
      </c>
      <c r="D203" s="1153">
        <v>0</v>
      </c>
      <c r="E203" s="1153">
        <v>0</v>
      </c>
      <c r="F203" s="1153">
        <v>0</v>
      </c>
      <c r="G203" s="1153">
        <v>0</v>
      </c>
      <c r="H203" s="1153">
        <v>0</v>
      </c>
      <c r="I203" s="1153">
        <v>0</v>
      </c>
      <c r="J203" s="1153">
        <v>0</v>
      </c>
      <c r="K203" s="1153">
        <v>0</v>
      </c>
      <c r="L203" s="1153">
        <v>0</v>
      </c>
      <c r="M203" s="1153">
        <v>0</v>
      </c>
      <c r="N203" s="1154">
        <v>4038.7292604300001</v>
      </c>
      <c r="O203" s="1155">
        <v>0</v>
      </c>
      <c r="Q203" s="1156"/>
      <c r="R203" s="1156"/>
      <c r="S203" s="1156"/>
      <c r="T203" s="1156"/>
      <c r="U203" s="1156"/>
      <c r="V203" s="1156"/>
      <c r="W203" s="1156"/>
      <c r="X203" s="1156"/>
      <c r="Y203" s="1156"/>
      <c r="Z203" s="1156"/>
      <c r="AA203" s="1156"/>
      <c r="AB203" s="1156"/>
      <c r="AC203" s="1156"/>
    </row>
    <row r="204" spans="1:29" ht="13.5" thickTop="1" x14ac:dyDescent="0.25"/>
    <row r="206" spans="1:29" x14ac:dyDescent="0.25">
      <c r="N206" s="1121"/>
    </row>
    <row r="208" spans="1:29" x14ac:dyDescent="0.25">
      <c r="N208" s="1121"/>
    </row>
  </sheetData>
  <mergeCells count="18">
    <mergeCell ref="A154:O154"/>
    <mergeCell ref="A155:A156"/>
    <mergeCell ref="B155:B156"/>
    <mergeCell ref="C155:O155"/>
    <mergeCell ref="A54:O54"/>
    <mergeCell ref="A55:A56"/>
    <mergeCell ref="B55:B56"/>
    <mergeCell ref="C55:O55"/>
    <mergeCell ref="A104:O104"/>
    <mergeCell ref="A105:A106"/>
    <mergeCell ref="B105:B106"/>
    <mergeCell ref="C105:O105"/>
    <mergeCell ref="N1:O1"/>
    <mergeCell ref="A2:O2"/>
    <mergeCell ref="C4:O4"/>
    <mergeCell ref="A5:A6"/>
    <mergeCell ref="B5:B6"/>
    <mergeCell ref="C5:O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zoomScale="90" zoomScaleNormal="90" workbookViewId="0">
      <selection activeCell="A2" sqref="A2:K2"/>
    </sheetView>
  </sheetViews>
  <sheetFormatPr defaultRowHeight="14.25" x14ac:dyDescent="0.2"/>
  <cols>
    <col min="1" max="1" width="10.140625" style="1486" customWidth="1"/>
    <col min="2" max="2" width="68.140625" style="1486" customWidth="1"/>
    <col min="3" max="5" width="9.140625" style="1487" customWidth="1"/>
    <col min="6" max="6" width="11.5703125" style="1487" customWidth="1"/>
    <col min="7" max="8" width="11.28515625" style="1487" bestFit="1" customWidth="1"/>
    <col min="9" max="9" width="10.140625" style="1487" bestFit="1" customWidth="1"/>
    <col min="10" max="10" width="10" style="1487" bestFit="1" customWidth="1"/>
    <col min="11" max="11" width="10.42578125" style="1488" customWidth="1"/>
    <col min="12" max="231" width="9.140625" style="1487"/>
    <col min="232" max="232" width="6.7109375" style="1487" customWidth="1"/>
    <col min="233" max="233" width="73.5703125" style="1487" customWidth="1"/>
    <col min="234" max="234" width="11.28515625" style="1487" bestFit="1" customWidth="1"/>
    <col min="235" max="236" width="10.140625" style="1487" bestFit="1" customWidth="1"/>
    <col min="237" max="238" width="11.28515625" style="1487" bestFit="1" customWidth="1"/>
    <col min="239" max="240" width="10.140625" style="1487" bestFit="1" customWidth="1"/>
    <col min="241" max="241" width="11.28515625" style="1487" bestFit="1" customWidth="1"/>
    <col min="242" max="487" width="9.140625" style="1487"/>
    <col min="488" max="488" width="6.7109375" style="1487" customWidth="1"/>
    <col min="489" max="489" width="73.5703125" style="1487" customWidth="1"/>
    <col min="490" max="490" width="11.28515625" style="1487" bestFit="1" customWidth="1"/>
    <col min="491" max="492" width="10.140625" style="1487" bestFit="1" customWidth="1"/>
    <col min="493" max="494" width="11.28515625" style="1487" bestFit="1" customWidth="1"/>
    <col min="495" max="496" width="10.140625" style="1487" bestFit="1" customWidth="1"/>
    <col min="497" max="497" width="11.28515625" style="1487" bestFit="1" customWidth="1"/>
    <col min="498" max="743" width="9.140625" style="1487"/>
    <col min="744" max="744" width="6.7109375" style="1487" customWidth="1"/>
    <col min="745" max="745" width="73.5703125" style="1487" customWidth="1"/>
    <col min="746" max="746" width="11.28515625" style="1487" bestFit="1" customWidth="1"/>
    <col min="747" max="748" width="10.140625" style="1487" bestFit="1" customWidth="1"/>
    <col min="749" max="750" width="11.28515625" style="1487" bestFit="1" customWidth="1"/>
    <col min="751" max="752" width="10.140625" style="1487" bestFit="1" customWidth="1"/>
    <col min="753" max="753" width="11.28515625" style="1487" bestFit="1" customWidth="1"/>
    <col min="754" max="999" width="9.140625" style="1487"/>
    <col min="1000" max="1000" width="6.7109375" style="1487" customWidth="1"/>
    <col min="1001" max="1001" width="73.5703125" style="1487" customWidth="1"/>
    <col min="1002" max="1002" width="11.28515625" style="1487" bestFit="1" customWidth="1"/>
    <col min="1003" max="1004" width="10.140625" style="1487" bestFit="1" customWidth="1"/>
    <col min="1005" max="1006" width="11.28515625" style="1487" bestFit="1" customWidth="1"/>
    <col min="1007" max="1008" width="10.140625" style="1487" bestFit="1" customWidth="1"/>
    <col min="1009" max="1009" width="11.28515625" style="1487" bestFit="1" customWidth="1"/>
    <col min="1010" max="1255" width="9.140625" style="1487"/>
    <col min="1256" max="1256" width="6.7109375" style="1487" customWidth="1"/>
    <col min="1257" max="1257" width="73.5703125" style="1487" customWidth="1"/>
    <col min="1258" max="1258" width="11.28515625" style="1487" bestFit="1" customWidth="1"/>
    <col min="1259" max="1260" width="10.140625" style="1487" bestFit="1" customWidth="1"/>
    <col min="1261" max="1262" width="11.28515625" style="1487" bestFit="1" customWidth="1"/>
    <col min="1263" max="1264" width="10.140625" style="1487" bestFit="1" customWidth="1"/>
    <col min="1265" max="1265" width="11.28515625" style="1487" bestFit="1" customWidth="1"/>
    <col min="1266" max="1511" width="9.140625" style="1487"/>
    <col min="1512" max="1512" width="6.7109375" style="1487" customWidth="1"/>
    <col min="1513" max="1513" width="73.5703125" style="1487" customWidth="1"/>
    <col min="1514" max="1514" width="11.28515625" style="1487" bestFit="1" customWidth="1"/>
    <col min="1515" max="1516" width="10.140625" style="1487" bestFit="1" customWidth="1"/>
    <col min="1517" max="1518" width="11.28515625" style="1487" bestFit="1" customWidth="1"/>
    <col min="1519" max="1520" width="10.140625" style="1487" bestFit="1" customWidth="1"/>
    <col min="1521" max="1521" width="11.28515625" style="1487" bestFit="1" customWidth="1"/>
    <col min="1522" max="1767" width="9.140625" style="1487"/>
    <col min="1768" max="1768" width="6.7109375" style="1487" customWidth="1"/>
    <col min="1769" max="1769" width="73.5703125" style="1487" customWidth="1"/>
    <col min="1770" max="1770" width="11.28515625" style="1487" bestFit="1" customWidth="1"/>
    <col min="1771" max="1772" width="10.140625" style="1487" bestFit="1" customWidth="1"/>
    <col min="1773" max="1774" width="11.28515625" style="1487" bestFit="1" customWidth="1"/>
    <col min="1775" max="1776" width="10.140625" style="1487" bestFit="1" customWidth="1"/>
    <col min="1777" max="1777" width="11.28515625" style="1487" bestFit="1" customWidth="1"/>
    <col min="1778" max="2023" width="9.140625" style="1487"/>
    <col min="2024" max="2024" width="6.7109375" style="1487" customWidth="1"/>
    <col min="2025" max="2025" width="73.5703125" style="1487" customWidth="1"/>
    <col min="2026" max="2026" width="11.28515625" style="1487" bestFit="1" customWidth="1"/>
    <col min="2027" max="2028" width="10.140625" style="1487" bestFit="1" customWidth="1"/>
    <col min="2029" max="2030" width="11.28515625" style="1487" bestFit="1" customWidth="1"/>
    <col min="2031" max="2032" width="10.140625" style="1487" bestFit="1" customWidth="1"/>
    <col min="2033" max="2033" width="11.28515625" style="1487" bestFit="1" customWidth="1"/>
    <col min="2034" max="2279" width="9.140625" style="1487"/>
    <col min="2280" max="2280" width="6.7109375" style="1487" customWidth="1"/>
    <col min="2281" max="2281" width="73.5703125" style="1487" customWidth="1"/>
    <col min="2282" max="2282" width="11.28515625" style="1487" bestFit="1" customWidth="1"/>
    <col min="2283" max="2284" width="10.140625" style="1487" bestFit="1" customWidth="1"/>
    <col min="2285" max="2286" width="11.28515625" style="1487" bestFit="1" customWidth="1"/>
    <col min="2287" max="2288" width="10.140625" style="1487" bestFit="1" customWidth="1"/>
    <col min="2289" max="2289" width="11.28515625" style="1487" bestFit="1" customWidth="1"/>
    <col min="2290" max="2535" width="9.140625" style="1487"/>
    <col min="2536" max="2536" width="6.7109375" style="1487" customWidth="1"/>
    <col min="2537" max="2537" width="73.5703125" style="1487" customWidth="1"/>
    <col min="2538" max="2538" width="11.28515625" style="1487" bestFit="1" customWidth="1"/>
    <col min="2539" max="2540" width="10.140625" style="1487" bestFit="1" customWidth="1"/>
    <col min="2541" max="2542" width="11.28515625" style="1487" bestFit="1" customWidth="1"/>
    <col min="2543" max="2544" width="10.140625" style="1487" bestFit="1" customWidth="1"/>
    <col min="2545" max="2545" width="11.28515625" style="1487" bestFit="1" customWidth="1"/>
    <col min="2546" max="2791" width="9.140625" style="1487"/>
    <col min="2792" max="2792" width="6.7109375" style="1487" customWidth="1"/>
    <col min="2793" max="2793" width="73.5703125" style="1487" customWidth="1"/>
    <col min="2794" max="2794" width="11.28515625" style="1487" bestFit="1" customWidth="1"/>
    <col min="2795" max="2796" width="10.140625" style="1487" bestFit="1" customWidth="1"/>
    <col min="2797" max="2798" width="11.28515625" style="1487" bestFit="1" customWidth="1"/>
    <col min="2799" max="2800" width="10.140625" style="1487" bestFit="1" customWidth="1"/>
    <col min="2801" max="2801" width="11.28515625" style="1487" bestFit="1" customWidth="1"/>
    <col min="2802" max="3047" width="9.140625" style="1487"/>
    <col min="3048" max="3048" width="6.7109375" style="1487" customWidth="1"/>
    <col min="3049" max="3049" width="73.5703125" style="1487" customWidth="1"/>
    <col min="3050" max="3050" width="11.28515625" style="1487" bestFit="1" customWidth="1"/>
    <col min="3051" max="3052" width="10.140625" style="1487" bestFit="1" customWidth="1"/>
    <col min="3053" max="3054" width="11.28515625" style="1487" bestFit="1" customWidth="1"/>
    <col min="3055" max="3056" width="10.140625" style="1487" bestFit="1" customWidth="1"/>
    <col min="3057" max="3057" width="11.28515625" style="1487" bestFit="1" customWidth="1"/>
    <col min="3058" max="3303" width="9.140625" style="1487"/>
    <col min="3304" max="3304" width="6.7109375" style="1487" customWidth="1"/>
    <col min="3305" max="3305" width="73.5703125" style="1487" customWidth="1"/>
    <col min="3306" max="3306" width="11.28515625" style="1487" bestFit="1" customWidth="1"/>
    <col min="3307" max="3308" width="10.140625" style="1487" bestFit="1" customWidth="1"/>
    <col min="3309" max="3310" width="11.28515625" style="1487" bestFit="1" customWidth="1"/>
    <col min="3311" max="3312" width="10.140625" style="1487" bestFit="1" customWidth="1"/>
    <col min="3313" max="3313" width="11.28515625" style="1487" bestFit="1" customWidth="1"/>
    <col min="3314" max="3559" width="9.140625" style="1487"/>
    <col min="3560" max="3560" width="6.7109375" style="1487" customWidth="1"/>
    <col min="3561" max="3561" width="73.5703125" style="1487" customWidth="1"/>
    <col min="3562" max="3562" width="11.28515625" style="1487" bestFit="1" customWidth="1"/>
    <col min="3563" max="3564" width="10.140625" style="1487" bestFit="1" customWidth="1"/>
    <col min="3565" max="3566" width="11.28515625" style="1487" bestFit="1" customWidth="1"/>
    <col min="3567" max="3568" width="10.140625" style="1487" bestFit="1" customWidth="1"/>
    <col min="3569" max="3569" width="11.28515625" style="1487" bestFit="1" customWidth="1"/>
    <col min="3570" max="3815" width="9.140625" style="1487"/>
    <col min="3816" max="3816" width="6.7109375" style="1487" customWidth="1"/>
    <col min="3817" max="3817" width="73.5703125" style="1487" customWidth="1"/>
    <col min="3818" max="3818" width="11.28515625" style="1487" bestFit="1" customWidth="1"/>
    <col min="3819" max="3820" width="10.140625" style="1487" bestFit="1" customWidth="1"/>
    <col min="3821" max="3822" width="11.28515625" style="1487" bestFit="1" customWidth="1"/>
    <col min="3823" max="3824" width="10.140625" style="1487" bestFit="1" customWidth="1"/>
    <col min="3825" max="3825" width="11.28515625" style="1487" bestFit="1" customWidth="1"/>
    <col min="3826" max="4071" width="9.140625" style="1487"/>
    <col min="4072" max="4072" width="6.7109375" style="1487" customWidth="1"/>
    <col min="4073" max="4073" width="73.5703125" style="1487" customWidth="1"/>
    <col min="4074" max="4074" width="11.28515625" style="1487" bestFit="1" customWidth="1"/>
    <col min="4075" max="4076" width="10.140625" style="1487" bestFit="1" customWidth="1"/>
    <col min="4077" max="4078" width="11.28515625" style="1487" bestFit="1" customWidth="1"/>
    <col min="4079" max="4080" width="10.140625" style="1487" bestFit="1" customWidth="1"/>
    <col min="4081" max="4081" width="11.28515625" style="1487" bestFit="1" customWidth="1"/>
    <col min="4082" max="4327" width="9.140625" style="1487"/>
    <col min="4328" max="4328" width="6.7109375" style="1487" customWidth="1"/>
    <col min="4329" max="4329" width="73.5703125" style="1487" customWidth="1"/>
    <col min="4330" max="4330" width="11.28515625" style="1487" bestFit="1" customWidth="1"/>
    <col min="4331" max="4332" width="10.140625" style="1487" bestFit="1" customWidth="1"/>
    <col min="4333" max="4334" width="11.28515625" style="1487" bestFit="1" customWidth="1"/>
    <col min="4335" max="4336" width="10.140625" style="1487" bestFit="1" customWidth="1"/>
    <col min="4337" max="4337" width="11.28515625" style="1487" bestFit="1" customWidth="1"/>
    <col min="4338" max="4583" width="9.140625" style="1487"/>
    <col min="4584" max="4584" width="6.7109375" style="1487" customWidth="1"/>
    <col min="4585" max="4585" width="73.5703125" style="1487" customWidth="1"/>
    <col min="4586" max="4586" width="11.28515625" style="1487" bestFit="1" customWidth="1"/>
    <col min="4587" max="4588" width="10.140625" style="1487" bestFit="1" customWidth="1"/>
    <col min="4589" max="4590" width="11.28515625" style="1487" bestFit="1" customWidth="1"/>
    <col min="4591" max="4592" width="10.140625" style="1487" bestFit="1" customWidth="1"/>
    <col min="4593" max="4593" width="11.28515625" style="1487" bestFit="1" customWidth="1"/>
    <col min="4594" max="4839" width="9.140625" style="1487"/>
    <col min="4840" max="4840" width="6.7109375" style="1487" customWidth="1"/>
    <col min="4841" max="4841" width="73.5703125" style="1487" customWidth="1"/>
    <col min="4842" max="4842" width="11.28515625" style="1487" bestFit="1" customWidth="1"/>
    <col min="4843" max="4844" width="10.140625" style="1487" bestFit="1" customWidth="1"/>
    <col min="4845" max="4846" width="11.28515625" style="1487" bestFit="1" customWidth="1"/>
    <col min="4847" max="4848" width="10.140625" style="1487" bestFit="1" customWidth="1"/>
    <col min="4849" max="4849" width="11.28515625" style="1487" bestFit="1" customWidth="1"/>
    <col min="4850" max="5095" width="9.140625" style="1487"/>
    <col min="5096" max="5096" width="6.7109375" style="1487" customWidth="1"/>
    <col min="5097" max="5097" width="73.5703125" style="1487" customWidth="1"/>
    <col min="5098" max="5098" width="11.28515625" style="1487" bestFit="1" customWidth="1"/>
    <col min="5099" max="5100" width="10.140625" style="1487" bestFit="1" customWidth="1"/>
    <col min="5101" max="5102" width="11.28515625" style="1487" bestFit="1" customWidth="1"/>
    <col min="5103" max="5104" width="10.140625" style="1487" bestFit="1" customWidth="1"/>
    <col min="5105" max="5105" width="11.28515625" style="1487" bestFit="1" customWidth="1"/>
    <col min="5106" max="5351" width="9.140625" style="1487"/>
    <col min="5352" max="5352" width="6.7109375" style="1487" customWidth="1"/>
    <col min="5353" max="5353" width="73.5703125" style="1487" customWidth="1"/>
    <col min="5354" max="5354" width="11.28515625" style="1487" bestFit="1" customWidth="1"/>
    <col min="5355" max="5356" width="10.140625" style="1487" bestFit="1" customWidth="1"/>
    <col min="5357" max="5358" width="11.28515625" style="1487" bestFit="1" customWidth="1"/>
    <col min="5359" max="5360" width="10.140625" style="1487" bestFit="1" customWidth="1"/>
    <col min="5361" max="5361" width="11.28515625" style="1487" bestFit="1" customWidth="1"/>
    <col min="5362" max="5607" width="9.140625" style="1487"/>
    <col min="5608" max="5608" width="6.7109375" style="1487" customWidth="1"/>
    <col min="5609" max="5609" width="73.5703125" style="1487" customWidth="1"/>
    <col min="5610" max="5610" width="11.28515625" style="1487" bestFit="1" customWidth="1"/>
    <col min="5611" max="5612" width="10.140625" style="1487" bestFit="1" customWidth="1"/>
    <col min="5613" max="5614" width="11.28515625" style="1487" bestFit="1" customWidth="1"/>
    <col min="5615" max="5616" width="10.140625" style="1487" bestFit="1" customWidth="1"/>
    <col min="5617" max="5617" width="11.28515625" style="1487" bestFit="1" customWidth="1"/>
    <col min="5618" max="5863" width="9.140625" style="1487"/>
    <col min="5864" max="5864" width="6.7109375" style="1487" customWidth="1"/>
    <col min="5865" max="5865" width="73.5703125" style="1487" customWidth="1"/>
    <col min="5866" max="5866" width="11.28515625" style="1487" bestFit="1" customWidth="1"/>
    <col min="5867" max="5868" width="10.140625" style="1487" bestFit="1" customWidth="1"/>
    <col min="5869" max="5870" width="11.28515625" style="1487" bestFit="1" customWidth="1"/>
    <col min="5871" max="5872" width="10.140625" style="1487" bestFit="1" customWidth="1"/>
    <col min="5873" max="5873" width="11.28515625" style="1487" bestFit="1" customWidth="1"/>
    <col min="5874" max="6119" width="9.140625" style="1487"/>
    <col min="6120" max="6120" width="6.7109375" style="1487" customWidth="1"/>
    <col min="6121" max="6121" width="73.5703125" style="1487" customWidth="1"/>
    <col min="6122" max="6122" width="11.28515625" style="1487" bestFit="1" customWidth="1"/>
    <col min="6123" max="6124" width="10.140625" style="1487" bestFit="1" customWidth="1"/>
    <col min="6125" max="6126" width="11.28515625" style="1487" bestFit="1" customWidth="1"/>
    <col min="6127" max="6128" width="10.140625" style="1487" bestFit="1" customWidth="1"/>
    <col min="6129" max="6129" width="11.28515625" style="1487" bestFit="1" customWidth="1"/>
    <col min="6130" max="6375" width="9.140625" style="1487"/>
    <col min="6376" max="6376" width="6.7109375" style="1487" customWidth="1"/>
    <col min="6377" max="6377" width="73.5703125" style="1487" customWidth="1"/>
    <col min="6378" max="6378" width="11.28515625" style="1487" bestFit="1" customWidth="1"/>
    <col min="6379" max="6380" width="10.140625" style="1487" bestFit="1" customWidth="1"/>
    <col min="6381" max="6382" width="11.28515625" style="1487" bestFit="1" customWidth="1"/>
    <col min="6383" max="6384" width="10.140625" style="1487" bestFit="1" customWidth="1"/>
    <col min="6385" max="6385" width="11.28515625" style="1487" bestFit="1" customWidth="1"/>
    <col min="6386" max="6631" width="9.140625" style="1487"/>
    <col min="6632" max="6632" width="6.7109375" style="1487" customWidth="1"/>
    <col min="6633" max="6633" width="73.5703125" style="1487" customWidth="1"/>
    <col min="6634" max="6634" width="11.28515625" style="1487" bestFit="1" customWidth="1"/>
    <col min="6635" max="6636" width="10.140625" style="1487" bestFit="1" customWidth="1"/>
    <col min="6637" max="6638" width="11.28515625" style="1487" bestFit="1" customWidth="1"/>
    <col min="6639" max="6640" width="10.140625" style="1487" bestFit="1" customWidth="1"/>
    <col min="6641" max="6641" width="11.28515625" style="1487" bestFit="1" customWidth="1"/>
    <col min="6642" max="6887" width="9.140625" style="1487"/>
    <col min="6888" max="6888" width="6.7109375" style="1487" customWidth="1"/>
    <col min="6889" max="6889" width="73.5703125" style="1487" customWidth="1"/>
    <col min="6890" max="6890" width="11.28515625" style="1487" bestFit="1" customWidth="1"/>
    <col min="6891" max="6892" width="10.140625" style="1487" bestFit="1" customWidth="1"/>
    <col min="6893" max="6894" width="11.28515625" style="1487" bestFit="1" customWidth="1"/>
    <col min="6895" max="6896" width="10.140625" style="1487" bestFit="1" customWidth="1"/>
    <col min="6897" max="6897" width="11.28515625" style="1487" bestFit="1" customWidth="1"/>
    <col min="6898" max="7143" width="9.140625" style="1487"/>
    <col min="7144" max="7144" width="6.7109375" style="1487" customWidth="1"/>
    <col min="7145" max="7145" width="73.5703125" style="1487" customWidth="1"/>
    <col min="7146" max="7146" width="11.28515625" style="1487" bestFit="1" customWidth="1"/>
    <col min="7147" max="7148" width="10.140625" style="1487" bestFit="1" customWidth="1"/>
    <col min="7149" max="7150" width="11.28515625" style="1487" bestFit="1" customWidth="1"/>
    <col min="7151" max="7152" width="10.140625" style="1487" bestFit="1" customWidth="1"/>
    <col min="7153" max="7153" width="11.28515625" style="1487" bestFit="1" customWidth="1"/>
    <col min="7154" max="7399" width="9.140625" style="1487"/>
    <col min="7400" max="7400" width="6.7109375" style="1487" customWidth="1"/>
    <col min="7401" max="7401" width="73.5703125" style="1487" customWidth="1"/>
    <col min="7402" max="7402" width="11.28515625" style="1487" bestFit="1" customWidth="1"/>
    <col min="7403" max="7404" width="10.140625" style="1487" bestFit="1" customWidth="1"/>
    <col min="7405" max="7406" width="11.28515625" style="1487" bestFit="1" customWidth="1"/>
    <col min="7407" max="7408" width="10.140625" style="1487" bestFit="1" customWidth="1"/>
    <col min="7409" max="7409" width="11.28515625" style="1487" bestFit="1" customWidth="1"/>
    <col min="7410" max="7655" width="9.140625" style="1487"/>
    <col min="7656" max="7656" width="6.7109375" style="1487" customWidth="1"/>
    <col min="7657" max="7657" width="73.5703125" style="1487" customWidth="1"/>
    <col min="7658" max="7658" width="11.28515625" style="1487" bestFit="1" customWidth="1"/>
    <col min="7659" max="7660" width="10.140625" style="1487" bestFit="1" customWidth="1"/>
    <col min="7661" max="7662" width="11.28515625" style="1487" bestFit="1" customWidth="1"/>
    <col min="7663" max="7664" width="10.140625" style="1487" bestFit="1" customWidth="1"/>
    <col min="7665" max="7665" width="11.28515625" style="1487" bestFit="1" customWidth="1"/>
    <col min="7666" max="7911" width="9.140625" style="1487"/>
    <col min="7912" max="7912" width="6.7109375" style="1487" customWidth="1"/>
    <col min="7913" max="7913" width="73.5703125" style="1487" customWidth="1"/>
    <col min="7914" max="7914" width="11.28515625" style="1487" bestFit="1" customWidth="1"/>
    <col min="7915" max="7916" width="10.140625" style="1487" bestFit="1" customWidth="1"/>
    <col min="7917" max="7918" width="11.28515625" style="1487" bestFit="1" customWidth="1"/>
    <col min="7919" max="7920" width="10.140625" style="1487" bestFit="1" customWidth="1"/>
    <col min="7921" max="7921" width="11.28515625" style="1487" bestFit="1" customWidth="1"/>
    <col min="7922" max="8167" width="9.140625" style="1487"/>
    <col min="8168" max="8168" width="6.7109375" style="1487" customWidth="1"/>
    <col min="8169" max="8169" width="73.5703125" style="1487" customWidth="1"/>
    <col min="8170" max="8170" width="11.28515625" style="1487" bestFit="1" customWidth="1"/>
    <col min="8171" max="8172" width="10.140625" style="1487" bestFit="1" customWidth="1"/>
    <col min="8173" max="8174" width="11.28515625" style="1487" bestFit="1" customWidth="1"/>
    <col min="8175" max="8176" width="10.140625" style="1487" bestFit="1" customWidth="1"/>
    <col min="8177" max="8177" width="11.28515625" style="1487" bestFit="1" customWidth="1"/>
    <col min="8178" max="8423" width="9.140625" style="1487"/>
    <col min="8424" max="8424" width="6.7109375" style="1487" customWidth="1"/>
    <col min="8425" max="8425" width="73.5703125" style="1487" customWidth="1"/>
    <col min="8426" max="8426" width="11.28515625" style="1487" bestFit="1" customWidth="1"/>
    <col min="8427" max="8428" width="10.140625" style="1487" bestFit="1" customWidth="1"/>
    <col min="8429" max="8430" width="11.28515625" style="1487" bestFit="1" customWidth="1"/>
    <col min="8431" max="8432" width="10.140625" style="1487" bestFit="1" customWidth="1"/>
    <col min="8433" max="8433" width="11.28515625" style="1487" bestFit="1" customWidth="1"/>
    <col min="8434" max="8679" width="9.140625" style="1487"/>
    <col min="8680" max="8680" width="6.7109375" style="1487" customWidth="1"/>
    <col min="8681" max="8681" width="73.5703125" style="1487" customWidth="1"/>
    <col min="8682" max="8682" width="11.28515625" style="1487" bestFit="1" customWidth="1"/>
    <col min="8683" max="8684" width="10.140625" style="1487" bestFit="1" customWidth="1"/>
    <col min="8685" max="8686" width="11.28515625" style="1487" bestFit="1" customWidth="1"/>
    <col min="8687" max="8688" width="10.140625" style="1487" bestFit="1" customWidth="1"/>
    <col min="8689" max="8689" width="11.28515625" style="1487" bestFit="1" customWidth="1"/>
    <col min="8690" max="8935" width="9.140625" style="1487"/>
    <col min="8936" max="8936" width="6.7109375" style="1487" customWidth="1"/>
    <col min="8937" max="8937" width="73.5703125" style="1487" customWidth="1"/>
    <col min="8938" max="8938" width="11.28515625" style="1487" bestFit="1" customWidth="1"/>
    <col min="8939" max="8940" width="10.140625" style="1487" bestFit="1" customWidth="1"/>
    <col min="8941" max="8942" width="11.28515625" style="1487" bestFit="1" customWidth="1"/>
    <col min="8943" max="8944" width="10.140625" style="1487" bestFit="1" customWidth="1"/>
    <col min="8945" max="8945" width="11.28515625" style="1487" bestFit="1" customWidth="1"/>
    <col min="8946" max="9191" width="9.140625" style="1487"/>
    <col min="9192" max="9192" width="6.7109375" style="1487" customWidth="1"/>
    <col min="9193" max="9193" width="73.5703125" style="1487" customWidth="1"/>
    <col min="9194" max="9194" width="11.28515625" style="1487" bestFit="1" customWidth="1"/>
    <col min="9195" max="9196" width="10.140625" style="1487" bestFit="1" customWidth="1"/>
    <col min="9197" max="9198" width="11.28515625" style="1487" bestFit="1" customWidth="1"/>
    <col min="9199" max="9200" width="10.140625" style="1487" bestFit="1" customWidth="1"/>
    <col min="9201" max="9201" width="11.28515625" style="1487" bestFit="1" customWidth="1"/>
    <col min="9202" max="9447" width="9.140625" style="1487"/>
    <col min="9448" max="9448" width="6.7109375" style="1487" customWidth="1"/>
    <col min="9449" max="9449" width="73.5703125" style="1487" customWidth="1"/>
    <col min="9450" max="9450" width="11.28515625" style="1487" bestFit="1" customWidth="1"/>
    <col min="9451" max="9452" width="10.140625" style="1487" bestFit="1" customWidth="1"/>
    <col min="9453" max="9454" width="11.28515625" style="1487" bestFit="1" customWidth="1"/>
    <col min="9455" max="9456" width="10.140625" style="1487" bestFit="1" customWidth="1"/>
    <col min="9457" max="9457" width="11.28515625" style="1487" bestFit="1" customWidth="1"/>
    <col min="9458" max="9703" width="9.140625" style="1487"/>
    <col min="9704" max="9704" width="6.7109375" style="1487" customWidth="1"/>
    <col min="9705" max="9705" width="73.5703125" style="1487" customWidth="1"/>
    <col min="9706" max="9706" width="11.28515625" style="1487" bestFit="1" customWidth="1"/>
    <col min="9707" max="9708" width="10.140625" style="1487" bestFit="1" customWidth="1"/>
    <col min="9709" max="9710" width="11.28515625" style="1487" bestFit="1" customWidth="1"/>
    <col min="9711" max="9712" width="10.140625" style="1487" bestFit="1" customWidth="1"/>
    <col min="9713" max="9713" width="11.28515625" style="1487" bestFit="1" customWidth="1"/>
    <col min="9714" max="9959" width="9.140625" style="1487"/>
    <col min="9960" max="9960" width="6.7109375" style="1487" customWidth="1"/>
    <col min="9961" max="9961" width="73.5703125" style="1487" customWidth="1"/>
    <col min="9962" max="9962" width="11.28515625" style="1487" bestFit="1" customWidth="1"/>
    <col min="9963" max="9964" width="10.140625" style="1487" bestFit="1" customWidth="1"/>
    <col min="9965" max="9966" width="11.28515625" style="1487" bestFit="1" customWidth="1"/>
    <col min="9967" max="9968" width="10.140625" style="1487" bestFit="1" customWidth="1"/>
    <col min="9969" max="9969" width="11.28515625" style="1487" bestFit="1" customWidth="1"/>
    <col min="9970" max="10215" width="9.140625" style="1487"/>
    <col min="10216" max="10216" width="6.7109375" style="1487" customWidth="1"/>
    <col min="10217" max="10217" width="73.5703125" style="1487" customWidth="1"/>
    <col min="10218" max="10218" width="11.28515625" style="1487" bestFit="1" customWidth="1"/>
    <col min="10219" max="10220" width="10.140625" style="1487" bestFit="1" customWidth="1"/>
    <col min="10221" max="10222" width="11.28515625" style="1487" bestFit="1" customWidth="1"/>
    <col min="10223" max="10224" width="10.140625" style="1487" bestFit="1" customWidth="1"/>
    <col min="10225" max="10225" width="11.28515625" style="1487" bestFit="1" customWidth="1"/>
    <col min="10226" max="10471" width="9.140625" style="1487"/>
    <col min="10472" max="10472" width="6.7109375" style="1487" customWidth="1"/>
    <col min="10473" max="10473" width="73.5703125" style="1487" customWidth="1"/>
    <col min="10474" max="10474" width="11.28515625" style="1487" bestFit="1" customWidth="1"/>
    <col min="10475" max="10476" width="10.140625" style="1487" bestFit="1" customWidth="1"/>
    <col min="10477" max="10478" width="11.28515625" style="1487" bestFit="1" customWidth="1"/>
    <col min="10479" max="10480" width="10.140625" style="1487" bestFit="1" customWidth="1"/>
    <col min="10481" max="10481" width="11.28515625" style="1487" bestFit="1" customWidth="1"/>
    <col min="10482" max="10727" width="9.140625" style="1487"/>
    <col min="10728" max="10728" width="6.7109375" style="1487" customWidth="1"/>
    <col min="10729" max="10729" width="73.5703125" style="1487" customWidth="1"/>
    <col min="10730" max="10730" width="11.28515625" style="1487" bestFit="1" customWidth="1"/>
    <col min="10731" max="10732" width="10.140625" style="1487" bestFit="1" customWidth="1"/>
    <col min="10733" max="10734" width="11.28515625" style="1487" bestFit="1" customWidth="1"/>
    <col min="10735" max="10736" width="10.140625" style="1487" bestFit="1" customWidth="1"/>
    <col min="10737" max="10737" width="11.28515625" style="1487" bestFit="1" customWidth="1"/>
    <col min="10738" max="10983" width="9.140625" style="1487"/>
    <col min="10984" max="10984" width="6.7109375" style="1487" customWidth="1"/>
    <col min="10985" max="10985" width="73.5703125" style="1487" customWidth="1"/>
    <col min="10986" max="10986" width="11.28515625" style="1487" bestFit="1" customWidth="1"/>
    <col min="10987" max="10988" width="10.140625" style="1487" bestFit="1" customWidth="1"/>
    <col min="10989" max="10990" width="11.28515625" style="1487" bestFit="1" customWidth="1"/>
    <col min="10991" max="10992" width="10.140625" style="1487" bestFit="1" customWidth="1"/>
    <col min="10993" max="10993" width="11.28515625" style="1487" bestFit="1" customWidth="1"/>
    <col min="10994" max="11239" width="9.140625" style="1487"/>
    <col min="11240" max="11240" width="6.7109375" style="1487" customWidth="1"/>
    <col min="11241" max="11241" width="73.5703125" style="1487" customWidth="1"/>
    <col min="11242" max="11242" width="11.28515625" style="1487" bestFit="1" customWidth="1"/>
    <col min="11243" max="11244" width="10.140625" style="1487" bestFit="1" customWidth="1"/>
    <col min="11245" max="11246" width="11.28515625" style="1487" bestFit="1" customWidth="1"/>
    <col min="11247" max="11248" width="10.140625" style="1487" bestFit="1" customWidth="1"/>
    <col min="11249" max="11249" width="11.28515625" style="1487" bestFit="1" customWidth="1"/>
    <col min="11250" max="11495" width="9.140625" style="1487"/>
    <col min="11496" max="11496" width="6.7109375" style="1487" customWidth="1"/>
    <col min="11497" max="11497" width="73.5703125" style="1487" customWidth="1"/>
    <col min="11498" max="11498" width="11.28515625" style="1487" bestFit="1" customWidth="1"/>
    <col min="11499" max="11500" width="10.140625" style="1487" bestFit="1" customWidth="1"/>
    <col min="11501" max="11502" width="11.28515625" style="1487" bestFit="1" customWidth="1"/>
    <col min="11503" max="11504" width="10.140625" style="1487" bestFit="1" customWidth="1"/>
    <col min="11505" max="11505" width="11.28515625" style="1487" bestFit="1" customWidth="1"/>
    <col min="11506" max="11751" width="9.140625" style="1487"/>
    <col min="11752" max="11752" width="6.7109375" style="1487" customWidth="1"/>
    <col min="11753" max="11753" width="73.5703125" style="1487" customWidth="1"/>
    <col min="11754" max="11754" width="11.28515625" style="1487" bestFit="1" customWidth="1"/>
    <col min="11755" max="11756" width="10.140625" style="1487" bestFit="1" customWidth="1"/>
    <col min="11757" max="11758" width="11.28515625" style="1487" bestFit="1" customWidth="1"/>
    <col min="11759" max="11760" width="10.140625" style="1487" bestFit="1" customWidth="1"/>
    <col min="11761" max="11761" width="11.28515625" style="1487" bestFit="1" customWidth="1"/>
    <col min="11762" max="12007" width="9.140625" style="1487"/>
    <col min="12008" max="12008" width="6.7109375" style="1487" customWidth="1"/>
    <col min="12009" max="12009" width="73.5703125" style="1487" customWidth="1"/>
    <col min="12010" max="12010" width="11.28515625" style="1487" bestFit="1" customWidth="1"/>
    <col min="12011" max="12012" width="10.140625" style="1487" bestFit="1" customWidth="1"/>
    <col min="12013" max="12014" width="11.28515625" style="1487" bestFit="1" customWidth="1"/>
    <col min="12015" max="12016" width="10.140625" style="1487" bestFit="1" customWidth="1"/>
    <col min="12017" max="12017" width="11.28515625" style="1487" bestFit="1" customWidth="1"/>
    <col min="12018" max="12263" width="9.140625" style="1487"/>
    <col min="12264" max="12264" width="6.7109375" style="1487" customWidth="1"/>
    <col min="12265" max="12265" width="73.5703125" style="1487" customWidth="1"/>
    <col min="12266" max="12266" width="11.28515625" style="1487" bestFit="1" customWidth="1"/>
    <col min="12267" max="12268" width="10.140625" style="1487" bestFit="1" customWidth="1"/>
    <col min="12269" max="12270" width="11.28515625" style="1487" bestFit="1" customWidth="1"/>
    <col min="12271" max="12272" width="10.140625" style="1487" bestFit="1" customWidth="1"/>
    <col min="12273" max="12273" width="11.28515625" style="1487" bestFit="1" customWidth="1"/>
    <col min="12274" max="12519" width="9.140625" style="1487"/>
    <col min="12520" max="12520" width="6.7109375" style="1487" customWidth="1"/>
    <col min="12521" max="12521" width="73.5703125" style="1487" customWidth="1"/>
    <col min="12522" max="12522" width="11.28515625" style="1487" bestFit="1" customWidth="1"/>
    <col min="12523" max="12524" width="10.140625" style="1487" bestFit="1" customWidth="1"/>
    <col min="12525" max="12526" width="11.28515625" style="1487" bestFit="1" customWidth="1"/>
    <col min="12527" max="12528" width="10.140625" style="1487" bestFit="1" customWidth="1"/>
    <col min="12529" max="12529" width="11.28515625" style="1487" bestFit="1" customWidth="1"/>
    <col min="12530" max="12775" width="9.140625" style="1487"/>
    <col min="12776" max="12776" width="6.7109375" style="1487" customWidth="1"/>
    <col min="12777" max="12777" width="73.5703125" style="1487" customWidth="1"/>
    <col min="12778" max="12778" width="11.28515625" style="1487" bestFit="1" customWidth="1"/>
    <col min="12779" max="12780" width="10.140625" style="1487" bestFit="1" customWidth="1"/>
    <col min="12781" max="12782" width="11.28515625" style="1487" bestFit="1" customWidth="1"/>
    <col min="12783" max="12784" width="10.140625" style="1487" bestFit="1" customWidth="1"/>
    <col min="12785" max="12785" width="11.28515625" style="1487" bestFit="1" customWidth="1"/>
    <col min="12786" max="13031" width="9.140625" style="1487"/>
    <col min="13032" max="13032" width="6.7109375" style="1487" customWidth="1"/>
    <col min="13033" max="13033" width="73.5703125" style="1487" customWidth="1"/>
    <col min="13034" max="13034" width="11.28515625" style="1487" bestFit="1" customWidth="1"/>
    <col min="13035" max="13036" width="10.140625" style="1487" bestFit="1" customWidth="1"/>
    <col min="13037" max="13038" width="11.28515625" style="1487" bestFit="1" customWidth="1"/>
    <col min="13039" max="13040" width="10.140625" style="1487" bestFit="1" customWidth="1"/>
    <col min="13041" max="13041" width="11.28515625" style="1487" bestFit="1" customWidth="1"/>
    <col min="13042" max="13287" width="9.140625" style="1487"/>
    <col min="13288" max="13288" width="6.7109375" style="1487" customWidth="1"/>
    <col min="13289" max="13289" width="73.5703125" style="1487" customWidth="1"/>
    <col min="13290" max="13290" width="11.28515625" style="1487" bestFit="1" customWidth="1"/>
    <col min="13291" max="13292" width="10.140625" style="1487" bestFit="1" customWidth="1"/>
    <col min="13293" max="13294" width="11.28515625" style="1487" bestFit="1" customWidth="1"/>
    <col min="13295" max="13296" width="10.140625" style="1487" bestFit="1" customWidth="1"/>
    <col min="13297" max="13297" width="11.28515625" style="1487" bestFit="1" customWidth="1"/>
    <col min="13298" max="13543" width="9.140625" style="1487"/>
    <col min="13544" max="13544" width="6.7109375" style="1487" customWidth="1"/>
    <col min="13545" max="13545" width="73.5703125" style="1487" customWidth="1"/>
    <col min="13546" max="13546" width="11.28515625" style="1487" bestFit="1" customWidth="1"/>
    <col min="13547" max="13548" width="10.140625" style="1487" bestFit="1" customWidth="1"/>
    <col min="13549" max="13550" width="11.28515625" style="1487" bestFit="1" customWidth="1"/>
    <col min="13551" max="13552" width="10.140625" style="1487" bestFit="1" customWidth="1"/>
    <col min="13553" max="13553" width="11.28515625" style="1487" bestFit="1" customWidth="1"/>
    <col min="13554" max="13799" width="9.140625" style="1487"/>
    <col min="13800" max="13800" width="6.7109375" style="1487" customWidth="1"/>
    <col min="13801" max="13801" width="73.5703125" style="1487" customWidth="1"/>
    <col min="13802" max="13802" width="11.28515625" style="1487" bestFit="1" customWidth="1"/>
    <col min="13803" max="13804" width="10.140625" style="1487" bestFit="1" customWidth="1"/>
    <col min="13805" max="13806" width="11.28515625" style="1487" bestFit="1" customWidth="1"/>
    <col min="13807" max="13808" width="10.140625" style="1487" bestFit="1" customWidth="1"/>
    <col min="13809" max="13809" width="11.28515625" style="1487" bestFit="1" customWidth="1"/>
    <col min="13810" max="14055" width="9.140625" style="1487"/>
    <col min="14056" max="14056" width="6.7109375" style="1487" customWidth="1"/>
    <col min="14057" max="14057" width="73.5703125" style="1487" customWidth="1"/>
    <col min="14058" max="14058" width="11.28515625" style="1487" bestFit="1" customWidth="1"/>
    <col min="14059" max="14060" width="10.140625" style="1487" bestFit="1" customWidth="1"/>
    <col min="14061" max="14062" width="11.28515625" style="1487" bestFit="1" customWidth="1"/>
    <col min="14063" max="14064" width="10.140625" style="1487" bestFit="1" customWidth="1"/>
    <col min="14065" max="14065" width="11.28515625" style="1487" bestFit="1" customWidth="1"/>
    <col min="14066" max="14311" width="9.140625" style="1487"/>
    <col min="14312" max="14312" width="6.7109375" style="1487" customWidth="1"/>
    <col min="14313" max="14313" width="73.5703125" style="1487" customWidth="1"/>
    <col min="14314" max="14314" width="11.28515625" style="1487" bestFit="1" customWidth="1"/>
    <col min="14315" max="14316" width="10.140625" style="1487" bestFit="1" customWidth="1"/>
    <col min="14317" max="14318" width="11.28515625" style="1487" bestFit="1" customWidth="1"/>
    <col min="14319" max="14320" width="10.140625" style="1487" bestFit="1" customWidth="1"/>
    <col min="14321" max="14321" width="11.28515625" style="1487" bestFit="1" customWidth="1"/>
    <col min="14322" max="14567" width="9.140625" style="1487"/>
    <col min="14568" max="14568" width="6.7109375" style="1487" customWidth="1"/>
    <col min="14569" max="14569" width="73.5703125" style="1487" customWidth="1"/>
    <col min="14570" max="14570" width="11.28515625" style="1487" bestFit="1" customWidth="1"/>
    <col min="14571" max="14572" width="10.140625" style="1487" bestFit="1" customWidth="1"/>
    <col min="14573" max="14574" width="11.28515625" style="1487" bestFit="1" customWidth="1"/>
    <col min="14575" max="14576" width="10.140625" style="1487" bestFit="1" customWidth="1"/>
    <col min="14577" max="14577" width="11.28515625" style="1487" bestFit="1" customWidth="1"/>
    <col min="14578" max="14823" width="9.140625" style="1487"/>
    <col min="14824" max="14824" width="6.7109375" style="1487" customWidth="1"/>
    <col min="14825" max="14825" width="73.5703125" style="1487" customWidth="1"/>
    <col min="14826" max="14826" width="11.28515625" style="1487" bestFit="1" customWidth="1"/>
    <col min="14827" max="14828" width="10.140625" style="1487" bestFit="1" customWidth="1"/>
    <col min="14829" max="14830" width="11.28515625" style="1487" bestFit="1" customWidth="1"/>
    <col min="14831" max="14832" width="10.140625" style="1487" bestFit="1" customWidth="1"/>
    <col min="14833" max="14833" width="11.28515625" style="1487" bestFit="1" customWidth="1"/>
    <col min="14834" max="15079" width="9.140625" style="1487"/>
    <col min="15080" max="15080" width="6.7109375" style="1487" customWidth="1"/>
    <col min="15081" max="15081" width="73.5703125" style="1487" customWidth="1"/>
    <col min="15082" max="15082" width="11.28515625" style="1487" bestFit="1" customWidth="1"/>
    <col min="15083" max="15084" width="10.140625" style="1487" bestFit="1" customWidth="1"/>
    <col min="15085" max="15086" width="11.28515625" style="1487" bestFit="1" customWidth="1"/>
    <col min="15087" max="15088" width="10.140625" style="1487" bestFit="1" customWidth="1"/>
    <col min="15089" max="15089" width="11.28515625" style="1487" bestFit="1" customWidth="1"/>
    <col min="15090" max="15335" width="9.140625" style="1487"/>
    <col min="15336" max="15336" width="6.7109375" style="1487" customWidth="1"/>
    <col min="15337" max="15337" width="73.5703125" style="1487" customWidth="1"/>
    <col min="15338" max="15338" width="11.28515625" style="1487" bestFit="1" customWidth="1"/>
    <col min="15339" max="15340" width="10.140625" style="1487" bestFit="1" customWidth="1"/>
    <col min="15341" max="15342" width="11.28515625" style="1487" bestFit="1" customWidth="1"/>
    <col min="15343" max="15344" width="10.140625" style="1487" bestFit="1" customWidth="1"/>
    <col min="15345" max="15345" width="11.28515625" style="1487" bestFit="1" customWidth="1"/>
    <col min="15346" max="15591" width="9.140625" style="1487"/>
    <col min="15592" max="15592" width="6.7109375" style="1487" customWidth="1"/>
    <col min="15593" max="15593" width="73.5703125" style="1487" customWidth="1"/>
    <col min="15594" max="15594" width="11.28515625" style="1487" bestFit="1" customWidth="1"/>
    <col min="15595" max="15596" width="10.140625" style="1487" bestFit="1" customWidth="1"/>
    <col min="15597" max="15598" width="11.28515625" style="1487" bestFit="1" customWidth="1"/>
    <col min="15599" max="15600" width="10.140625" style="1487" bestFit="1" customWidth="1"/>
    <col min="15601" max="15601" width="11.28515625" style="1487" bestFit="1" customWidth="1"/>
    <col min="15602" max="15847" width="9.140625" style="1487"/>
    <col min="15848" max="15848" width="6.7109375" style="1487" customWidth="1"/>
    <col min="15849" max="15849" width="73.5703125" style="1487" customWidth="1"/>
    <col min="15850" max="15850" width="11.28515625" style="1487" bestFit="1" customWidth="1"/>
    <col min="15851" max="15852" width="10.140625" style="1487" bestFit="1" customWidth="1"/>
    <col min="15853" max="15854" width="11.28515625" style="1487" bestFit="1" customWidth="1"/>
    <col min="15855" max="15856" width="10.140625" style="1487" bestFit="1" customWidth="1"/>
    <col min="15857" max="15857" width="11.28515625" style="1487" bestFit="1" customWidth="1"/>
    <col min="15858" max="16103" width="9.140625" style="1487"/>
    <col min="16104" max="16104" width="6.7109375" style="1487" customWidth="1"/>
    <col min="16105" max="16105" width="73.5703125" style="1487" customWidth="1"/>
    <col min="16106" max="16106" width="11.28515625" style="1487" bestFit="1" customWidth="1"/>
    <col min="16107" max="16108" width="10.140625" style="1487" bestFit="1" customWidth="1"/>
    <col min="16109" max="16110" width="11.28515625" style="1487" bestFit="1" customWidth="1"/>
    <col min="16111" max="16112" width="10.140625" style="1487" bestFit="1" customWidth="1"/>
    <col min="16113" max="16113" width="11.28515625" style="1487" bestFit="1" customWidth="1"/>
    <col min="16114" max="16384" width="9.140625" style="1487"/>
  </cols>
  <sheetData>
    <row r="1" spans="1:11" ht="14.25" customHeight="1" x14ac:dyDescent="0.2">
      <c r="I1" s="2087" t="s">
        <v>1080</v>
      </c>
      <c r="J1" s="2087"/>
    </row>
    <row r="2" spans="1:11" ht="14.25" customHeight="1" x14ac:dyDescent="0.2">
      <c r="A2" s="2088" t="s">
        <v>1081</v>
      </c>
      <c r="B2" s="2088"/>
      <c r="C2" s="2088"/>
      <c r="D2" s="2088"/>
      <c r="E2" s="2088"/>
      <c r="F2" s="2088"/>
      <c r="G2" s="2088"/>
      <c r="H2" s="2088"/>
      <c r="I2" s="2088"/>
      <c r="J2" s="2088"/>
    </row>
    <row r="3" spans="1:11" ht="14.25" customHeight="1" thickBot="1" x14ac:dyDescent="0.25">
      <c r="A3" s="1489"/>
      <c r="B3" s="1489"/>
      <c r="E3" s="1490"/>
      <c r="F3" s="1490"/>
      <c r="H3" s="2089" t="s">
        <v>2</v>
      </c>
      <c r="I3" s="2089"/>
      <c r="J3" s="2089"/>
    </row>
    <row r="4" spans="1:11" ht="15.75" customHeight="1" thickBot="1" x14ac:dyDescent="0.25">
      <c r="A4" s="2090" t="s">
        <v>1082</v>
      </c>
      <c r="B4" s="2090" t="s">
        <v>271</v>
      </c>
      <c r="C4" s="2092" t="s">
        <v>5</v>
      </c>
      <c r="D4" s="2093"/>
      <c r="E4" s="2093"/>
      <c r="F4" s="2094"/>
      <c r="G4" s="2092" t="s">
        <v>4</v>
      </c>
      <c r="H4" s="2093"/>
      <c r="I4" s="2093"/>
      <c r="J4" s="2094"/>
    </row>
    <row r="5" spans="1:11" ht="32.25" customHeight="1" thickBot="1" x14ac:dyDescent="0.25">
      <c r="A5" s="2091"/>
      <c r="B5" s="2091"/>
      <c r="C5" s="1491" t="s">
        <v>6</v>
      </c>
      <c r="D5" s="1492" t="s">
        <v>7</v>
      </c>
      <c r="E5" s="1493" t="s">
        <v>8</v>
      </c>
      <c r="F5" s="1494" t="s">
        <v>9</v>
      </c>
      <c r="G5" s="1491" t="s">
        <v>6</v>
      </c>
      <c r="H5" s="1492" t="s">
        <v>7</v>
      </c>
      <c r="I5" s="1493" t="s">
        <v>8</v>
      </c>
      <c r="J5" s="1494" t="s">
        <v>9</v>
      </c>
    </row>
    <row r="6" spans="1:11" ht="15" customHeight="1" thickBot="1" x14ac:dyDescent="0.25">
      <c r="A6" s="1495" t="s">
        <v>1083</v>
      </c>
      <c r="B6" s="1496" t="s">
        <v>1084</v>
      </c>
      <c r="C6" s="1497">
        <v>53489.356439999996</v>
      </c>
      <c r="D6" s="1498">
        <v>15254.784599999999</v>
      </c>
      <c r="E6" s="1499">
        <v>2458.3163599999998</v>
      </c>
      <c r="F6" s="1500">
        <v>71202.457399999985</v>
      </c>
      <c r="G6" s="1497">
        <v>57015.955310000005</v>
      </c>
      <c r="H6" s="1498">
        <v>16282.052369999999</v>
      </c>
      <c r="I6" s="1499">
        <v>2465.04936</v>
      </c>
      <c r="J6" s="1500">
        <v>75763.057040000014</v>
      </c>
      <c r="K6" s="1501"/>
    </row>
    <row r="7" spans="1:11" x14ac:dyDescent="0.2">
      <c r="A7" s="1502" t="s">
        <v>1085</v>
      </c>
      <c r="B7" s="1503" t="s">
        <v>1086</v>
      </c>
      <c r="C7" s="1504">
        <v>49991.594840000005</v>
      </c>
      <c r="D7" s="1505">
        <v>13160.359</v>
      </c>
      <c r="E7" s="1506">
        <v>1887.9303599999998</v>
      </c>
      <c r="F7" s="1507">
        <v>65039.8842</v>
      </c>
      <c r="G7" s="1504">
        <v>53575.19371</v>
      </c>
      <c r="H7" s="1505">
        <v>14201.306369999998</v>
      </c>
      <c r="I7" s="1506">
        <v>1910.4343600000002</v>
      </c>
      <c r="J7" s="1507">
        <v>69686.934439999997</v>
      </c>
      <c r="K7" s="1501"/>
    </row>
    <row r="8" spans="1:11" x14ac:dyDescent="0.2">
      <c r="A8" s="1502" t="s">
        <v>1087</v>
      </c>
      <c r="B8" s="1503" t="s">
        <v>1088</v>
      </c>
      <c r="C8" s="1508">
        <v>49991.594840000005</v>
      </c>
      <c r="D8" s="1509">
        <v>12858.897999999999</v>
      </c>
      <c r="E8" s="1510">
        <v>1887.9303599999998</v>
      </c>
      <c r="F8" s="1507">
        <v>64738.423200000005</v>
      </c>
      <c r="G8" s="1508">
        <v>53575.19371</v>
      </c>
      <c r="H8" s="1509">
        <v>13899.845369999999</v>
      </c>
      <c r="I8" s="1510">
        <v>1910.4343600000002</v>
      </c>
      <c r="J8" s="1507">
        <v>69385.473440000002</v>
      </c>
      <c r="K8" s="1501"/>
    </row>
    <row r="9" spans="1:11" x14ac:dyDescent="0.2">
      <c r="A9" s="1502" t="s">
        <v>1089</v>
      </c>
      <c r="B9" s="1503" t="s">
        <v>1090</v>
      </c>
      <c r="C9" s="1508">
        <v>50131.537750000003</v>
      </c>
      <c r="D9" s="1509">
        <v>12893.53291</v>
      </c>
      <c r="E9" s="1510">
        <v>1932.2213599999998</v>
      </c>
      <c r="F9" s="1507">
        <v>64957.292019999993</v>
      </c>
      <c r="G9" s="1508">
        <v>53733.642260000001</v>
      </c>
      <c r="H9" s="1509">
        <v>13931.820169999999</v>
      </c>
      <c r="I9" s="1510">
        <v>1954.3953600000002</v>
      </c>
      <c r="J9" s="1507">
        <v>69619.857789999995</v>
      </c>
      <c r="K9" s="1501"/>
    </row>
    <row r="10" spans="1:11" x14ac:dyDescent="0.2">
      <c r="A10" s="1502" t="s">
        <v>1091</v>
      </c>
      <c r="B10" s="1503" t="s">
        <v>1092</v>
      </c>
      <c r="C10" s="1508">
        <v>16255.0332</v>
      </c>
      <c r="D10" s="1509">
        <v>6882.1657400000004</v>
      </c>
      <c r="E10" s="1510">
        <v>2135.6998599999997</v>
      </c>
      <c r="F10" s="1507">
        <v>25272.898799999995</v>
      </c>
      <c r="G10" s="1508">
        <v>17485.033199999998</v>
      </c>
      <c r="H10" s="1509">
        <v>7067.2347399999999</v>
      </c>
      <c r="I10" s="1510">
        <v>1595.1658600000001</v>
      </c>
      <c r="J10" s="1507">
        <v>26147.433799999999</v>
      </c>
      <c r="K10" s="1501"/>
    </row>
    <row r="11" spans="1:11" x14ac:dyDescent="0.2">
      <c r="A11" s="1502" t="s">
        <v>1093</v>
      </c>
      <c r="B11" s="1503" t="s">
        <v>1094</v>
      </c>
      <c r="C11" s="1508">
        <v>4003.6155099999996</v>
      </c>
      <c r="D11" s="1509">
        <v>1147.3991000000001</v>
      </c>
      <c r="E11" s="1510">
        <v>0.126</v>
      </c>
      <c r="F11" s="1507">
        <v>5151.1406099999995</v>
      </c>
      <c r="G11" s="1508">
        <v>4003.6155099999996</v>
      </c>
      <c r="H11" s="1509">
        <v>1147.3991000000001</v>
      </c>
      <c r="I11" s="1510">
        <v>0.126</v>
      </c>
      <c r="J11" s="1507">
        <v>5151.1406100000004</v>
      </c>
      <c r="K11" s="1501"/>
    </row>
    <row r="12" spans="1:11" x14ac:dyDescent="0.2">
      <c r="A12" s="1502" t="s">
        <v>1095</v>
      </c>
      <c r="B12" s="1503" t="s">
        <v>1096</v>
      </c>
      <c r="C12" s="1508">
        <v>15932.63185</v>
      </c>
      <c r="D12" s="1509">
        <v>2791.8912700000001</v>
      </c>
      <c r="E12" s="1510">
        <v>237.40288000000001</v>
      </c>
      <c r="F12" s="1507">
        <v>18961.925999999999</v>
      </c>
      <c r="G12" s="1508">
        <v>16652.530640000001</v>
      </c>
      <c r="H12" s="1509">
        <v>3190.9789999999998</v>
      </c>
      <c r="I12" s="1510">
        <v>246.32388</v>
      </c>
      <c r="J12" s="1507">
        <v>20089.83352</v>
      </c>
      <c r="K12" s="1501"/>
    </row>
    <row r="13" spans="1:11" x14ac:dyDescent="0.2">
      <c r="A13" s="1502" t="s">
        <v>1097</v>
      </c>
      <c r="B13" s="1503" t="s">
        <v>1098</v>
      </c>
      <c r="C13" s="1508">
        <v>13383.086599999999</v>
      </c>
      <c r="D13" s="1509">
        <v>1951.86988</v>
      </c>
      <c r="E13" s="1510">
        <v>88.056619999999995</v>
      </c>
      <c r="F13" s="1507">
        <v>15423.0131</v>
      </c>
      <c r="G13" s="1508">
        <v>15012.250599999999</v>
      </c>
      <c r="H13" s="1509">
        <v>2411.2855600000003</v>
      </c>
      <c r="I13" s="1510">
        <v>88.056619999999995</v>
      </c>
      <c r="J13" s="1507">
        <v>17511.592779999999</v>
      </c>
      <c r="K13" s="1501"/>
    </row>
    <row r="14" spans="1:11" x14ac:dyDescent="0.2">
      <c r="A14" s="1502" t="s">
        <v>1099</v>
      </c>
      <c r="B14" s="1503" t="s">
        <v>1100</v>
      </c>
      <c r="C14" s="1508">
        <v>0</v>
      </c>
      <c r="D14" s="1509">
        <v>-214.91200000000001</v>
      </c>
      <c r="E14" s="1510">
        <v>-580.91700000000003</v>
      </c>
      <c r="F14" s="1507">
        <v>-795.82899999999995</v>
      </c>
      <c r="G14" s="1508">
        <v>0</v>
      </c>
      <c r="H14" s="1509">
        <v>-214.91200000000001</v>
      </c>
      <c r="I14" s="1510">
        <v>-27.199000000000002</v>
      </c>
      <c r="J14" s="1507">
        <v>-242.11100000000002</v>
      </c>
      <c r="K14" s="1501"/>
    </row>
    <row r="15" spans="1:11" x14ac:dyDescent="0.2">
      <c r="A15" s="1502" t="s">
        <v>1101</v>
      </c>
      <c r="B15" s="1503" t="s">
        <v>1102</v>
      </c>
      <c r="C15" s="1508">
        <v>0</v>
      </c>
      <c r="D15" s="1509">
        <v>0</v>
      </c>
      <c r="E15" s="1510">
        <v>0</v>
      </c>
      <c r="F15" s="1507">
        <v>0</v>
      </c>
      <c r="G15" s="1508">
        <v>0</v>
      </c>
      <c r="H15" s="1509">
        <v>0</v>
      </c>
      <c r="I15" s="1510">
        <v>0</v>
      </c>
      <c r="J15" s="1507">
        <v>0</v>
      </c>
      <c r="K15" s="1501"/>
    </row>
    <row r="16" spans="1:11" x14ac:dyDescent="0.2">
      <c r="A16" s="1502" t="s">
        <v>1103</v>
      </c>
      <c r="B16" s="1503" t="s">
        <v>1104</v>
      </c>
      <c r="C16" s="1508">
        <f>557.17059</f>
        <v>557.17058999999995</v>
      </c>
      <c r="D16" s="1509">
        <f>335.11892</f>
        <v>335.11892</v>
      </c>
      <c r="E16" s="1510">
        <f>51.853</f>
        <v>51.853000000000002</v>
      </c>
      <c r="F16" s="1507">
        <v>944.14251000000002</v>
      </c>
      <c r="G16" s="1508">
        <v>580.21231</v>
      </c>
      <c r="H16" s="1509">
        <v>329.83377000000002</v>
      </c>
      <c r="I16" s="1510">
        <v>51.921999999999997</v>
      </c>
      <c r="J16" s="1507">
        <v>961.9680800000001</v>
      </c>
      <c r="K16" s="1501"/>
    </row>
    <row r="17" spans="1:11" x14ac:dyDescent="0.2">
      <c r="A17" s="1502" t="s">
        <v>1105</v>
      </c>
      <c r="B17" s="1503" t="s">
        <v>1106</v>
      </c>
      <c r="C17" s="1508">
        <v>-139.94291000000001</v>
      </c>
      <c r="D17" s="1509">
        <v>-34.634910000000005</v>
      </c>
      <c r="E17" s="1510">
        <v>-44.290999999999997</v>
      </c>
      <c r="F17" s="1507">
        <v>-218.86882</v>
      </c>
      <c r="G17" s="1508">
        <v>-158.44854999999998</v>
      </c>
      <c r="H17" s="1509">
        <v>-31.974799999999998</v>
      </c>
      <c r="I17" s="1510">
        <v>-43.960999999999999</v>
      </c>
      <c r="J17" s="1507">
        <v>-234.38434999999998</v>
      </c>
      <c r="K17" s="1501"/>
    </row>
    <row r="18" spans="1:11" x14ac:dyDescent="0.2">
      <c r="A18" s="1502" t="s">
        <v>1107</v>
      </c>
      <c r="B18" s="1503" t="s">
        <v>1108</v>
      </c>
      <c r="C18" s="1508">
        <v>0</v>
      </c>
      <c r="D18" s="1509">
        <v>0</v>
      </c>
      <c r="E18" s="1510">
        <v>0</v>
      </c>
      <c r="F18" s="1507">
        <v>0</v>
      </c>
      <c r="G18" s="1508">
        <v>0</v>
      </c>
      <c r="H18" s="1509">
        <v>0</v>
      </c>
      <c r="I18" s="1510">
        <v>0</v>
      </c>
      <c r="J18" s="1507">
        <v>0</v>
      </c>
      <c r="K18" s="1501"/>
    </row>
    <row r="19" spans="1:11" x14ac:dyDescent="0.2">
      <c r="A19" s="1502" t="s">
        <v>1109</v>
      </c>
      <c r="B19" s="1503" t="s">
        <v>1110</v>
      </c>
      <c r="C19" s="1508">
        <v>-139.79348999999999</v>
      </c>
      <c r="D19" s="1509">
        <v>-22.283000000000001</v>
      </c>
      <c r="E19" s="1510">
        <v>-5.3010000000000002</v>
      </c>
      <c r="F19" s="1507">
        <v>-167.37748999999999</v>
      </c>
      <c r="G19" s="1508">
        <v>-158.30739000000003</v>
      </c>
      <c r="H19" s="1509">
        <v>-20.393000000000001</v>
      </c>
      <c r="I19" s="1510">
        <v>-4.9710000000000001</v>
      </c>
      <c r="J19" s="1507">
        <v>-183.67139000000003</v>
      </c>
      <c r="K19" s="1501"/>
    </row>
    <row r="20" spans="1:11" ht="25.5" x14ac:dyDescent="0.2">
      <c r="A20" s="1502" t="s">
        <v>1111</v>
      </c>
      <c r="B20" s="1503" t="s">
        <v>1112</v>
      </c>
      <c r="C20" s="1508">
        <v>0</v>
      </c>
      <c r="D20" s="1509">
        <v>-12.35191</v>
      </c>
      <c r="E20" s="1510">
        <v>0</v>
      </c>
      <c r="F20" s="1507">
        <v>-12.35191</v>
      </c>
      <c r="G20" s="1508">
        <v>0</v>
      </c>
      <c r="H20" s="1509">
        <v>-11.581799999999999</v>
      </c>
      <c r="I20" s="1510">
        <v>0</v>
      </c>
      <c r="J20" s="1507">
        <v>-11.581799999999999</v>
      </c>
      <c r="K20" s="1501"/>
    </row>
    <row r="21" spans="1:11" x14ac:dyDescent="0.2">
      <c r="A21" s="1502" t="s">
        <v>1113</v>
      </c>
      <c r="B21" s="1503" t="s">
        <v>1114</v>
      </c>
      <c r="C21" s="1508">
        <v>0</v>
      </c>
      <c r="D21" s="1509">
        <v>0</v>
      </c>
      <c r="E21" s="1510">
        <v>0</v>
      </c>
      <c r="F21" s="1507">
        <v>0</v>
      </c>
      <c r="G21" s="1508">
        <v>0</v>
      </c>
      <c r="H21" s="1509">
        <v>0</v>
      </c>
      <c r="I21" s="1510">
        <v>0</v>
      </c>
      <c r="J21" s="1507">
        <v>0</v>
      </c>
      <c r="K21" s="1501"/>
    </row>
    <row r="22" spans="1:11" ht="21" customHeight="1" x14ac:dyDescent="0.2">
      <c r="A22" s="1502" t="s">
        <v>1115</v>
      </c>
      <c r="B22" s="1503" t="s">
        <v>1116</v>
      </c>
      <c r="C22" s="1508">
        <v>0</v>
      </c>
      <c r="D22" s="1509">
        <v>0</v>
      </c>
      <c r="E22" s="1510">
        <v>0</v>
      </c>
      <c r="F22" s="1507">
        <v>0</v>
      </c>
      <c r="G22" s="1508">
        <v>0</v>
      </c>
      <c r="H22" s="1509">
        <v>0</v>
      </c>
      <c r="I22" s="1510">
        <v>0</v>
      </c>
      <c r="J22" s="1507">
        <v>0</v>
      </c>
      <c r="K22" s="1501"/>
    </row>
    <row r="23" spans="1:11" ht="29.25" customHeight="1" x14ac:dyDescent="0.2">
      <c r="A23" s="1502" t="s">
        <v>1117</v>
      </c>
      <c r="B23" s="1503" t="s">
        <v>1118</v>
      </c>
      <c r="C23" s="1508">
        <v>0</v>
      </c>
      <c r="D23" s="1509">
        <v>0</v>
      </c>
      <c r="E23" s="1510">
        <v>0</v>
      </c>
      <c r="F23" s="1507">
        <v>0</v>
      </c>
      <c r="G23" s="1508">
        <v>0</v>
      </c>
      <c r="H23" s="1509">
        <v>0</v>
      </c>
      <c r="I23" s="1510">
        <v>0</v>
      </c>
      <c r="J23" s="1507">
        <v>0</v>
      </c>
      <c r="K23" s="1501"/>
    </row>
    <row r="24" spans="1:11" ht="24" customHeight="1" x14ac:dyDescent="0.2">
      <c r="A24" s="1502" t="s">
        <v>1119</v>
      </c>
      <c r="B24" s="1503" t="s">
        <v>1120</v>
      </c>
      <c r="C24" s="1508">
        <v>0</v>
      </c>
      <c r="D24" s="1509">
        <v>0</v>
      </c>
      <c r="E24" s="1510">
        <v>0</v>
      </c>
      <c r="F24" s="1507">
        <v>0</v>
      </c>
      <c r="G24" s="1508">
        <v>0</v>
      </c>
      <c r="H24" s="1509">
        <v>0</v>
      </c>
      <c r="I24" s="1510">
        <v>0</v>
      </c>
      <c r="J24" s="1507">
        <v>0</v>
      </c>
      <c r="K24" s="1501"/>
    </row>
    <row r="25" spans="1:11" ht="25.5" x14ac:dyDescent="0.2">
      <c r="A25" s="1502" t="s">
        <v>1121</v>
      </c>
      <c r="B25" s="1503" t="s">
        <v>1122</v>
      </c>
      <c r="C25" s="1508">
        <v>0</v>
      </c>
      <c r="D25" s="1509">
        <v>0</v>
      </c>
      <c r="E25" s="1510">
        <v>0</v>
      </c>
      <c r="F25" s="1507">
        <v>0</v>
      </c>
      <c r="G25" s="1508">
        <v>0</v>
      </c>
      <c r="H25" s="1509">
        <v>0</v>
      </c>
      <c r="I25" s="1510">
        <v>0</v>
      </c>
      <c r="J25" s="1507">
        <v>0</v>
      </c>
      <c r="K25" s="1501"/>
    </row>
    <row r="26" spans="1:11" ht="38.25" x14ac:dyDescent="0.2">
      <c r="A26" s="1502" t="s">
        <v>1123</v>
      </c>
      <c r="B26" s="1503" t="s">
        <v>1124</v>
      </c>
      <c r="C26" s="1508">
        <v>-0.14942</v>
      </c>
      <c r="D26" s="1509">
        <v>0</v>
      </c>
      <c r="E26" s="1510">
        <v>0</v>
      </c>
      <c r="F26" s="1507">
        <v>-0.14942</v>
      </c>
      <c r="G26" s="1508">
        <v>-0.14116000000000001</v>
      </c>
      <c r="H26" s="1509">
        <v>0</v>
      </c>
      <c r="I26" s="1510">
        <v>0</v>
      </c>
      <c r="J26" s="1507">
        <v>-0.14116000000000001</v>
      </c>
      <c r="K26" s="1501"/>
    </row>
    <row r="27" spans="1:11" ht="38.25" x14ac:dyDescent="0.2">
      <c r="A27" s="1502" t="s">
        <v>1125</v>
      </c>
      <c r="B27" s="1503" t="s">
        <v>1126</v>
      </c>
      <c r="C27" s="1508">
        <v>0</v>
      </c>
      <c r="D27" s="1509">
        <v>0</v>
      </c>
      <c r="E27" s="1510">
        <v>0</v>
      </c>
      <c r="F27" s="1507">
        <v>0</v>
      </c>
      <c r="G27" s="1508">
        <v>0</v>
      </c>
      <c r="H27" s="1509">
        <v>0</v>
      </c>
      <c r="I27" s="1510">
        <v>0</v>
      </c>
      <c r="J27" s="1507">
        <v>0</v>
      </c>
      <c r="K27" s="1501"/>
    </row>
    <row r="28" spans="1:11" ht="38.25" x14ac:dyDescent="0.2">
      <c r="A28" s="1502" t="s">
        <v>1127</v>
      </c>
      <c r="B28" s="1503" t="s">
        <v>1128</v>
      </c>
      <c r="C28" s="1508">
        <v>0</v>
      </c>
      <c r="D28" s="1509">
        <v>0</v>
      </c>
      <c r="E28" s="1510">
        <v>-38.99</v>
      </c>
      <c r="F28" s="1507">
        <v>-38.99</v>
      </c>
      <c r="G28" s="1508">
        <v>0</v>
      </c>
      <c r="H28" s="1509">
        <v>0</v>
      </c>
      <c r="I28" s="1510">
        <v>-38.99</v>
      </c>
      <c r="J28" s="1507">
        <v>-38.99</v>
      </c>
      <c r="K28" s="1501"/>
    </row>
    <row r="29" spans="1:11" ht="25.5" x14ac:dyDescent="0.2">
      <c r="A29" s="1502" t="s">
        <v>1129</v>
      </c>
      <c r="B29" s="1503" t="s">
        <v>1130</v>
      </c>
      <c r="C29" s="1508">
        <v>0</v>
      </c>
      <c r="D29" s="1509">
        <v>0</v>
      </c>
      <c r="E29" s="1510">
        <v>0</v>
      </c>
      <c r="F29" s="1507">
        <v>0</v>
      </c>
      <c r="G29" s="1508">
        <v>0</v>
      </c>
      <c r="H29" s="1509">
        <v>0</v>
      </c>
      <c r="I29" s="1510">
        <v>0</v>
      </c>
      <c r="J29" s="1507">
        <v>0</v>
      </c>
      <c r="K29" s="1501"/>
    </row>
    <row r="30" spans="1:11" ht="25.5" x14ac:dyDescent="0.2">
      <c r="A30" s="1502" t="s">
        <v>1131</v>
      </c>
      <c r="B30" s="1503" t="s">
        <v>1132</v>
      </c>
      <c r="C30" s="1508">
        <v>0</v>
      </c>
      <c r="D30" s="1509">
        <v>0</v>
      </c>
      <c r="E30" s="1510">
        <v>0</v>
      </c>
      <c r="F30" s="1507">
        <v>0</v>
      </c>
      <c r="G30" s="1508">
        <v>0</v>
      </c>
      <c r="H30" s="1509">
        <v>0</v>
      </c>
      <c r="I30" s="1510">
        <v>0</v>
      </c>
      <c r="J30" s="1507">
        <v>0</v>
      </c>
      <c r="K30" s="1501"/>
    </row>
    <row r="31" spans="1:11" x14ac:dyDescent="0.2">
      <c r="A31" s="1502" t="s">
        <v>1133</v>
      </c>
      <c r="B31" s="1503" t="s">
        <v>1134</v>
      </c>
      <c r="C31" s="1508">
        <v>0</v>
      </c>
      <c r="D31" s="1509">
        <v>0</v>
      </c>
      <c r="E31" s="1510">
        <v>0</v>
      </c>
      <c r="F31" s="1507">
        <v>0</v>
      </c>
      <c r="G31" s="1508">
        <v>0</v>
      </c>
      <c r="H31" s="1509">
        <v>0</v>
      </c>
      <c r="I31" s="1510">
        <v>0</v>
      </c>
      <c r="J31" s="1507">
        <v>0</v>
      </c>
      <c r="K31" s="1501"/>
    </row>
    <row r="32" spans="1:11" ht="30.75" customHeight="1" x14ac:dyDescent="0.2">
      <c r="A32" s="1502" t="s">
        <v>1135</v>
      </c>
      <c r="B32" s="1503" t="s">
        <v>1136</v>
      </c>
      <c r="C32" s="1508">
        <v>0</v>
      </c>
      <c r="D32" s="1509">
        <v>0</v>
      </c>
      <c r="E32" s="1510">
        <v>0</v>
      </c>
      <c r="F32" s="1507">
        <v>0</v>
      </c>
      <c r="G32" s="1508">
        <v>0</v>
      </c>
      <c r="H32" s="1509">
        <v>0</v>
      </c>
      <c r="I32" s="1510">
        <v>0</v>
      </c>
      <c r="J32" s="1507">
        <v>0</v>
      </c>
      <c r="K32" s="1501"/>
    </row>
    <row r="33" spans="1:11" x14ac:dyDescent="0.2">
      <c r="A33" s="1502" t="s">
        <v>1137</v>
      </c>
      <c r="B33" s="1503" t="s">
        <v>1138</v>
      </c>
      <c r="C33" s="1508">
        <v>0</v>
      </c>
      <c r="D33" s="1509">
        <v>0</v>
      </c>
      <c r="E33" s="1510">
        <v>0</v>
      </c>
      <c r="F33" s="1507">
        <v>0</v>
      </c>
      <c r="G33" s="1508">
        <v>0</v>
      </c>
      <c r="H33" s="1509">
        <v>0</v>
      </c>
      <c r="I33" s="1510">
        <v>0</v>
      </c>
      <c r="J33" s="1507">
        <v>0</v>
      </c>
      <c r="K33" s="1501"/>
    </row>
    <row r="34" spans="1:11" ht="29.25" customHeight="1" x14ac:dyDescent="0.2">
      <c r="A34" s="1502" t="s">
        <v>1139</v>
      </c>
      <c r="B34" s="1503" t="s">
        <v>1140</v>
      </c>
      <c r="C34" s="1508">
        <v>0</v>
      </c>
      <c r="D34" s="1509">
        <v>0</v>
      </c>
      <c r="E34" s="1510">
        <v>0</v>
      </c>
      <c r="F34" s="1507">
        <v>0</v>
      </c>
      <c r="G34" s="1508">
        <v>0</v>
      </c>
      <c r="H34" s="1509">
        <v>0</v>
      </c>
      <c r="I34" s="1510">
        <v>0</v>
      </c>
      <c r="J34" s="1507">
        <v>0</v>
      </c>
      <c r="K34" s="1501"/>
    </row>
    <row r="35" spans="1:11" s="1486" customFormat="1" x14ac:dyDescent="0.2">
      <c r="A35" s="1502" t="s">
        <v>1141</v>
      </c>
      <c r="B35" s="1503" t="s">
        <v>1142</v>
      </c>
      <c r="C35" s="1508">
        <v>0</v>
      </c>
      <c r="D35" s="1509">
        <v>0</v>
      </c>
      <c r="E35" s="1510">
        <v>0</v>
      </c>
      <c r="F35" s="1507">
        <v>0</v>
      </c>
      <c r="G35" s="1508">
        <v>0</v>
      </c>
      <c r="H35" s="1509">
        <v>0</v>
      </c>
      <c r="I35" s="1510">
        <v>0</v>
      </c>
      <c r="J35" s="1507">
        <v>0</v>
      </c>
      <c r="K35" s="1501"/>
    </row>
    <row r="36" spans="1:11" s="1486" customFormat="1" ht="25.5" x14ac:dyDescent="0.2">
      <c r="A36" s="1502" t="s">
        <v>1143</v>
      </c>
      <c r="B36" s="1503" t="s">
        <v>1144</v>
      </c>
      <c r="C36" s="1508">
        <v>0</v>
      </c>
      <c r="D36" s="1509">
        <v>0</v>
      </c>
      <c r="E36" s="1510">
        <v>0</v>
      </c>
      <c r="F36" s="1507">
        <v>0</v>
      </c>
      <c r="G36" s="1508">
        <v>0</v>
      </c>
      <c r="H36" s="1509">
        <v>0</v>
      </c>
      <c r="I36" s="1510">
        <v>0</v>
      </c>
      <c r="J36" s="1507">
        <v>0</v>
      </c>
      <c r="K36" s="1501"/>
    </row>
    <row r="37" spans="1:11" s="1486" customFormat="1" ht="25.5" x14ac:dyDescent="0.2">
      <c r="A37" s="1502" t="s">
        <v>1145</v>
      </c>
      <c r="B37" s="1503" t="s">
        <v>1146</v>
      </c>
      <c r="C37" s="1508">
        <v>0</v>
      </c>
      <c r="D37" s="1509">
        <v>0</v>
      </c>
      <c r="E37" s="1510">
        <v>0</v>
      </c>
      <c r="F37" s="1507">
        <v>0</v>
      </c>
      <c r="G37" s="1508">
        <v>0</v>
      </c>
      <c r="H37" s="1509">
        <v>0</v>
      </c>
      <c r="I37" s="1510">
        <v>0</v>
      </c>
      <c r="J37" s="1507">
        <v>0</v>
      </c>
      <c r="K37" s="1501"/>
    </row>
    <row r="38" spans="1:11" s="1486" customFormat="1" x14ac:dyDescent="0.2">
      <c r="A38" s="1502" t="s">
        <v>1147</v>
      </c>
      <c r="B38" s="1503" t="s">
        <v>1148</v>
      </c>
      <c r="C38" s="1508">
        <v>0</v>
      </c>
      <c r="D38" s="1509">
        <v>0</v>
      </c>
      <c r="E38" s="1510">
        <v>0</v>
      </c>
      <c r="F38" s="1507">
        <v>0</v>
      </c>
      <c r="G38" s="1508">
        <v>0</v>
      </c>
      <c r="H38" s="1509">
        <v>0</v>
      </c>
      <c r="I38" s="1510">
        <v>0</v>
      </c>
      <c r="J38" s="1507">
        <v>0</v>
      </c>
      <c r="K38" s="1501"/>
    </row>
    <row r="39" spans="1:11" s="1486" customFormat="1" ht="25.5" x14ac:dyDescent="0.2">
      <c r="A39" s="1502" t="s">
        <v>1149</v>
      </c>
      <c r="B39" s="1503" t="s">
        <v>1150</v>
      </c>
      <c r="C39" s="1508">
        <v>0</v>
      </c>
      <c r="D39" s="1509">
        <v>0</v>
      </c>
      <c r="E39" s="1510">
        <v>0</v>
      </c>
      <c r="F39" s="1507">
        <v>0</v>
      </c>
      <c r="G39" s="1508">
        <v>0</v>
      </c>
      <c r="H39" s="1509">
        <v>0</v>
      </c>
      <c r="I39" s="1510">
        <v>0</v>
      </c>
      <c r="J39" s="1507">
        <v>0</v>
      </c>
      <c r="K39" s="1501"/>
    </row>
    <row r="40" spans="1:11" s="1486" customFormat="1" ht="18" customHeight="1" x14ac:dyDescent="0.2">
      <c r="A40" s="1502" t="s">
        <v>1151</v>
      </c>
      <c r="B40" s="1503" t="s">
        <v>1152</v>
      </c>
      <c r="C40" s="1508">
        <v>0</v>
      </c>
      <c r="D40" s="1509">
        <v>0</v>
      </c>
      <c r="E40" s="1510">
        <v>0</v>
      </c>
      <c r="F40" s="1507">
        <v>0</v>
      </c>
      <c r="G40" s="1508">
        <v>0</v>
      </c>
      <c r="H40" s="1509">
        <v>0</v>
      </c>
      <c r="I40" s="1510">
        <v>0</v>
      </c>
      <c r="J40" s="1507">
        <v>0</v>
      </c>
      <c r="K40" s="1501"/>
    </row>
    <row r="41" spans="1:11" s="1486" customFormat="1" x14ac:dyDescent="0.2">
      <c r="A41" s="1502" t="s">
        <v>1153</v>
      </c>
      <c r="B41" s="1503" t="s">
        <v>1154</v>
      </c>
      <c r="C41" s="1508">
        <v>0</v>
      </c>
      <c r="D41" s="1509">
        <v>0</v>
      </c>
      <c r="E41" s="1510">
        <v>0</v>
      </c>
      <c r="F41" s="1507">
        <v>0</v>
      </c>
      <c r="G41" s="1508">
        <v>0</v>
      </c>
      <c r="H41" s="1509">
        <v>0</v>
      </c>
      <c r="I41" s="1510">
        <v>0</v>
      </c>
      <c r="J41" s="1507">
        <v>0</v>
      </c>
      <c r="K41" s="1501"/>
    </row>
    <row r="42" spans="1:11" s="1486" customFormat="1" x14ac:dyDescent="0.2">
      <c r="A42" s="1502" t="s">
        <v>1155</v>
      </c>
      <c r="B42" s="1503"/>
      <c r="C42" s="1508">
        <v>0</v>
      </c>
      <c r="D42" s="1509">
        <v>0</v>
      </c>
      <c r="E42" s="1510">
        <v>0</v>
      </c>
      <c r="F42" s="1507">
        <v>0</v>
      </c>
      <c r="G42" s="1508">
        <v>0</v>
      </c>
      <c r="H42" s="1509">
        <v>0</v>
      </c>
      <c r="I42" s="1510">
        <v>0</v>
      </c>
      <c r="J42" s="1507">
        <v>0</v>
      </c>
      <c r="K42" s="1501"/>
    </row>
    <row r="43" spans="1:11" s="1486" customFormat="1" x14ac:dyDescent="0.2">
      <c r="A43" s="1502" t="s">
        <v>1156</v>
      </c>
      <c r="B43" s="1503" t="s">
        <v>1157</v>
      </c>
      <c r="C43" s="1508">
        <v>0</v>
      </c>
      <c r="D43" s="1509">
        <v>301.46100000000001</v>
      </c>
      <c r="E43" s="1510">
        <v>0</v>
      </c>
      <c r="F43" s="1507">
        <v>301.46100000000001</v>
      </c>
      <c r="G43" s="1508">
        <v>0</v>
      </c>
      <c r="H43" s="1509">
        <v>301.46100000000001</v>
      </c>
      <c r="I43" s="1510">
        <v>0</v>
      </c>
      <c r="J43" s="1507">
        <v>301.46100000000001</v>
      </c>
      <c r="K43" s="1501"/>
    </row>
    <row r="44" spans="1:11" s="1486" customFormat="1" x14ac:dyDescent="0.2">
      <c r="A44" s="1502" t="s">
        <v>1158</v>
      </c>
      <c r="B44" s="1503" t="s">
        <v>1159</v>
      </c>
      <c r="C44" s="1508">
        <v>0</v>
      </c>
      <c r="D44" s="1509">
        <v>301.46100000000001</v>
      </c>
      <c r="E44" s="1510">
        <v>0</v>
      </c>
      <c r="F44" s="1507">
        <v>301.46100000000001</v>
      </c>
      <c r="G44" s="1508">
        <v>0</v>
      </c>
      <c r="H44" s="1509">
        <v>301.46100000000001</v>
      </c>
      <c r="I44" s="1510">
        <v>0</v>
      </c>
      <c r="J44" s="1507">
        <v>301.46100000000001</v>
      </c>
      <c r="K44" s="1501"/>
    </row>
    <row r="45" spans="1:11" s="1486" customFormat="1" x14ac:dyDescent="0.2">
      <c r="A45" s="1502" t="s">
        <v>1160</v>
      </c>
      <c r="B45" s="1503" t="s">
        <v>1161</v>
      </c>
      <c r="C45" s="1508">
        <v>0</v>
      </c>
      <c r="D45" s="1509">
        <v>301.46100000000001</v>
      </c>
      <c r="E45" s="1510">
        <v>0</v>
      </c>
      <c r="F45" s="1507">
        <v>301.46100000000001</v>
      </c>
      <c r="G45" s="1508">
        <v>0</v>
      </c>
      <c r="H45" s="1509">
        <v>301.46100000000001</v>
      </c>
      <c r="I45" s="1510">
        <v>0</v>
      </c>
      <c r="J45" s="1507">
        <v>301.46100000000001</v>
      </c>
      <c r="K45" s="1501"/>
    </row>
    <row r="46" spans="1:11" s="1486" customFormat="1" x14ac:dyDescent="0.2">
      <c r="A46" s="1502" t="s">
        <v>1162</v>
      </c>
      <c r="B46" s="1503" t="s">
        <v>1163</v>
      </c>
      <c r="C46" s="1508">
        <v>0</v>
      </c>
      <c r="D46" s="1509">
        <v>0</v>
      </c>
      <c r="E46" s="1510">
        <v>0</v>
      </c>
      <c r="F46" s="1507">
        <v>0</v>
      </c>
      <c r="G46" s="1508">
        <v>0</v>
      </c>
      <c r="H46" s="1509">
        <v>0</v>
      </c>
      <c r="I46" s="1510">
        <v>0</v>
      </c>
      <c r="J46" s="1507">
        <v>0</v>
      </c>
      <c r="K46" s="1501"/>
    </row>
    <row r="47" spans="1:11" s="1486" customFormat="1" x14ac:dyDescent="0.2">
      <c r="A47" s="1502" t="s">
        <v>1164</v>
      </c>
      <c r="B47" s="1503" t="s">
        <v>1165</v>
      </c>
      <c r="C47" s="1508">
        <v>0</v>
      </c>
      <c r="D47" s="1509">
        <v>0</v>
      </c>
      <c r="E47" s="1510">
        <v>0</v>
      </c>
      <c r="F47" s="1507">
        <v>0</v>
      </c>
      <c r="G47" s="1508">
        <v>0</v>
      </c>
      <c r="H47" s="1509">
        <v>0</v>
      </c>
      <c r="I47" s="1510">
        <v>0</v>
      </c>
      <c r="J47" s="1507">
        <v>0</v>
      </c>
      <c r="K47" s="1501"/>
    </row>
    <row r="48" spans="1:11" s="1486" customFormat="1" x14ac:dyDescent="0.2">
      <c r="A48" s="1502" t="s">
        <v>1166</v>
      </c>
      <c r="B48" s="1503" t="s">
        <v>1167</v>
      </c>
      <c r="C48" s="1508">
        <v>0</v>
      </c>
      <c r="D48" s="1509">
        <v>0</v>
      </c>
      <c r="E48" s="1510">
        <v>0</v>
      </c>
      <c r="F48" s="1507">
        <v>0</v>
      </c>
      <c r="G48" s="1508">
        <v>0</v>
      </c>
      <c r="H48" s="1509">
        <v>0</v>
      </c>
      <c r="I48" s="1510">
        <v>0</v>
      </c>
      <c r="J48" s="1507">
        <v>0</v>
      </c>
      <c r="K48" s="1501"/>
    </row>
    <row r="49" spans="1:11" s="1486" customFormat="1" x14ac:dyDescent="0.2">
      <c r="A49" s="1502" t="s">
        <v>1168</v>
      </c>
      <c r="B49" s="1503" t="s">
        <v>1169</v>
      </c>
      <c r="C49" s="1508">
        <v>0</v>
      </c>
      <c r="D49" s="1509">
        <v>0</v>
      </c>
      <c r="E49" s="1510">
        <v>0</v>
      </c>
      <c r="F49" s="1507">
        <v>0</v>
      </c>
      <c r="G49" s="1508">
        <v>0</v>
      </c>
      <c r="H49" s="1509">
        <v>0</v>
      </c>
      <c r="I49" s="1510">
        <v>0</v>
      </c>
      <c r="J49" s="1507">
        <v>0</v>
      </c>
      <c r="K49" s="1501"/>
    </row>
    <row r="50" spans="1:11" s="1486" customFormat="1" ht="34.5" customHeight="1" x14ac:dyDescent="0.2">
      <c r="A50" s="1502" t="s">
        <v>1170</v>
      </c>
      <c r="B50" s="1503" t="s">
        <v>1171</v>
      </c>
      <c r="C50" s="1508">
        <v>0</v>
      </c>
      <c r="D50" s="1509">
        <v>0</v>
      </c>
      <c r="E50" s="1510">
        <v>0</v>
      </c>
      <c r="F50" s="1507">
        <v>0</v>
      </c>
      <c r="G50" s="1508">
        <v>0</v>
      </c>
      <c r="H50" s="1509">
        <v>0</v>
      </c>
      <c r="I50" s="1510">
        <v>0</v>
      </c>
      <c r="J50" s="1507">
        <v>0</v>
      </c>
      <c r="K50" s="1501"/>
    </row>
    <row r="51" spans="1:11" s="1486" customFormat="1" ht="27.75" customHeight="1" x14ac:dyDescent="0.2">
      <c r="A51" s="1502" t="s">
        <v>1172</v>
      </c>
      <c r="B51" s="1503" t="s">
        <v>1173</v>
      </c>
      <c r="C51" s="1508">
        <v>0</v>
      </c>
      <c r="D51" s="1509">
        <v>0</v>
      </c>
      <c r="E51" s="1510">
        <v>0</v>
      </c>
      <c r="F51" s="1507">
        <v>0</v>
      </c>
      <c r="G51" s="1508">
        <v>0</v>
      </c>
      <c r="H51" s="1509">
        <v>0</v>
      </c>
      <c r="I51" s="1510">
        <v>0</v>
      </c>
      <c r="J51" s="1507">
        <v>0</v>
      </c>
      <c r="K51" s="1501"/>
    </row>
    <row r="52" spans="1:11" s="1486" customFormat="1" ht="27" customHeight="1" x14ac:dyDescent="0.2">
      <c r="A52" s="1502" t="s">
        <v>1174</v>
      </c>
      <c r="B52" s="1503" t="s">
        <v>1175</v>
      </c>
      <c r="C52" s="1508">
        <v>0</v>
      </c>
      <c r="D52" s="1509">
        <v>0</v>
      </c>
      <c r="E52" s="1510">
        <v>0</v>
      </c>
      <c r="F52" s="1507">
        <v>0</v>
      </c>
      <c r="G52" s="1508">
        <v>0</v>
      </c>
      <c r="H52" s="1509">
        <v>0</v>
      </c>
      <c r="I52" s="1510">
        <v>0</v>
      </c>
      <c r="J52" s="1507">
        <v>0</v>
      </c>
      <c r="K52" s="1501"/>
    </row>
    <row r="53" spans="1:11" s="1486" customFormat="1" ht="38.25" x14ac:dyDescent="0.2">
      <c r="A53" s="1502" t="s">
        <v>1176</v>
      </c>
      <c r="B53" s="1503" t="s">
        <v>1177</v>
      </c>
      <c r="C53" s="1508">
        <v>0</v>
      </c>
      <c r="D53" s="1509">
        <v>0</v>
      </c>
      <c r="E53" s="1510">
        <v>0</v>
      </c>
      <c r="F53" s="1507">
        <v>0</v>
      </c>
      <c r="G53" s="1508">
        <v>0</v>
      </c>
      <c r="H53" s="1509">
        <v>0</v>
      </c>
      <c r="I53" s="1510">
        <v>0</v>
      </c>
      <c r="J53" s="1507">
        <v>0</v>
      </c>
      <c r="K53" s="1501"/>
    </row>
    <row r="54" spans="1:11" s="1486" customFormat="1" ht="38.25" x14ac:dyDescent="0.2">
      <c r="A54" s="1502" t="s">
        <v>1178</v>
      </c>
      <c r="B54" s="1503" t="s">
        <v>1179</v>
      </c>
      <c r="C54" s="1508">
        <v>0</v>
      </c>
      <c r="D54" s="1509">
        <v>0</v>
      </c>
      <c r="E54" s="1510">
        <v>0</v>
      </c>
      <c r="F54" s="1507">
        <v>0</v>
      </c>
      <c r="G54" s="1508">
        <v>0</v>
      </c>
      <c r="H54" s="1509">
        <v>0</v>
      </c>
      <c r="I54" s="1510">
        <v>0</v>
      </c>
      <c r="J54" s="1507">
        <v>0</v>
      </c>
      <c r="K54" s="1501"/>
    </row>
    <row r="55" spans="1:11" s="1486" customFormat="1" ht="38.25" x14ac:dyDescent="0.2">
      <c r="A55" s="1502" t="s">
        <v>1180</v>
      </c>
      <c r="B55" s="1503" t="s">
        <v>1181</v>
      </c>
      <c r="C55" s="1508">
        <v>0</v>
      </c>
      <c r="D55" s="1509">
        <v>0</v>
      </c>
      <c r="E55" s="1510">
        <v>0</v>
      </c>
      <c r="F55" s="1507">
        <v>0</v>
      </c>
      <c r="G55" s="1508">
        <v>0</v>
      </c>
      <c r="H55" s="1509">
        <v>0</v>
      </c>
      <c r="I55" s="1510">
        <v>0</v>
      </c>
      <c r="J55" s="1507">
        <v>0</v>
      </c>
      <c r="K55" s="1501"/>
    </row>
    <row r="56" spans="1:11" s="1486" customFormat="1" ht="23.25" customHeight="1" x14ac:dyDescent="0.2">
      <c r="A56" s="1502" t="s">
        <v>1182</v>
      </c>
      <c r="B56" s="1503" t="s">
        <v>1183</v>
      </c>
      <c r="C56" s="1508">
        <v>0</v>
      </c>
      <c r="D56" s="1509">
        <v>0</v>
      </c>
      <c r="E56" s="1510">
        <v>0</v>
      </c>
      <c r="F56" s="1507">
        <v>0</v>
      </c>
      <c r="G56" s="1508">
        <v>0</v>
      </c>
      <c r="H56" s="1509">
        <v>0</v>
      </c>
      <c r="I56" s="1510">
        <v>0</v>
      </c>
      <c r="J56" s="1507">
        <v>0</v>
      </c>
      <c r="K56" s="1501"/>
    </row>
    <row r="57" spans="1:11" s="1486" customFormat="1" x14ac:dyDescent="0.2">
      <c r="A57" s="1502" t="s">
        <v>1184</v>
      </c>
      <c r="B57" s="1503" t="s">
        <v>1134</v>
      </c>
      <c r="C57" s="1508">
        <v>0</v>
      </c>
      <c r="D57" s="1509">
        <v>0</v>
      </c>
      <c r="E57" s="1510">
        <v>0</v>
      </c>
      <c r="F57" s="1507">
        <v>0</v>
      </c>
      <c r="G57" s="1508">
        <v>0</v>
      </c>
      <c r="H57" s="1509">
        <v>0</v>
      </c>
      <c r="I57" s="1510">
        <v>0</v>
      </c>
      <c r="J57" s="1507">
        <v>0</v>
      </c>
      <c r="K57" s="1501"/>
    </row>
    <row r="58" spans="1:11" s="1486" customFormat="1" x14ac:dyDescent="0.2">
      <c r="A58" s="1502" t="s">
        <v>1185</v>
      </c>
      <c r="B58" s="1503" t="s">
        <v>1186</v>
      </c>
      <c r="C58" s="1508">
        <v>0</v>
      </c>
      <c r="D58" s="1509">
        <v>0</v>
      </c>
      <c r="E58" s="1510">
        <v>0</v>
      </c>
      <c r="F58" s="1507">
        <v>0</v>
      </c>
      <c r="G58" s="1508">
        <v>0</v>
      </c>
      <c r="H58" s="1509">
        <v>0</v>
      </c>
      <c r="I58" s="1510">
        <v>0</v>
      </c>
      <c r="J58" s="1507">
        <v>0</v>
      </c>
      <c r="K58" s="1501"/>
    </row>
    <row r="59" spans="1:11" s="1486" customFormat="1" ht="24" customHeight="1" x14ac:dyDescent="0.2">
      <c r="A59" s="1502" t="s">
        <v>1187</v>
      </c>
      <c r="B59" s="1503" t="s">
        <v>1188</v>
      </c>
      <c r="C59" s="1508">
        <v>0</v>
      </c>
      <c r="D59" s="1509">
        <v>0</v>
      </c>
      <c r="E59" s="1510">
        <v>0</v>
      </c>
      <c r="F59" s="1507">
        <v>0</v>
      </c>
      <c r="G59" s="1508">
        <v>0</v>
      </c>
      <c r="H59" s="1509">
        <v>0</v>
      </c>
      <c r="I59" s="1510">
        <v>0</v>
      </c>
      <c r="J59" s="1507">
        <v>0</v>
      </c>
      <c r="K59" s="1501"/>
    </row>
    <row r="60" spans="1:11" s="1486" customFormat="1" x14ac:dyDescent="0.2">
      <c r="A60" s="1502" t="s">
        <v>1189</v>
      </c>
      <c r="B60" s="1503" t="s">
        <v>1190</v>
      </c>
      <c r="C60" s="1508">
        <v>0</v>
      </c>
      <c r="D60" s="1509">
        <v>0</v>
      </c>
      <c r="E60" s="1510">
        <v>0</v>
      </c>
      <c r="F60" s="1507">
        <v>0</v>
      </c>
      <c r="G60" s="1508">
        <v>0</v>
      </c>
      <c r="H60" s="1509">
        <v>0</v>
      </c>
      <c r="I60" s="1510">
        <v>0</v>
      </c>
      <c r="J60" s="1507">
        <v>0</v>
      </c>
      <c r="K60" s="1501"/>
    </row>
    <row r="61" spans="1:11" s="1486" customFormat="1" ht="25.5" x14ac:dyDescent="0.2">
      <c r="A61" s="1502" t="s">
        <v>1191</v>
      </c>
      <c r="B61" s="1503" t="s">
        <v>1192</v>
      </c>
      <c r="C61" s="1508">
        <v>0</v>
      </c>
      <c r="D61" s="1509">
        <v>0</v>
      </c>
      <c r="E61" s="1510">
        <v>0</v>
      </c>
      <c r="F61" s="1507">
        <v>0</v>
      </c>
      <c r="G61" s="1508">
        <v>0</v>
      </c>
      <c r="H61" s="1509">
        <v>0</v>
      </c>
      <c r="I61" s="1510">
        <v>0</v>
      </c>
      <c r="J61" s="1507">
        <v>0</v>
      </c>
      <c r="K61" s="1501"/>
    </row>
    <row r="62" spans="1:11" s="1486" customFormat="1" ht="25.5" x14ac:dyDescent="0.2">
      <c r="A62" s="1502" t="s">
        <v>1193</v>
      </c>
      <c r="B62" s="1503" t="s">
        <v>1194</v>
      </c>
      <c r="C62" s="1508">
        <v>0</v>
      </c>
      <c r="D62" s="1509">
        <v>0</v>
      </c>
      <c r="E62" s="1510">
        <v>0</v>
      </c>
      <c r="F62" s="1507">
        <v>0</v>
      </c>
      <c r="G62" s="1508">
        <v>0</v>
      </c>
      <c r="H62" s="1509">
        <v>0</v>
      </c>
      <c r="I62" s="1510">
        <v>0</v>
      </c>
      <c r="J62" s="1507">
        <v>0</v>
      </c>
      <c r="K62" s="1501"/>
    </row>
    <row r="63" spans="1:11" s="1486" customFormat="1" x14ac:dyDescent="0.2">
      <c r="A63" s="1502" t="s">
        <v>1195</v>
      </c>
      <c r="B63" s="1503" t="s">
        <v>1148</v>
      </c>
      <c r="C63" s="1508">
        <v>0</v>
      </c>
      <c r="D63" s="1509">
        <v>0</v>
      </c>
      <c r="E63" s="1510">
        <v>0</v>
      </c>
      <c r="F63" s="1507">
        <v>0</v>
      </c>
      <c r="G63" s="1508">
        <v>0</v>
      </c>
      <c r="H63" s="1509">
        <v>0</v>
      </c>
      <c r="I63" s="1510">
        <v>0</v>
      </c>
      <c r="J63" s="1507">
        <v>0</v>
      </c>
      <c r="K63" s="1501"/>
    </row>
    <row r="64" spans="1:11" s="1486" customFormat="1" ht="25.5" x14ac:dyDescent="0.2">
      <c r="A64" s="1502" t="s">
        <v>1196</v>
      </c>
      <c r="B64" s="1503" t="s">
        <v>1197</v>
      </c>
      <c r="C64" s="1508">
        <v>0</v>
      </c>
      <c r="D64" s="1509">
        <v>0</v>
      </c>
      <c r="E64" s="1510">
        <v>0</v>
      </c>
      <c r="F64" s="1507">
        <v>0</v>
      </c>
      <c r="G64" s="1508">
        <v>0</v>
      </c>
      <c r="H64" s="1509">
        <v>0</v>
      </c>
      <c r="I64" s="1510">
        <v>0</v>
      </c>
      <c r="J64" s="1507">
        <v>0</v>
      </c>
      <c r="K64" s="1501"/>
    </row>
    <row r="65" spans="1:11" s="1486" customFormat="1" x14ac:dyDescent="0.2">
      <c r="A65" s="1502" t="s">
        <v>1198</v>
      </c>
      <c r="B65" s="1503" t="s">
        <v>1152</v>
      </c>
      <c r="C65" s="1508">
        <v>0</v>
      </c>
      <c r="D65" s="1509">
        <v>0</v>
      </c>
      <c r="E65" s="1510">
        <v>0</v>
      </c>
      <c r="F65" s="1507">
        <v>0</v>
      </c>
      <c r="G65" s="1508">
        <v>0</v>
      </c>
      <c r="H65" s="1509">
        <v>0</v>
      </c>
      <c r="I65" s="1510">
        <v>0</v>
      </c>
      <c r="J65" s="1507">
        <v>0</v>
      </c>
      <c r="K65" s="1501"/>
    </row>
    <row r="66" spans="1:11" s="1486" customFormat="1" x14ac:dyDescent="0.2">
      <c r="A66" s="1502" t="s">
        <v>1199</v>
      </c>
      <c r="B66" s="1503" t="s">
        <v>1200</v>
      </c>
      <c r="C66" s="1508">
        <v>0</v>
      </c>
      <c r="D66" s="1509">
        <v>0</v>
      </c>
      <c r="E66" s="1510">
        <v>0</v>
      </c>
      <c r="F66" s="1507">
        <v>0</v>
      </c>
      <c r="G66" s="1508">
        <v>0</v>
      </c>
      <c r="H66" s="1509">
        <v>0</v>
      </c>
      <c r="I66" s="1510">
        <v>0</v>
      </c>
      <c r="J66" s="1507">
        <v>0</v>
      </c>
      <c r="K66" s="1501"/>
    </row>
    <row r="67" spans="1:11" s="1486" customFormat="1" x14ac:dyDescent="0.2">
      <c r="A67" s="1502" t="s">
        <v>1201</v>
      </c>
      <c r="B67" s="1503" t="s">
        <v>1202</v>
      </c>
      <c r="C67" s="1508">
        <v>3497.7616000000003</v>
      </c>
      <c r="D67" s="1509">
        <v>2094.4256</v>
      </c>
      <c r="E67" s="1510">
        <v>570.38599999999997</v>
      </c>
      <c r="F67" s="1507">
        <v>6162.5731999999998</v>
      </c>
      <c r="G67" s="1508">
        <v>3440.7616000000003</v>
      </c>
      <c r="H67" s="1509">
        <v>2080.7460000000001</v>
      </c>
      <c r="I67" s="1510">
        <v>554.61500000000001</v>
      </c>
      <c r="J67" s="1507">
        <v>6076.1226000000006</v>
      </c>
      <c r="K67" s="1501"/>
    </row>
    <row r="68" spans="1:11" s="1486" customFormat="1" x14ac:dyDescent="0.2">
      <c r="A68" s="1502" t="s">
        <v>1203</v>
      </c>
      <c r="B68" s="1503" t="s">
        <v>1204</v>
      </c>
      <c r="C68" s="1508">
        <v>3497.7616000000003</v>
      </c>
      <c r="D68" s="1509">
        <v>2094.4256</v>
      </c>
      <c r="E68" s="1510">
        <v>570.38599999999997</v>
      </c>
      <c r="F68" s="1507">
        <v>6162.5731999999998</v>
      </c>
      <c r="G68" s="1508">
        <v>3440.7616000000003</v>
      </c>
      <c r="H68" s="1509">
        <v>2080.7460000000001</v>
      </c>
      <c r="I68" s="1510">
        <v>554.61500000000001</v>
      </c>
      <c r="J68" s="1507">
        <v>6076.1226000000006</v>
      </c>
      <c r="K68" s="1501"/>
    </row>
    <row r="69" spans="1:11" s="1486" customFormat="1" x14ac:dyDescent="0.2">
      <c r="A69" s="1502" t="s">
        <v>1205</v>
      </c>
      <c r="B69" s="1503" t="s">
        <v>1206</v>
      </c>
      <c r="C69" s="1508">
        <v>90.97760000000001</v>
      </c>
      <c r="D69" s="1509">
        <v>0</v>
      </c>
      <c r="E69" s="1510">
        <v>308.22699999999998</v>
      </c>
      <c r="F69" s="1507">
        <v>399.20459999999997</v>
      </c>
      <c r="G69" s="1508">
        <v>90.97760000000001</v>
      </c>
      <c r="H69" s="1509">
        <v>0</v>
      </c>
      <c r="I69" s="1510">
        <v>308.47500000000002</v>
      </c>
      <c r="J69" s="1507">
        <v>399.45260000000002</v>
      </c>
      <c r="K69" s="1501"/>
    </row>
    <row r="70" spans="1:11" s="1486" customFormat="1" x14ac:dyDescent="0.2">
      <c r="A70" s="1502" t="s">
        <v>1207</v>
      </c>
      <c r="B70" s="1503" t="s">
        <v>1208</v>
      </c>
      <c r="C70" s="1508">
        <v>3387.239</v>
      </c>
      <c r="D70" s="1509">
        <v>2094.4256</v>
      </c>
      <c r="E70" s="1510">
        <v>262.15899999999999</v>
      </c>
      <c r="F70" s="1507">
        <v>5743.8235999999997</v>
      </c>
      <c r="G70" s="1508">
        <v>3330.239</v>
      </c>
      <c r="H70" s="1509">
        <v>2080.7460000000001</v>
      </c>
      <c r="I70" s="1510">
        <v>246.14</v>
      </c>
      <c r="J70" s="1507">
        <v>5657.1250000000009</v>
      </c>
      <c r="K70" s="1501"/>
    </row>
    <row r="71" spans="1:11" x14ac:dyDescent="0.2">
      <c r="A71" s="1502" t="s">
        <v>1209</v>
      </c>
      <c r="B71" s="1503" t="s">
        <v>1210</v>
      </c>
      <c r="C71" s="1508">
        <v>19.545000000000002</v>
      </c>
      <c r="D71" s="1509">
        <v>0</v>
      </c>
      <c r="E71" s="1510">
        <v>0</v>
      </c>
      <c r="F71" s="1507">
        <v>19.545000000000002</v>
      </c>
      <c r="G71" s="1508">
        <v>19.545000000000002</v>
      </c>
      <c r="H71" s="1509">
        <v>0</v>
      </c>
      <c r="I71" s="1510">
        <v>0</v>
      </c>
      <c r="J71" s="1507">
        <v>19.545000000000002</v>
      </c>
      <c r="K71" s="1501"/>
    </row>
    <row r="72" spans="1:11" x14ac:dyDescent="0.2">
      <c r="A72" s="1502" t="s">
        <v>1211</v>
      </c>
      <c r="B72" s="1503" t="s">
        <v>1212</v>
      </c>
      <c r="C72" s="1508">
        <v>0</v>
      </c>
      <c r="D72" s="1509">
        <v>0</v>
      </c>
      <c r="E72" s="1510">
        <v>0</v>
      </c>
      <c r="F72" s="1507">
        <v>0</v>
      </c>
      <c r="G72" s="1508">
        <v>0</v>
      </c>
      <c r="H72" s="1509">
        <v>0</v>
      </c>
      <c r="I72" s="1510">
        <v>0</v>
      </c>
      <c r="J72" s="1507">
        <v>0</v>
      </c>
      <c r="K72" s="1501"/>
    </row>
    <row r="73" spans="1:11" x14ac:dyDescent="0.2">
      <c r="A73" s="1502" t="s">
        <v>1213</v>
      </c>
      <c r="B73" s="1503" t="s">
        <v>1214</v>
      </c>
      <c r="C73" s="1508">
        <v>0</v>
      </c>
      <c r="D73" s="1509">
        <v>0</v>
      </c>
      <c r="E73" s="1510">
        <v>0</v>
      </c>
      <c r="F73" s="1507">
        <v>0</v>
      </c>
      <c r="G73" s="1508">
        <v>0</v>
      </c>
      <c r="H73" s="1509">
        <v>0</v>
      </c>
      <c r="I73" s="1510">
        <v>0</v>
      </c>
      <c r="J73" s="1507">
        <v>0</v>
      </c>
      <c r="K73" s="1501"/>
    </row>
    <row r="74" spans="1:11" x14ac:dyDescent="0.2">
      <c r="A74" s="1502" t="s">
        <v>1215</v>
      </c>
      <c r="B74" s="1503" t="s">
        <v>1216</v>
      </c>
      <c r="C74" s="1508">
        <v>0</v>
      </c>
      <c r="D74" s="1509">
        <v>0</v>
      </c>
      <c r="E74" s="1510">
        <v>0</v>
      </c>
      <c r="F74" s="1507">
        <v>0</v>
      </c>
      <c r="G74" s="1508">
        <v>0</v>
      </c>
      <c r="H74" s="1509">
        <v>0</v>
      </c>
      <c r="I74" s="1510">
        <v>0</v>
      </c>
      <c r="J74" s="1507">
        <v>0</v>
      </c>
      <c r="K74" s="1501"/>
    </row>
    <row r="75" spans="1:11" ht="27.75" customHeight="1" x14ac:dyDescent="0.2">
      <c r="A75" s="1502" t="s">
        <v>1217</v>
      </c>
      <c r="B75" s="1503" t="s">
        <v>1218</v>
      </c>
      <c r="C75" s="1508">
        <v>0</v>
      </c>
      <c r="D75" s="1509">
        <v>0</v>
      </c>
      <c r="E75" s="1510">
        <v>0</v>
      </c>
      <c r="F75" s="1507">
        <v>0</v>
      </c>
      <c r="G75" s="1508">
        <v>0</v>
      </c>
      <c r="H75" s="1509">
        <v>0</v>
      </c>
      <c r="I75" s="1510">
        <v>0</v>
      </c>
      <c r="J75" s="1507">
        <v>0</v>
      </c>
      <c r="K75" s="1501"/>
    </row>
    <row r="76" spans="1:11" x14ac:dyDescent="0.2">
      <c r="A76" s="1502" t="s">
        <v>1219</v>
      </c>
      <c r="B76" s="1503" t="s">
        <v>1220</v>
      </c>
      <c r="C76" s="1508">
        <v>0</v>
      </c>
      <c r="D76" s="1509">
        <v>0</v>
      </c>
      <c r="E76" s="1510">
        <v>0</v>
      </c>
      <c r="F76" s="1507">
        <v>0</v>
      </c>
      <c r="G76" s="1508">
        <v>0</v>
      </c>
      <c r="H76" s="1509">
        <v>0</v>
      </c>
      <c r="I76" s="1510">
        <v>0</v>
      </c>
      <c r="J76" s="1507">
        <v>0</v>
      </c>
      <c r="K76" s="1501"/>
    </row>
    <row r="77" spans="1:11" ht="25.5" x14ac:dyDescent="0.2">
      <c r="A77" s="1502" t="s">
        <v>1221</v>
      </c>
      <c r="B77" s="1503" t="s">
        <v>1222</v>
      </c>
      <c r="C77" s="1508">
        <v>0</v>
      </c>
      <c r="D77" s="1509">
        <v>0</v>
      </c>
      <c r="E77" s="1510">
        <v>0</v>
      </c>
      <c r="F77" s="1507">
        <v>0</v>
      </c>
      <c r="G77" s="1508">
        <v>0</v>
      </c>
      <c r="H77" s="1509">
        <v>0</v>
      </c>
      <c r="I77" s="1510">
        <v>0</v>
      </c>
      <c r="J77" s="1507">
        <v>0</v>
      </c>
      <c r="K77" s="1501"/>
    </row>
    <row r="78" spans="1:11" ht="38.25" x14ac:dyDescent="0.2">
      <c r="A78" s="1502" t="s">
        <v>1223</v>
      </c>
      <c r="B78" s="1503" t="s">
        <v>1224</v>
      </c>
      <c r="C78" s="1508">
        <v>0</v>
      </c>
      <c r="D78" s="1509">
        <v>0</v>
      </c>
      <c r="E78" s="1510">
        <v>0</v>
      </c>
      <c r="F78" s="1507">
        <v>0</v>
      </c>
      <c r="G78" s="1508">
        <v>0</v>
      </c>
      <c r="H78" s="1509">
        <v>0</v>
      </c>
      <c r="I78" s="1510">
        <v>0</v>
      </c>
      <c r="J78" s="1507">
        <v>0</v>
      </c>
      <c r="K78" s="1501"/>
    </row>
    <row r="79" spans="1:11" ht="25.5" x14ac:dyDescent="0.2">
      <c r="A79" s="1502" t="s">
        <v>1225</v>
      </c>
      <c r="B79" s="1503" t="s">
        <v>1226</v>
      </c>
      <c r="C79" s="1508">
        <v>0</v>
      </c>
      <c r="D79" s="1509">
        <v>0</v>
      </c>
      <c r="E79" s="1510">
        <v>0</v>
      </c>
      <c r="F79" s="1507">
        <v>0</v>
      </c>
      <c r="G79" s="1508">
        <v>0</v>
      </c>
      <c r="H79" s="1509">
        <v>0</v>
      </c>
      <c r="I79" s="1510">
        <v>0</v>
      </c>
      <c r="J79" s="1507">
        <v>0</v>
      </c>
      <c r="K79" s="1501"/>
    </row>
    <row r="80" spans="1:11" ht="25.5" x14ac:dyDescent="0.2">
      <c r="A80" s="1502" t="s">
        <v>1227</v>
      </c>
      <c r="B80" s="1503" t="s">
        <v>1228</v>
      </c>
      <c r="C80" s="1508">
        <v>0</v>
      </c>
      <c r="D80" s="1509">
        <v>0</v>
      </c>
      <c r="E80" s="1510">
        <v>0</v>
      </c>
      <c r="F80" s="1507">
        <v>0</v>
      </c>
      <c r="G80" s="1508">
        <v>0</v>
      </c>
      <c r="H80" s="1509">
        <v>0</v>
      </c>
      <c r="I80" s="1510">
        <v>0</v>
      </c>
      <c r="J80" s="1507">
        <v>0</v>
      </c>
      <c r="K80" s="1501"/>
    </row>
    <row r="81" spans="1:11" x14ac:dyDescent="0.2">
      <c r="A81" s="1502" t="s">
        <v>1229</v>
      </c>
      <c r="B81" s="1503" t="s">
        <v>1230</v>
      </c>
      <c r="C81" s="1508">
        <v>0</v>
      </c>
      <c r="D81" s="1509">
        <v>0</v>
      </c>
      <c r="E81" s="1510">
        <v>0</v>
      </c>
      <c r="F81" s="1507">
        <v>0</v>
      </c>
      <c r="G81" s="1508">
        <v>0</v>
      </c>
      <c r="H81" s="1509">
        <v>0</v>
      </c>
      <c r="I81" s="1510">
        <v>0</v>
      </c>
      <c r="J81" s="1507">
        <v>0</v>
      </c>
      <c r="K81" s="1501"/>
    </row>
    <row r="82" spans="1:11" ht="24.75" customHeight="1" x14ac:dyDescent="0.2">
      <c r="A82" s="1502" t="s">
        <v>1231</v>
      </c>
      <c r="B82" s="1503" t="s">
        <v>1232</v>
      </c>
      <c r="C82" s="1508">
        <v>0</v>
      </c>
      <c r="D82" s="1509">
        <v>0</v>
      </c>
      <c r="E82" s="1510">
        <v>0</v>
      </c>
      <c r="F82" s="1507">
        <v>0</v>
      </c>
      <c r="G82" s="1508">
        <v>0</v>
      </c>
      <c r="H82" s="1509">
        <v>0</v>
      </c>
      <c r="I82" s="1510">
        <v>0</v>
      </c>
      <c r="J82" s="1507">
        <v>0</v>
      </c>
      <c r="K82" s="1501"/>
    </row>
    <row r="83" spans="1:11" x14ac:dyDescent="0.2">
      <c r="A83" s="1502" t="s">
        <v>1233</v>
      </c>
      <c r="B83" s="1503" t="s">
        <v>1142</v>
      </c>
      <c r="C83" s="1508">
        <v>0</v>
      </c>
      <c r="D83" s="1509">
        <v>0</v>
      </c>
      <c r="E83" s="1510">
        <v>0</v>
      </c>
      <c r="F83" s="1507">
        <v>0</v>
      </c>
      <c r="G83" s="1508">
        <v>0</v>
      </c>
      <c r="H83" s="1509">
        <v>0</v>
      </c>
      <c r="I83" s="1510">
        <v>0</v>
      </c>
      <c r="J83" s="1507">
        <v>0</v>
      </c>
      <c r="K83" s="1501"/>
    </row>
    <row r="84" spans="1:11" ht="25.5" x14ac:dyDescent="0.2">
      <c r="A84" s="1502" t="s">
        <v>1234</v>
      </c>
      <c r="B84" s="1503" t="s">
        <v>1144</v>
      </c>
      <c r="C84" s="1508">
        <v>0</v>
      </c>
      <c r="D84" s="1509">
        <v>0</v>
      </c>
      <c r="E84" s="1510">
        <v>0</v>
      </c>
      <c r="F84" s="1507">
        <v>0</v>
      </c>
      <c r="G84" s="1508">
        <v>0</v>
      </c>
      <c r="H84" s="1509">
        <v>0</v>
      </c>
      <c r="I84" s="1510">
        <v>0</v>
      </c>
      <c r="J84" s="1507">
        <v>0</v>
      </c>
      <c r="K84" s="1501"/>
    </row>
    <row r="85" spans="1:11" s="1486" customFormat="1" ht="25.5" x14ac:dyDescent="0.2">
      <c r="A85" s="1502" t="s">
        <v>1235</v>
      </c>
      <c r="B85" s="1503" t="s">
        <v>1194</v>
      </c>
      <c r="C85" s="1508">
        <v>0</v>
      </c>
      <c r="D85" s="1509">
        <v>0</v>
      </c>
      <c r="E85" s="1510">
        <v>0</v>
      </c>
      <c r="F85" s="1507">
        <v>0</v>
      </c>
      <c r="G85" s="1508">
        <v>0</v>
      </c>
      <c r="H85" s="1509">
        <v>0</v>
      </c>
      <c r="I85" s="1510">
        <v>0</v>
      </c>
      <c r="J85" s="1507">
        <v>0</v>
      </c>
      <c r="K85" s="1501"/>
    </row>
    <row r="86" spans="1:11" x14ac:dyDescent="0.2">
      <c r="A86" s="1502" t="s">
        <v>1236</v>
      </c>
      <c r="B86" s="1503" t="s">
        <v>1148</v>
      </c>
      <c r="C86" s="1508">
        <v>0</v>
      </c>
      <c r="D86" s="1509">
        <v>0</v>
      </c>
      <c r="E86" s="1510">
        <v>0</v>
      </c>
      <c r="F86" s="1507">
        <v>0</v>
      </c>
      <c r="G86" s="1508">
        <v>0</v>
      </c>
      <c r="H86" s="1509">
        <v>0</v>
      </c>
      <c r="I86" s="1510">
        <v>0</v>
      </c>
      <c r="J86" s="1507">
        <v>0</v>
      </c>
      <c r="K86" s="1501"/>
    </row>
    <row r="87" spans="1:11" ht="25.5" x14ac:dyDescent="0.2">
      <c r="A87" s="1502" t="s">
        <v>1237</v>
      </c>
      <c r="B87" s="1503" t="s">
        <v>1238</v>
      </c>
      <c r="C87" s="1508">
        <v>0</v>
      </c>
      <c r="D87" s="1509">
        <v>0</v>
      </c>
      <c r="E87" s="1510">
        <v>0</v>
      </c>
      <c r="F87" s="1507">
        <v>0</v>
      </c>
      <c r="G87" s="1508">
        <v>0</v>
      </c>
      <c r="H87" s="1509">
        <v>0</v>
      </c>
      <c r="I87" s="1510">
        <v>0</v>
      </c>
      <c r="J87" s="1507">
        <v>0</v>
      </c>
      <c r="K87" s="1501"/>
    </row>
    <row r="88" spans="1:11" x14ac:dyDescent="0.2">
      <c r="A88" s="1502" t="s">
        <v>1239</v>
      </c>
      <c r="B88" s="1503" t="s">
        <v>1152</v>
      </c>
      <c r="C88" s="1508">
        <v>0</v>
      </c>
      <c r="D88" s="1509">
        <v>0</v>
      </c>
      <c r="E88" s="1510">
        <v>0</v>
      </c>
      <c r="F88" s="1507">
        <v>0</v>
      </c>
      <c r="G88" s="1508">
        <v>0</v>
      </c>
      <c r="H88" s="1509">
        <v>0</v>
      </c>
      <c r="I88" s="1510">
        <v>0</v>
      </c>
      <c r="J88" s="1507">
        <v>0</v>
      </c>
      <c r="K88" s="1501"/>
    </row>
    <row r="89" spans="1:11" ht="15" thickBot="1" x14ac:dyDescent="0.25">
      <c r="A89" s="1511" t="s">
        <v>1240</v>
      </c>
      <c r="B89" s="1512" t="s">
        <v>1241</v>
      </c>
      <c r="C89" s="1513">
        <v>0</v>
      </c>
      <c r="D89" s="1514">
        <v>0</v>
      </c>
      <c r="E89" s="1515">
        <v>0</v>
      </c>
      <c r="F89" s="1516">
        <v>0</v>
      </c>
      <c r="G89" s="1513">
        <v>0</v>
      </c>
      <c r="H89" s="1514">
        <v>0</v>
      </c>
      <c r="I89" s="1515">
        <v>0</v>
      </c>
      <c r="J89" s="1516">
        <v>0</v>
      </c>
      <c r="K89" s="1517"/>
    </row>
  </sheetData>
  <mergeCells count="7">
    <mergeCell ref="I1:J1"/>
    <mergeCell ref="A2:J2"/>
    <mergeCell ref="H3:J3"/>
    <mergeCell ref="A4:A5"/>
    <mergeCell ref="B4:B5"/>
    <mergeCell ref="C4:F4"/>
    <mergeCell ref="G4:J4"/>
  </mergeCells>
  <pageMargins left="0" right="0" top="0" bottom="0" header="0" footer="0"/>
  <pageSetup paperSize="9" scale="4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zoomScale="90" zoomScaleNormal="90" workbookViewId="0">
      <selection activeCell="J1" sqref="J1:K1"/>
    </sheetView>
  </sheetViews>
  <sheetFormatPr defaultRowHeight="12.75" x14ac:dyDescent="0.25"/>
  <cols>
    <col min="1" max="2" width="9.140625" style="1519"/>
    <col min="3" max="3" width="57.85546875" style="1519" customWidth="1"/>
    <col min="4" max="4" width="10.5703125" style="1519" customWidth="1"/>
    <col min="5" max="5" width="9.42578125" style="1519" customWidth="1"/>
    <col min="6" max="6" width="12.140625" style="1519" customWidth="1"/>
    <col min="7" max="7" width="10" style="1519" customWidth="1"/>
    <col min="8" max="8" width="12.85546875" style="1519" bestFit="1" customWidth="1"/>
    <col min="9" max="10" width="12.7109375" style="1519" bestFit="1" customWidth="1"/>
    <col min="11" max="11" width="12.85546875" style="1519" bestFit="1" customWidth="1"/>
    <col min="12" max="12" width="11.5703125" style="1519" bestFit="1" customWidth="1"/>
    <col min="13" max="13" width="15.5703125" style="1519" bestFit="1" customWidth="1"/>
    <col min="14" max="15" width="10.5703125" style="1519" bestFit="1" customWidth="1"/>
    <col min="16" max="245" width="9.140625" style="1519"/>
    <col min="246" max="246" width="57.85546875" style="1519" customWidth="1"/>
    <col min="247" max="247" width="8.42578125" style="1519" bestFit="1" customWidth="1"/>
    <col min="248" max="248" width="8.42578125" style="1519" customWidth="1"/>
    <col min="249" max="249" width="7.7109375" style="1519" customWidth="1"/>
    <col min="250" max="250" width="8.140625" style="1519" customWidth="1"/>
    <col min="251" max="251" width="9.85546875" style="1519" customWidth="1"/>
    <col min="252" max="252" width="9" style="1519" customWidth="1"/>
    <col min="253" max="253" width="8.5703125" style="1519" customWidth="1"/>
    <col min="254" max="254" width="9.7109375" style="1519" customWidth="1"/>
    <col min="255" max="501" width="9.140625" style="1519"/>
    <col min="502" max="502" width="57.85546875" style="1519" customWidth="1"/>
    <col min="503" max="503" width="8.42578125" style="1519" bestFit="1" customWidth="1"/>
    <col min="504" max="504" width="8.42578125" style="1519" customWidth="1"/>
    <col min="505" max="505" width="7.7109375" style="1519" customWidth="1"/>
    <col min="506" max="506" width="8.140625" style="1519" customWidth="1"/>
    <col min="507" max="507" width="9.85546875" style="1519" customWidth="1"/>
    <col min="508" max="508" width="9" style="1519" customWidth="1"/>
    <col min="509" max="509" width="8.5703125" style="1519" customWidth="1"/>
    <col min="510" max="510" width="9.7109375" style="1519" customWidth="1"/>
    <col min="511" max="757" width="9.140625" style="1519"/>
    <col min="758" max="758" width="57.85546875" style="1519" customWidth="1"/>
    <col min="759" max="759" width="8.42578125" style="1519" bestFit="1" customWidth="1"/>
    <col min="760" max="760" width="8.42578125" style="1519" customWidth="1"/>
    <col min="761" max="761" width="7.7109375" style="1519" customWidth="1"/>
    <col min="762" max="762" width="8.140625" style="1519" customWidth="1"/>
    <col min="763" max="763" width="9.85546875" style="1519" customWidth="1"/>
    <col min="764" max="764" width="9" style="1519" customWidth="1"/>
    <col min="765" max="765" width="8.5703125" style="1519" customWidth="1"/>
    <col min="766" max="766" width="9.7109375" style="1519" customWidth="1"/>
    <col min="767" max="1013" width="9.140625" style="1519"/>
    <col min="1014" max="1014" width="57.85546875" style="1519" customWidth="1"/>
    <col min="1015" max="1015" width="8.42578125" style="1519" bestFit="1" customWidth="1"/>
    <col min="1016" max="1016" width="8.42578125" style="1519" customWidth="1"/>
    <col min="1017" max="1017" width="7.7109375" style="1519" customWidth="1"/>
    <col min="1018" max="1018" width="8.140625" style="1519" customWidth="1"/>
    <col min="1019" max="1019" width="9.85546875" style="1519" customWidth="1"/>
    <col min="1020" max="1020" width="9" style="1519" customWidth="1"/>
    <col min="1021" max="1021" width="8.5703125" style="1519" customWidth="1"/>
    <col min="1022" max="1022" width="9.7109375" style="1519" customWidth="1"/>
    <col min="1023" max="1269" width="9.140625" style="1519"/>
    <col min="1270" max="1270" width="57.85546875" style="1519" customWidth="1"/>
    <col min="1271" max="1271" width="8.42578125" style="1519" bestFit="1" customWidth="1"/>
    <col min="1272" max="1272" width="8.42578125" style="1519" customWidth="1"/>
    <col min="1273" max="1273" width="7.7109375" style="1519" customWidth="1"/>
    <col min="1274" max="1274" width="8.140625" style="1519" customWidth="1"/>
    <col min="1275" max="1275" width="9.85546875" style="1519" customWidth="1"/>
    <col min="1276" max="1276" width="9" style="1519" customWidth="1"/>
    <col min="1277" max="1277" width="8.5703125" style="1519" customWidth="1"/>
    <col min="1278" max="1278" width="9.7109375" style="1519" customWidth="1"/>
    <col min="1279" max="1525" width="9.140625" style="1519"/>
    <col min="1526" max="1526" width="57.85546875" style="1519" customWidth="1"/>
    <col min="1527" max="1527" width="8.42578125" style="1519" bestFit="1" customWidth="1"/>
    <col min="1528" max="1528" width="8.42578125" style="1519" customWidth="1"/>
    <col min="1529" max="1529" width="7.7109375" style="1519" customWidth="1"/>
    <col min="1530" max="1530" width="8.140625" style="1519" customWidth="1"/>
    <col min="1531" max="1531" width="9.85546875" style="1519" customWidth="1"/>
    <col min="1532" max="1532" width="9" style="1519" customWidth="1"/>
    <col min="1533" max="1533" width="8.5703125" style="1519" customWidth="1"/>
    <col min="1534" max="1534" width="9.7109375" style="1519" customWidth="1"/>
    <col min="1535" max="1781" width="9.140625" style="1519"/>
    <col min="1782" max="1782" width="57.85546875" style="1519" customWidth="1"/>
    <col min="1783" max="1783" width="8.42578125" style="1519" bestFit="1" customWidth="1"/>
    <col min="1784" max="1784" width="8.42578125" style="1519" customWidth="1"/>
    <col min="1785" max="1785" width="7.7109375" style="1519" customWidth="1"/>
    <col min="1786" max="1786" width="8.140625" style="1519" customWidth="1"/>
    <col min="1787" max="1787" width="9.85546875" style="1519" customWidth="1"/>
    <col min="1788" max="1788" width="9" style="1519" customWidth="1"/>
    <col min="1789" max="1789" width="8.5703125" style="1519" customWidth="1"/>
    <col min="1790" max="1790" width="9.7109375" style="1519" customWidth="1"/>
    <col min="1791" max="2037" width="9.140625" style="1519"/>
    <col min="2038" max="2038" width="57.85546875" style="1519" customWidth="1"/>
    <col min="2039" max="2039" width="8.42578125" style="1519" bestFit="1" customWidth="1"/>
    <col min="2040" max="2040" width="8.42578125" style="1519" customWidth="1"/>
    <col min="2041" max="2041" width="7.7109375" style="1519" customWidth="1"/>
    <col min="2042" max="2042" width="8.140625" style="1519" customWidth="1"/>
    <col min="2043" max="2043" width="9.85546875" style="1519" customWidth="1"/>
    <col min="2044" max="2044" width="9" style="1519" customWidth="1"/>
    <col min="2045" max="2045" width="8.5703125" style="1519" customWidth="1"/>
    <col min="2046" max="2046" width="9.7109375" style="1519" customWidth="1"/>
    <col min="2047" max="2293" width="9.140625" style="1519"/>
    <col min="2294" max="2294" width="57.85546875" style="1519" customWidth="1"/>
    <col min="2295" max="2295" width="8.42578125" style="1519" bestFit="1" customWidth="1"/>
    <col min="2296" max="2296" width="8.42578125" style="1519" customWidth="1"/>
    <col min="2297" max="2297" width="7.7109375" style="1519" customWidth="1"/>
    <col min="2298" max="2298" width="8.140625" style="1519" customWidth="1"/>
    <col min="2299" max="2299" width="9.85546875" style="1519" customWidth="1"/>
    <col min="2300" max="2300" width="9" style="1519" customWidth="1"/>
    <col min="2301" max="2301" width="8.5703125" style="1519" customWidth="1"/>
    <col min="2302" max="2302" width="9.7109375" style="1519" customWidth="1"/>
    <col min="2303" max="2549" width="9.140625" style="1519"/>
    <col min="2550" max="2550" width="57.85546875" style="1519" customWidth="1"/>
    <col min="2551" max="2551" width="8.42578125" style="1519" bestFit="1" customWidth="1"/>
    <col min="2552" max="2552" width="8.42578125" style="1519" customWidth="1"/>
    <col min="2553" max="2553" width="7.7109375" style="1519" customWidth="1"/>
    <col min="2554" max="2554" width="8.140625" style="1519" customWidth="1"/>
    <col min="2555" max="2555" width="9.85546875" style="1519" customWidth="1"/>
    <col min="2556" max="2556" width="9" style="1519" customWidth="1"/>
    <col min="2557" max="2557" width="8.5703125" style="1519" customWidth="1"/>
    <col min="2558" max="2558" width="9.7109375" style="1519" customWidth="1"/>
    <col min="2559" max="2805" width="9.140625" style="1519"/>
    <col min="2806" max="2806" width="57.85546875" style="1519" customWidth="1"/>
    <col min="2807" max="2807" width="8.42578125" style="1519" bestFit="1" customWidth="1"/>
    <col min="2808" max="2808" width="8.42578125" style="1519" customWidth="1"/>
    <col min="2809" max="2809" width="7.7109375" style="1519" customWidth="1"/>
    <col min="2810" max="2810" width="8.140625" style="1519" customWidth="1"/>
    <col min="2811" max="2811" width="9.85546875" style="1519" customWidth="1"/>
    <col min="2812" max="2812" width="9" style="1519" customWidth="1"/>
    <col min="2813" max="2813" width="8.5703125" style="1519" customWidth="1"/>
    <col min="2814" max="2814" width="9.7109375" style="1519" customWidth="1"/>
    <col min="2815" max="3061" width="9.140625" style="1519"/>
    <col min="3062" max="3062" width="57.85546875" style="1519" customWidth="1"/>
    <col min="3063" max="3063" width="8.42578125" style="1519" bestFit="1" customWidth="1"/>
    <col min="3064" max="3064" width="8.42578125" style="1519" customWidth="1"/>
    <col min="3065" max="3065" width="7.7109375" style="1519" customWidth="1"/>
    <col min="3066" max="3066" width="8.140625" style="1519" customWidth="1"/>
    <col min="3067" max="3067" width="9.85546875" style="1519" customWidth="1"/>
    <col min="3068" max="3068" width="9" style="1519" customWidth="1"/>
    <col min="3069" max="3069" width="8.5703125" style="1519" customWidth="1"/>
    <col min="3070" max="3070" width="9.7109375" style="1519" customWidth="1"/>
    <col min="3071" max="3317" width="9.140625" style="1519"/>
    <col min="3318" max="3318" width="57.85546875" style="1519" customWidth="1"/>
    <col min="3319" max="3319" width="8.42578125" style="1519" bestFit="1" customWidth="1"/>
    <col min="3320" max="3320" width="8.42578125" style="1519" customWidth="1"/>
    <col min="3321" max="3321" width="7.7109375" style="1519" customWidth="1"/>
    <col min="3322" max="3322" width="8.140625" style="1519" customWidth="1"/>
    <col min="3323" max="3323" width="9.85546875" style="1519" customWidth="1"/>
    <col min="3324" max="3324" width="9" style="1519" customWidth="1"/>
    <col min="3325" max="3325" width="8.5703125" style="1519" customWidth="1"/>
    <col min="3326" max="3326" width="9.7109375" style="1519" customWidth="1"/>
    <col min="3327" max="3573" width="9.140625" style="1519"/>
    <col min="3574" max="3574" width="57.85546875" style="1519" customWidth="1"/>
    <col min="3575" max="3575" width="8.42578125" style="1519" bestFit="1" customWidth="1"/>
    <col min="3576" max="3576" width="8.42578125" style="1519" customWidth="1"/>
    <col min="3577" max="3577" width="7.7109375" style="1519" customWidth="1"/>
    <col min="3578" max="3578" width="8.140625" style="1519" customWidth="1"/>
    <col min="3579" max="3579" width="9.85546875" style="1519" customWidth="1"/>
    <col min="3580" max="3580" width="9" style="1519" customWidth="1"/>
    <col min="3581" max="3581" width="8.5703125" style="1519" customWidth="1"/>
    <col min="3582" max="3582" width="9.7109375" style="1519" customWidth="1"/>
    <col min="3583" max="3829" width="9.140625" style="1519"/>
    <col min="3830" max="3830" width="57.85546875" style="1519" customWidth="1"/>
    <col min="3831" max="3831" width="8.42578125" style="1519" bestFit="1" customWidth="1"/>
    <col min="3832" max="3832" width="8.42578125" style="1519" customWidth="1"/>
    <col min="3833" max="3833" width="7.7109375" style="1519" customWidth="1"/>
    <col min="3834" max="3834" width="8.140625" style="1519" customWidth="1"/>
    <col min="3835" max="3835" width="9.85546875" style="1519" customWidth="1"/>
    <col min="3836" max="3836" width="9" style="1519" customWidth="1"/>
    <col min="3837" max="3837" width="8.5703125" style="1519" customWidth="1"/>
    <col min="3838" max="3838" width="9.7109375" style="1519" customWidth="1"/>
    <col min="3839" max="4085" width="9.140625" style="1519"/>
    <col min="4086" max="4086" width="57.85546875" style="1519" customWidth="1"/>
    <col min="4087" max="4087" width="8.42578125" style="1519" bestFit="1" customWidth="1"/>
    <col min="4088" max="4088" width="8.42578125" style="1519" customWidth="1"/>
    <col min="4089" max="4089" width="7.7109375" style="1519" customWidth="1"/>
    <col min="4090" max="4090" width="8.140625" style="1519" customWidth="1"/>
    <col min="4091" max="4091" width="9.85546875" style="1519" customWidth="1"/>
    <col min="4092" max="4092" width="9" style="1519" customWidth="1"/>
    <col min="4093" max="4093" width="8.5703125" style="1519" customWidth="1"/>
    <col min="4094" max="4094" width="9.7109375" style="1519" customWidth="1"/>
    <col min="4095" max="4341" width="9.140625" style="1519"/>
    <col min="4342" max="4342" width="57.85546875" style="1519" customWidth="1"/>
    <col min="4343" max="4343" width="8.42578125" style="1519" bestFit="1" customWidth="1"/>
    <col min="4344" max="4344" width="8.42578125" style="1519" customWidth="1"/>
    <col min="4345" max="4345" width="7.7109375" style="1519" customWidth="1"/>
    <col min="4346" max="4346" width="8.140625" style="1519" customWidth="1"/>
    <col min="4347" max="4347" width="9.85546875" style="1519" customWidth="1"/>
    <col min="4348" max="4348" width="9" style="1519" customWidth="1"/>
    <col min="4349" max="4349" width="8.5703125" style="1519" customWidth="1"/>
    <col min="4350" max="4350" width="9.7109375" style="1519" customWidth="1"/>
    <col min="4351" max="4597" width="9.140625" style="1519"/>
    <col min="4598" max="4598" width="57.85546875" style="1519" customWidth="1"/>
    <col min="4599" max="4599" width="8.42578125" style="1519" bestFit="1" customWidth="1"/>
    <col min="4600" max="4600" width="8.42578125" style="1519" customWidth="1"/>
    <col min="4601" max="4601" width="7.7109375" style="1519" customWidth="1"/>
    <col min="4602" max="4602" width="8.140625" style="1519" customWidth="1"/>
    <col min="4603" max="4603" width="9.85546875" style="1519" customWidth="1"/>
    <col min="4604" max="4604" width="9" style="1519" customWidth="1"/>
    <col min="4605" max="4605" width="8.5703125" style="1519" customWidth="1"/>
    <col min="4606" max="4606" width="9.7109375" style="1519" customWidth="1"/>
    <col min="4607" max="4853" width="9.140625" style="1519"/>
    <col min="4854" max="4854" width="57.85546875" style="1519" customWidth="1"/>
    <col min="4855" max="4855" width="8.42578125" style="1519" bestFit="1" customWidth="1"/>
    <col min="4856" max="4856" width="8.42578125" style="1519" customWidth="1"/>
    <col min="4857" max="4857" width="7.7109375" style="1519" customWidth="1"/>
    <col min="4858" max="4858" width="8.140625" style="1519" customWidth="1"/>
    <col min="4859" max="4859" width="9.85546875" style="1519" customWidth="1"/>
    <col min="4860" max="4860" width="9" style="1519" customWidth="1"/>
    <col min="4861" max="4861" width="8.5703125" style="1519" customWidth="1"/>
    <col min="4862" max="4862" width="9.7109375" style="1519" customWidth="1"/>
    <col min="4863" max="5109" width="9.140625" style="1519"/>
    <col min="5110" max="5110" width="57.85546875" style="1519" customWidth="1"/>
    <col min="5111" max="5111" width="8.42578125" style="1519" bestFit="1" customWidth="1"/>
    <col min="5112" max="5112" width="8.42578125" style="1519" customWidth="1"/>
    <col min="5113" max="5113" width="7.7109375" style="1519" customWidth="1"/>
    <col min="5114" max="5114" width="8.140625" style="1519" customWidth="1"/>
    <col min="5115" max="5115" width="9.85546875" style="1519" customWidth="1"/>
    <col min="5116" max="5116" width="9" style="1519" customWidth="1"/>
    <col min="5117" max="5117" width="8.5703125" style="1519" customWidth="1"/>
    <col min="5118" max="5118" width="9.7109375" style="1519" customWidth="1"/>
    <col min="5119" max="5365" width="9.140625" style="1519"/>
    <col min="5366" max="5366" width="57.85546875" style="1519" customWidth="1"/>
    <col min="5367" max="5367" width="8.42578125" style="1519" bestFit="1" customWidth="1"/>
    <col min="5368" max="5368" width="8.42578125" style="1519" customWidth="1"/>
    <col min="5369" max="5369" width="7.7109375" style="1519" customWidth="1"/>
    <col min="5370" max="5370" width="8.140625" style="1519" customWidth="1"/>
    <col min="5371" max="5371" width="9.85546875" style="1519" customWidth="1"/>
    <col min="5372" max="5372" width="9" style="1519" customWidth="1"/>
    <col min="5373" max="5373" width="8.5703125" style="1519" customWidth="1"/>
    <col min="5374" max="5374" width="9.7109375" style="1519" customWidth="1"/>
    <col min="5375" max="5621" width="9.140625" style="1519"/>
    <col min="5622" max="5622" width="57.85546875" style="1519" customWidth="1"/>
    <col min="5623" max="5623" width="8.42578125" style="1519" bestFit="1" customWidth="1"/>
    <col min="5624" max="5624" width="8.42578125" style="1519" customWidth="1"/>
    <col min="5625" max="5625" width="7.7109375" style="1519" customWidth="1"/>
    <col min="5626" max="5626" width="8.140625" style="1519" customWidth="1"/>
    <col min="5627" max="5627" width="9.85546875" style="1519" customWidth="1"/>
    <col min="5628" max="5628" width="9" style="1519" customWidth="1"/>
    <col min="5629" max="5629" width="8.5703125" style="1519" customWidth="1"/>
    <col min="5630" max="5630" width="9.7109375" style="1519" customWidth="1"/>
    <col min="5631" max="5877" width="9.140625" style="1519"/>
    <col min="5878" max="5878" width="57.85546875" style="1519" customWidth="1"/>
    <col min="5879" max="5879" width="8.42578125" style="1519" bestFit="1" customWidth="1"/>
    <col min="5880" max="5880" width="8.42578125" style="1519" customWidth="1"/>
    <col min="5881" max="5881" width="7.7109375" style="1519" customWidth="1"/>
    <col min="5882" max="5882" width="8.140625" style="1519" customWidth="1"/>
    <col min="5883" max="5883" width="9.85546875" style="1519" customWidth="1"/>
    <col min="5884" max="5884" width="9" style="1519" customWidth="1"/>
    <col min="5885" max="5885" width="8.5703125" style="1519" customWidth="1"/>
    <col min="5886" max="5886" width="9.7109375" style="1519" customWidth="1"/>
    <col min="5887" max="6133" width="9.140625" style="1519"/>
    <col min="6134" max="6134" width="57.85546875" style="1519" customWidth="1"/>
    <col min="6135" max="6135" width="8.42578125" style="1519" bestFit="1" customWidth="1"/>
    <col min="6136" max="6136" width="8.42578125" style="1519" customWidth="1"/>
    <col min="6137" max="6137" width="7.7109375" style="1519" customWidth="1"/>
    <col min="6138" max="6138" width="8.140625" style="1519" customWidth="1"/>
    <col min="6139" max="6139" width="9.85546875" style="1519" customWidth="1"/>
    <col min="6140" max="6140" width="9" style="1519" customWidth="1"/>
    <col min="6141" max="6141" width="8.5703125" style="1519" customWidth="1"/>
    <col min="6142" max="6142" width="9.7109375" style="1519" customWidth="1"/>
    <col min="6143" max="6389" width="9.140625" style="1519"/>
    <col min="6390" max="6390" width="57.85546875" style="1519" customWidth="1"/>
    <col min="6391" max="6391" width="8.42578125" style="1519" bestFit="1" customWidth="1"/>
    <col min="6392" max="6392" width="8.42578125" style="1519" customWidth="1"/>
    <col min="6393" max="6393" width="7.7109375" style="1519" customWidth="1"/>
    <col min="6394" max="6394" width="8.140625" style="1519" customWidth="1"/>
    <col min="6395" max="6395" width="9.85546875" style="1519" customWidth="1"/>
    <col min="6396" max="6396" width="9" style="1519" customWidth="1"/>
    <col min="6397" max="6397" width="8.5703125" style="1519" customWidth="1"/>
    <col min="6398" max="6398" width="9.7109375" style="1519" customWidth="1"/>
    <col min="6399" max="6645" width="9.140625" style="1519"/>
    <col min="6646" max="6646" width="57.85546875" style="1519" customWidth="1"/>
    <col min="6647" max="6647" width="8.42578125" style="1519" bestFit="1" customWidth="1"/>
    <col min="6648" max="6648" width="8.42578125" style="1519" customWidth="1"/>
    <col min="6649" max="6649" width="7.7109375" style="1519" customWidth="1"/>
    <col min="6650" max="6650" width="8.140625" style="1519" customWidth="1"/>
    <col min="6651" max="6651" width="9.85546875" style="1519" customWidth="1"/>
    <col min="6652" max="6652" width="9" style="1519" customWidth="1"/>
    <col min="6653" max="6653" width="8.5703125" style="1519" customWidth="1"/>
    <col min="6654" max="6654" width="9.7109375" style="1519" customWidth="1"/>
    <col min="6655" max="6901" width="9.140625" style="1519"/>
    <col min="6902" max="6902" width="57.85546875" style="1519" customWidth="1"/>
    <col min="6903" max="6903" width="8.42578125" style="1519" bestFit="1" customWidth="1"/>
    <col min="6904" max="6904" width="8.42578125" style="1519" customWidth="1"/>
    <col min="6905" max="6905" width="7.7109375" style="1519" customWidth="1"/>
    <col min="6906" max="6906" width="8.140625" style="1519" customWidth="1"/>
    <col min="6907" max="6907" width="9.85546875" style="1519" customWidth="1"/>
    <col min="6908" max="6908" width="9" style="1519" customWidth="1"/>
    <col min="6909" max="6909" width="8.5703125" style="1519" customWidth="1"/>
    <col min="6910" max="6910" width="9.7109375" style="1519" customWidth="1"/>
    <col min="6911" max="7157" width="9.140625" style="1519"/>
    <col min="7158" max="7158" width="57.85546875" style="1519" customWidth="1"/>
    <col min="7159" max="7159" width="8.42578125" style="1519" bestFit="1" customWidth="1"/>
    <col min="7160" max="7160" width="8.42578125" style="1519" customWidth="1"/>
    <col min="7161" max="7161" width="7.7109375" style="1519" customWidth="1"/>
    <col min="7162" max="7162" width="8.140625" style="1519" customWidth="1"/>
    <col min="7163" max="7163" width="9.85546875" style="1519" customWidth="1"/>
    <col min="7164" max="7164" width="9" style="1519" customWidth="1"/>
    <col min="7165" max="7165" width="8.5703125" style="1519" customWidth="1"/>
    <col min="7166" max="7166" width="9.7109375" style="1519" customWidth="1"/>
    <col min="7167" max="7413" width="9.140625" style="1519"/>
    <col min="7414" max="7414" width="57.85546875" style="1519" customWidth="1"/>
    <col min="7415" max="7415" width="8.42578125" style="1519" bestFit="1" customWidth="1"/>
    <col min="7416" max="7416" width="8.42578125" style="1519" customWidth="1"/>
    <col min="7417" max="7417" width="7.7109375" style="1519" customWidth="1"/>
    <col min="7418" max="7418" width="8.140625" style="1519" customWidth="1"/>
    <col min="7419" max="7419" width="9.85546875" style="1519" customWidth="1"/>
    <col min="7420" max="7420" width="9" style="1519" customWidth="1"/>
    <col min="7421" max="7421" width="8.5703125" style="1519" customWidth="1"/>
    <col min="7422" max="7422" width="9.7109375" style="1519" customWidth="1"/>
    <col min="7423" max="7669" width="9.140625" style="1519"/>
    <col min="7670" max="7670" width="57.85546875" style="1519" customWidth="1"/>
    <col min="7671" max="7671" width="8.42578125" style="1519" bestFit="1" customWidth="1"/>
    <col min="7672" max="7672" width="8.42578125" style="1519" customWidth="1"/>
    <col min="7673" max="7673" width="7.7109375" style="1519" customWidth="1"/>
    <col min="7674" max="7674" width="8.140625" style="1519" customWidth="1"/>
    <col min="7675" max="7675" width="9.85546875" style="1519" customWidth="1"/>
    <col min="7676" max="7676" width="9" style="1519" customWidth="1"/>
    <col min="7677" max="7677" width="8.5703125" style="1519" customWidth="1"/>
    <col min="7678" max="7678" width="9.7109375" style="1519" customWidth="1"/>
    <col min="7679" max="7925" width="9.140625" style="1519"/>
    <col min="7926" max="7926" width="57.85546875" style="1519" customWidth="1"/>
    <col min="7927" max="7927" width="8.42578125" style="1519" bestFit="1" customWidth="1"/>
    <col min="7928" max="7928" width="8.42578125" style="1519" customWidth="1"/>
    <col min="7929" max="7929" width="7.7109375" style="1519" customWidth="1"/>
    <col min="7930" max="7930" width="8.140625" style="1519" customWidth="1"/>
    <col min="7931" max="7931" width="9.85546875" style="1519" customWidth="1"/>
    <col min="7932" max="7932" width="9" style="1519" customWidth="1"/>
    <col min="7933" max="7933" width="8.5703125" style="1519" customWidth="1"/>
    <col min="7934" max="7934" width="9.7109375" style="1519" customWidth="1"/>
    <col min="7935" max="8181" width="9.140625" style="1519"/>
    <col min="8182" max="8182" width="57.85546875" style="1519" customWidth="1"/>
    <col min="8183" max="8183" width="8.42578125" style="1519" bestFit="1" customWidth="1"/>
    <col min="8184" max="8184" width="8.42578125" style="1519" customWidth="1"/>
    <col min="8185" max="8185" width="7.7109375" style="1519" customWidth="1"/>
    <col min="8186" max="8186" width="8.140625" style="1519" customWidth="1"/>
    <col min="8187" max="8187" width="9.85546875" style="1519" customWidth="1"/>
    <col min="8188" max="8188" width="9" style="1519" customWidth="1"/>
    <col min="8189" max="8189" width="8.5703125" style="1519" customWidth="1"/>
    <col min="8190" max="8190" width="9.7109375" style="1519" customWidth="1"/>
    <col min="8191" max="8437" width="9.140625" style="1519"/>
    <col min="8438" max="8438" width="57.85546875" style="1519" customWidth="1"/>
    <col min="8439" max="8439" width="8.42578125" style="1519" bestFit="1" customWidth="1"/>
    <col min="8440" max="8440" width="8.42578125" style="1519" customWidth="1"/>
    <col min="8441" max="8441" width="7.7109375" style="1519" customWidth="1"/>
    <col min="8442" max="8442" width="8.140625" style="1519" customWidth="1"/>
    <col min="8443" max="8443" width="9.85546875" style="1519" customWidth="1"/>
    <col min="8444" max="8444" width="9" style="1519" customWidth="1"/>
    <col min="8445" max="8445" width="8.5703125" style="1519" customWidth="1"/>
    <col min="8446" max="8446" width="9.7109375" style="1519" customWidth="1"/>
    <col min="8447" max="8693" width="9.140625" style="1519"/>
    <col min="8694" max="8694" width="57.85546875" style="1519" customWidth="1"/>
    <col min="8695" max="8695" width="8.42578125" style="1519" bestFit="1" customWidth="1"/>
    <col min="8696" max="8696" width="8.42578125" style="1519" customWidth="1"/>
    <col min="8697" max="8697" width="7.7109375" style="1519" customWidth="1"/>
    <col min="8698" max="8698" width="8.140625" style="1519" customWidth="1"/>
    <col min="8699" max="8699" width="9.85546875" style="1519" customWidth="1"/>
    <col min="8700" max="8700" width="9" style="1519" customWidth="1"/>
    <col min="8701" max="8701" width="8.5703125" style="1519" customWidth="1"/>
    <col min="8702" max="8702" width="9.7109375" style="1519" customWidth="1"/>
    <col min="8703" max="8949" width="9.140625" style="1519"/>
    <col min="8950" max="8950" width="57.85546875" style="1519" customWidth="1"/>
    <col min="8951" max="8951" width="8.42578125" style="1519" bestFit="1" customWidth="1"/>
    <col min="8952" max="8952" width="8.42578125" style="1519" customWidth="1"/>
    <col min="8953" max="8953" width="7.7109375" style="1519" customWidth="1"/>
    <col min="8954" max="8954" width="8.140625" style="1519" customWidth="1"/>
    <col min="8955" max="8955" width="9.85546875" style="1519" customWidth="1"/>
    <col min="8956" max="8956" width="9" style="1519" customWidth="1"/>
    <col min="8957" max="8957" width="8.5703125" style="1519" customWidth="1"/>
    <col min="8958" max="8958" width="9.7109375" style="1519" customWidth="1"/>
    <col min="8959" max="9205" width="9.140625" style="1519"/>
    <col min="9206" max="9206" width="57.85546875" style="1519" customWidth="1"/>
    <col min="9207" max="9207" width="8.42578125" style="1519" bestFit="1" customWidth="1"/>
    <col min="9208" max="9208" width="8.42578125" style="1519" customWidth="1"/>
    <col min="9209" max="9209" width="7.7109375" style="1519" customWidth="1"/>
    <col min="9210" max="9210" width="8.140625" style="1519" customWidth="1"/>
    <col min="9211" max="9211" width="9.85546875" style="1519" customWidth="1"/>
    <col min="9212" max="9212" width="9" style="1519" customWidth="1"/>
    <col min="9213" max="9213" width="8.5703125" style="1519" customWidth="1"/>
    <col min="9214" max="9214" width="9.7109375" style="1519" customWidth="1"/>
    <col min="9215" max="9461" width="9.140625" style="1519"/>
    <col min="9462" max="9462" width="57.85546875" style="1519" customWidth="1"/>
    <col min="9463" max="9463" width="8.42578125" style="1519" bestFit="1" customWidth="1"/>
    <col min="9464" max="9464" width="8.42578125" style="1519" customWidth="1"/>
    <col min="9465" max="9465" width="7.7109375" style="1519" customWidth="1"/>
    <col min="9466" max="9466" width="8.140625" style="1519" customWidth="1"/>
    <col min="9467" max="9467" width="9.85546875" style="1519" customWidth="1"/>
    <col min="9468" max="9468" width="9" style="1519" customWidth="1"/>
    <col min="9469" max="9469" width="8.5703125" style="1519" customWidth="1"/>
    <col min="9470" max="9470" width="9.7109375" style="1519" customWidth="1"/>
    <col min="9471" max="9717" width="9.140625" style="1519"/>
    <col min="9718" max="9718" width="57.85546875" style="1519" customWidth="1"/>
    <col min="9719" max="9719" width="8.42578125" style="1519" bestFit="1" customWidth="1"/>
    <col min="9720" max="9720" width="8.42578125" style="1519" customWidth="1"/>
    <col min="9721" max="9721" width="7.7109375" style="1519" customWidth="1"/>
    <col min="9722" max="9722" width="8.140625" style="1519" customWidth="1"/>
    <col min="9723" max="9723" width="9.85546875" style="1519" customWidth="1"/>
    <col min="9724" max="9724" width="9" style="1519" customWidth="1"/>
    <col min="9725" max="9725" width="8.5703125" style="1519" customWidth="1"/>
    <col min="9726" max="9726" width="9.7109375" style="1519" customWidth="1"/>
    <col min="9727" max="9973" width="9.140625" style="1519"/>
    <col min="9974" max="9974" width="57.85546875" style="1519" customWidth="1"/>
    <col min="9975" max="9975" width="8.42578125" style="1519" bestFit="1" customWidth="1"/>
    <col min="9976" max="9976" width="8.42578125" style="1519" customWidth="1"/>
    <col min="9977" max="9977" width="7.7109375" style="1519" customWidth="1"/>
    <col min="9978" max="9978" width="8.140625" style="1519" customWidth="1"/>
    <col min="9979" max="9979" width="9.85546875" style="1519" customWidth="1"/>
    <col min="9980" max="9980" width="9" style="1519" customWidth="1"/>
    <col min="9981" max="9981" width="8.5703125" style="1519" customWidth="1"/>
    <col min="9982" max="9982" width="9.7109375" style="1519" customWidth="1"/>
    <col min="9983" max="10229" width="9.140625" style="1519"/>
    <col min="10230" max="10230" width="57.85546875" style="1519" customWidth="1"/>
    <col min="10231" max="10231" width="8.42578125" style="1519" bestFit="1" customWidth="1"/>
    <col min="10232" max="10232" width="8.42578125" style="1519" customWidth="1"/>
    <col min="10233" max="10233" width="7.7109375" style="1519" customWidth="1"/>
    <col min="10234" max="10234" width="8.140625" style="1519" customWidth="1"/>
    <col min="10235" max="10235" width="9.85546875" style="1519" customWidth="1"/>
    <col min="10236" max="10236" width="9" style="1519" customWidth="1"/>
    <col min="10237" max="10237" width="8.5703125" style="1519" customWidth="1"/>
    <col min="10238" max="10238" width="9.7109375" style="1519" customWidth="1"/>
    <col min="10239" max="10485" width="9.140625" style="1519"/>
    <col min="10486" max="10486" width="57.85546875" style="1519" customWidth="1"/>
    <col min="10487" max="10487" width="8.42578125" style="1519" bestFit="1" customWidth="1"/>
    <col min="10488" max="10488" width="8.42578125" style="1519" customWidth="1"/>
    <col min="10489" max="10489" width="7.7109375" style="1519" customWidth="1"/>
    <col min="10490" max="10490" width="8.140625" style="1519" customWidth="1"/>
    <col min="10491" max="10491" width="9.85546875" style="1519" customWidth="1"/>
    <col min="10492" max="10492" width="9" style="1519" customWidth="1"/>
    <col min="10493" max="10493" width="8.5703125" style="1519" customWidth="1"/>
    <col min="10494" max="10494" width="9.7109375" style="1519" customWidth="1"/>
    <col min="10495" max="10741" width="9.140625" style="1519"/>
    <col min="10742" max="10742" width="57.85546875" style="1519" customWidth="1"/>
    <col min="10743" max="10743" width="8.42578125" style="1519" bestFit="1" customWidth="1"/>
    <col min="10744" max="10744" width="8.42578125" style="1519" customWidth="1"/>
    <col min="10745" max="10745" width="7.7109375" style="1519" customWidth="1"/>
    <col min="10746" max="10746" width="8.140625" style="1519" customWidth="1"/>
    <col min="10747" max="10747" width="9.85546875" style="1519" customWidth="1"/>
    <col min="10748" max="10748" width="9" style="1519" customWidth="1"/>
    <col min="10749" max="10749" width="8.5703125" style="1519" customWidth="1"/>
    <col min="10750" max="10750" width="9.7109375" style="1519" customWidth="1"/>
    <col min="10751" max="10997" width="9.140625" style="1519"/>
    <col min="10998" max="10998" width="57.85546875" style="1519" customWidth="1"/>
    <col min="10999" max="10999" width="8.42578125" style="1519" bestFit="1" customWidth="1"/>
    <col min="11000" max="11000" width="8.42578125" style="1519" customWidth="1"/>
    <col min="11001" max="11001" width="7.7109375" style="1519" customWidth="1"/>
    <col min="11002" max="11002" width="8.140625" style="1519" customWidth="1"/>
    <col min="11003" max="11003" width="9.85546875" style="1519" customWidth="1"/>
    <col min="11004" max="11004" width="9" style="1519" customWidth="1"/>
    <col min="11005" max="11005" width="8.5703125" style="1519" customWidth="1"/>
    <col min="11006" max="11006" width="9.7109375" style="1519" customWidth="1"/>
    <col min="11007" max="11253" width="9.140625" style="1519"/>
    <col min="11254" max="11254" width="57.85546875" style="1519" customWidth="1"/>
    <col min="11255" max="11255" width="8.42578125" style="1519" bestFit="1" customWidth="1"/>
    <col min="11256" max="11256" width="8.42578125" style="1519" customWidth="1"/>
    <col min="11257" max="11257" width="7.7109375" style="1519" customWidth="1"/>
    <col min="11258" max="11258" width="8.140625" style="1519" customWidth="1"/>
    <col min="11259" max="11259" width="9.85546875" style="1519" customWidth="1"/>
    <col min="11260" max="11260" width="9" style="1519" customWidth="1"/>
    <col min="11261" max="11261" width="8.5703125" style="1519" customWidth="1"/>
    <col min="11262" max="11262" width="9.7109375" style="1519" customWidth="1"/>
    <col min="11263" max="11509" width="9.140625" style="1519"/>
    <col min="11510" max="11510" width="57.85546875" style="1519" customWidth="1"/>
    <col min="11511" max="11511" width="8.42578125" style="1519" bestFit="1" customWidth="1"/>
    <col min="11512" max="11512" width="8.42578125" style="1519" customWidth="1"/>
    <col min="11513" max="11513" width="7.7109375" style="1519" customWidth="1"/>
    <col min="11514" max="11514" width="8.140625" style="1519" customWidth="1"/>
    <col min="11515" max="11515" width="9.85546875" style="1519" customWidth="1"/>
    <col min="11516" max="11516" width="9" style="1519" customWidth="1"/>
    <col min="11517" max="11517" width="8.5703125" style="1519" customWidth="1"/>
    <col min="11518" max="11518" width="9.7109375" style="1519" customWidth="1"/>
    <col min="11519" max="11765" width="9.140625" style="1519"/>
    <col min="11766" max="11766" width="57.85546875" style="1519" customWidth="1"/>
    <col min="11767" max="11767" width="8.42578125" style="1519" bestFit="1" customWidth="1"/>
    <col min="11768" max="11768" width="8.42578125" style="1519" customWidth="1"/>
    <col min="11769" max="11769" width="7.7109375" style="1519" customWidth="1"/>
    <col min="11770" max="11770" width="8.140625" style="1519" customWidth="1"/>
    <col min="11771" max="11771" width="9.85546875" style="1519" customWidth="1"/>
    <col min="11772" max="11772" width="9" style="1519" customWidth="1"/>
    <col min="11773" max="11773" width="8.5703125" style="1519" customWidth="1"/>
    <col min="11774" max="11774" width="9.7109375" style="1519" customWidth="1"/>
    <col min="11775" max="12021" width="9.140625" style="1519"/>
    <col min="12022" max="12022" width="57.85546875" style="1519" customWidth="1"/>
    <col min="12023" max="12023" width="8.42578125" style="1519" bestFit="1" customWidth="1"/>
    <col min="12024" max="12024" width="8.42578125" style="1519" customWidth="1"/>
    <col min="12025" max="12025" width="7.7109375" style="1519" customWidth="1"/>
    <col min="12026" max="12026" width="8.140625" style="1519" customWidth="1"/>
    <col min="12027" max="12027" width="9.85546875" style="1519" customWidth="1"/>
    <col min="12028" max="12028" width="9" style="1519" customWidth="1"/>
    <col min="12029" max="12029" width="8.5703125" style="1519" customWidth="1"/>
    <col min="12030" max="12030" width="9.7109375" style="1519" customWidth="1"/>
    <col min="12031" max="12277" width="9.140625" style="1519"/>
    <col min="12278" max="12278" width="57.85546875" style="1519" customWidth="1"/>
    <col min="12279" max="12279" width="8.42578125" style="1519" bestFit="1" customWidth="1"/>
    <col min="12280" max="12280" width="8.42578125" style="1519" customWidth="1"/>
    <col min="12281" max="12281" width="7.7109375" style="1519" customWidth="1"/>
    <col min="12282" max="12282" width="8.140625" style="1519" customWidth="1"/>
    <col min="12283" max="12283" width="9.85546875" style="1519" customWidth="1"/>
    <col min="12284" max="12284" width="9" style="1519" customWidth="1"/>
    <col min="12285" max="12285" width="8.5703125" style="1519" customWidth="1"/>
    <col min="12286" max="12286" width="9.7109375" style="1519" customWidth="1"/>
    <col min="12287" max="12533" width="9.140625" style="1519"/>
    <col min="12534" max="12534" width="57.85546875" style="1519" customWidth="1"/>
    <col min="12535" max="12535" width="8.42578125" style="1519" bestFit="1" customWidth="1"/>
    <col min="12536" max="12536" width="8.42578125" style="1519" customWidth="1"/>
    <col min="12537" max="12537" width="7.7109375" style="1519" customWidth="1"/>
    <col min="12538" max="12538" width="8.140625" style="1519" customWidth="1"/>
    <col min="12539" max="12539" width="9.85546875" style="1519" customWidth="1"/>
    <col min="12540" max="12540" width="9" style="1519" customWidth="1"/>
    <col min="12541" max="12541" width="8.5703125" style="1519" customWidth="1"/>
    <col min="12542" max="12542" width="9.7109375" style="1519" customWidth="1"/>
    <col min="12543" max="12789" width="9.140625" style="1519"/>
    <col min="12790" max="12790" width="57.85546875" style="1519" customWidth="1"/>
    <col min="12791" max="12791" width="8.42578125" style="1519" bestFit="1" customWidth="1"/>
    <col min="12792" max="12792" width="8.42578125" style="1519" customWidth="1"/>
    <col min="12793" max="12793" width="7.7109375" style="1519" customWidth="1"/>
    <col min="12794" max="12794" width="8.140625" style="1519" customWidth="1"/>
    <col min="12795" max="12795" width="9.85546875" style="1519" customWidth="1"/>
    <col min="12796" max="12796" width="9" style="1519" customWidth="1"/>
    <col min="12797" max="12797" width="8.5703125" style="1519" customWidth="1"/>
    <col min="12798" max="12798" width="9.7109375" style="1519" customWidth="1"/>
    <col min="12799" max="13045" width="9.140625" style="1519"/>
    <col min="13046" max="13046" width="57.85546875" style="1519" customWidth="1"/>
    <col min="13047" max="13047" width="8.42578125" style="1519" bestFit="1" customWidth="1"/>
    <col min="13048" max="13048" width="8.42578125" style="1519" customWidth="1"/>
    <col min="13049" max="13049" width="7.7109375" style="1519" customWidth="1"/>
    <col min="13050" max="13050" width="8.140625" style="1519" customWidth="1"/>
    <col min="13051" max="13051" width="9.85546875" style="1519" customWidth="1"/>
    <col min="13052" max="13052" width="9" style="1519" customWidth="1"/>
    <col min="13053" max="13053" width="8.5703125" style="1519" customWidth="1"/>
    <col min="13054" max="13054" width="9.7109375" style="1519" customWidth="1"/>
    <col min="13055" max="13301" width="9.140625" style="1519"/>
    <col min="13302" max="13302" width="57.85546875" style="1519" customWidth="1"/>
    <col min="13303" max="13303" width="8.42578125" style="1519" bestFit="1" customWidth="1"/>
    <col min="13304" max="13304" width="8.42578125" style="1519" customWidth="1"/>
    <col min="13305" max="13305" width="7.7109375" style="1519" customWidth="1"/>
    <col min="13306" max="13306" width="8.140625" style="1519" customWidth="1"/>
    <col min="13307" max="13307" width="9.85546875" style="1519" customWidth="1"/>
    <col min="13308" max="13308" width="9" style="1519" customWidth="1"/>
    <col min="13309" max="13309" width="8.5703125" style="1519" customWidth="1"/>
    <col min="13310" max="13310" width="9.7109375" style="1519" customWidth="1"/>
    <col min="13311" max="13557" width="9.140625" style="1519"/>
    <col min="13558" max="13558" width="57.85546875" style="1519" customWidth="1"/>
    <col min="13559" max="13559" width="8.42578125" style="1519" bestFit="1" customWidth="1"/>
    <col min="13560" max="13560" width="8.42578125" style="1519" customWidth="1"/>
    <col min="13561" max="13561" width="7.7109375" style="1519" customWidth="1"/>
    <col min="13562" max="13562" width="8.140625" style="1519" customWidth="1"/>
    <col min="13563" max="13563" width="9.85546875" style="1519" customWidth="1"/>
    <col min="13564" max="13564" width="9" style="1519" customWidth="1"/>
    <col min="13565" max="13565" width="8.5703125" style="1519" customWidth="1"/>
    <col min="13566" max="13566" width="9.7109375" style="1519" customWidth="1"/>
    <col min="13567" max="13813" width="9.140625" style="1519"/>
    <col min="13814" max="13814" width="57.85546875" style="1519" customWidth="1"/>
    <col min="13815" max="13815" width="8.42578125" style="1519" bestFit="1" customWidth="1"/>
    <col min="13816" max="13816" width="8.42578125" style="1519" customWidth="1"/>
    <col min="13817" max="13817" width="7.7109375" style="1519" customWidth="1"/>
    <col min="13818" max="13818" width="8.140625" style="1519" customWidth="1"/>
    <col min="13819" max="13819" width="9.85546875" style="1519" customWidth="1"/>
    <col min="13820" max="13820" width="9" style="1519" customWidth="1"/>
    <col min="13821" max="13821" width="8.5703125" style="1519" customWidth="1"/>
    <col min="13822" max="13822" width="9.7109375" style="1519" customWidth="1"/>
    <col min="13823" max="14069" width="9.140625" style="1519"/>
    <col min="14070" max="14070" width="57.85546875" style="1519" customWidth="1"/>
    <col min="14071" max="14071" width="8.42578125" style="1519" bestFit="1" customWidth="1"/>
    <col min="14072" max="14072" width="8.42578125" style="1519" customWidth="1"/>
    <col min="14073" max="14073" width="7.7109375" style="1519" customWidth="1"/>
    <col min="14074" max="14074" width="8.140625" style="1519" customWidth="1"/>
    <col min="14075" max="14075" width="9.85546875" style="1519" customWidth="1"/>
    <col min="14076" max="14076" width="9" style="1519" customWidth="1"/>
    <col min="14077" max="14077" width="8.5703125" style="1519" customWidth="1"/>
    <col min="14078" max="14078" width="9.7109375" style="1519" customWidth="1"/>
    <col min="14079" max="14325" width="9.140625" style="1519"/>
    <col min="14326" max="14326" width="57.85546875" style="1519" customWidth="1"/>
    <col min="14327" max="14327" width="8.42578125" style="1519" bestFit="1" customWidth="1"/>
    <col min="14328" max="14328" width="8.42578125" style="1519" customWidth="1"/>
    <col min="14329" max="14329" width="7.7109375" style="1519" customWidth="1"/>
    <col min="14330" max="14330" width="8.140625" style="1519" customWidth="1"/>
    <col min="14331" max="14331" width="9.85546875" style="1519" customWidth="1"/>
    <col min="14332" max="14332" width="9" style="1519" customWidth="1"/>
    <col min="14333" max="14333" width="8.5703125" style="1519" customWidth="1"/>
    <col min="14334" max="14334" width="9.7109375" style="1519" customWidth="1"/>
    <col min="14335" max="14581" width="9.140625" style="1519"/>
    <col min="14582" max="14582" width="57.85546875" style="1519" customWidth="1"/>
    <col min="14583" max="14583" width="8.42578125" style="1519" bestFit="1" customWidth="1"/>
    <col min="14584" max="14584" width="8.42578125" style="1519" customWidth="1"/>
    <col min="14585" max="14585" width="7.7109375" style="1519" customWidth="1"/>
    <col min="14586" max="14586" width="8.140625" style="1519" customWidth="1"/>
    <col min="14587" max="14587" width="9.85546875" style="1519" customWidth="1"/>
    <col min="14588" max="14588" width="9" style="1519" customWidth="1"/>
    <col min="14589" max="14589" width="8.5703125" style="1519" customWidth="1"/>
    <col min="14590" max="14590" width="9.7109375" style="1519" customWidth="1"/>
    <col min="14591" max="14837" width="9.140625" style="1519"/>
    <col min="14838" max="14838" width="57.85546875" style="1519" customWidth="1"/>
    <col min="14839" max="14839" width="8.42578125" style="1519" bestFit="1" customWidth="1"/>
    <col min="14840" max="14840" width="8.42578125" style="1519" customWidth="1"/>
    <col min="14841" max="14841" width="7.7109375" style="1519" customWidth="1"/>
    <col min="14842" max="14842" width="8.140625" style="1519" customWidth="1"/>
    <col min="14843" max="14843" width="9.85546875" style="1519" customWidth="1"/>
    <col min="14844" max="14844" width="9" style="1519" customWidth="1"/>
    <col min="14845" max="14845" width="8.5703125" style="1519" customWidth="1"/>
    <col min="14846" max="14846" width="9.7109375" style="1519" customWidth="1"/>
    <col min="14847" max="15093" width="9.140625" style="1519"/>
    <col min="15094" max="15094" width="57.85546875" style="1519" customWidth="1"/>
    <col min="15095" max="15095" width="8.42578125" style="1519" bestFit="1" customWidth="1"/>
    <col min="15096" max="15096" width="8.42578125" style="1519" customWidth="1"/>
    <col min="15097" max="15097" width="7.7109375" style="1519" customWidth="1"/>
    <col min="15098" max="15098" width="8.140625" style="1519" customWidth="1"/>
    <col min="15099" max="15099" width="9.85546875" style="1519" customWidth="1"/>
    <col min="15100" max="15100" width="9" style="1519" customWidth="1"/>
    <col min="15101" max="15101" width="8.5703125" style="1519" customWidth="1"/>
    <col min="15102" max="15102" width="9.7109375" style="1519" customWidth="1"/>
    <col min="15103" max="15349" width="9.140625" style="1519"/>
    <col min="15350" max="15350" width="57.85546875" style="1519" customWidth="1"/>
    <col min="15351" max="15351" width="8.42578125" style="1519" bestFit="1" customWidth="1"/>
    <col min="15352" max="15352" width="8.42578125" style="1519" customWidth="1"/>
    <col min="15353" max="15353" width="7.7109375" style="1519" customWidth="1"/>
    <col min="15354" max="15354" width="8.140625" style="1519" customWidth="1"/>
    <col min="15355" max="15355" width="9.85546875" style="1519" customWidth="1"/>
    <col min="15356" max="15356" width="9" style="1519" customWidth="1"/>
    <col min="15357" max="15357" width="8.5703125" style="1519" customWidth="1"/>
    <col min="15358" max="15358" width="9.7109375" style="1519" customWidth="1"/>
    <col min="15359" max="15605" width="9.140625" style="1519"/>
    <col min="15606" max="15606" width="57.85546875" style="1519" customWidth="1"/>
    <col min="15607" max="15607" width="8.42578125" style="1519" bestFit="1" customWidth="1"/>
    <col min="15608" max="15608" width="8.42578125" style="1519" customWidth="1"/>
    <col min="15609" max="15609" width="7.7109375" style="1519" customWidth="1"/>
    <col min="15610" max="15610" width="8.140625" style="1519" customWidth="1"/>
    <col min="15611" max="15611" width="9.85546875" style="1519" customWidth="1"/>
    <col min="15612" max="15612" width="9" style="1519" customWidth="1"/>
    <col min="15613" max="15613" width="8.5703125" style="1519" customWidth="1"/>
    <col min="15614" max="15614" width="9.7109375" style="1519" customWidth="1"/>
    <col min="15615" max="15861" width="9.140625" style="1519"/>
    <col min="15862" max="15862" width="57.85546875" style="1519" customWidth="1"/>
    <col min="15863" max="15863" width="8.42578125" style="1519" bestFit="1" customWidth="1"/>
    <col min="15864" max="15864" width="8.42578125" style="1519" customWidth="1"/>
    <col min="15865" max="15865" width="7.7109375" style="1519" customWidth="1"/>
    <col min="15866" max="15866" width="8.140625" style="1519" customWidth="1"/>
    <col min="15867" max="15867" width="9.85546875" style="1519" customWidth="1"/>
    <col min="15868" max="15868" width="9" style="1519" customWidth="1"/>
    <col min="15869" max="15869" width="8.5703125" style="1519" customWidth="1"/>
    <col min="15870" max="15870" width="9.7109375" style="1519" customWidth="1"/>
    <col min="15871" max="16117" width="9.140625" style="1519"/>
    <col min="16118" max="16118" width="57.85546875" style="1519" customWidth="1"/>
    <col min="16119" max="16119" width="8.42578125" style="1519" bestFit="1" customWidth="1"/>
    <col min="16120" max="16120" width="8.42578125" style="1519" customWidth="1"/>
    <col min="16121" max="16121" width="7.7109375" style="1519" customWidth="1"/>
    <col min="16122" max="16122" width="8.140625" style="1519" customWidth="1"/>
    <col min="16123" max="16123" width="9.85546875" style="1519" customWidth="1"/>
    <col min="16124" max="16124" width="9" style="1519" customWidth="1"/>
    <col min="16125" max="16125" width="8.5703125" style="1519" customWidth="1"/>
    <col min="16126" max="16126" width="9.7109375" style="1519" customWidth="1"/>
    <col min="16127" max="16384" width="9.140625" style="1519"/>
  </cols>
  <sheetData>
    <row r="1" spans="2:12" ht="15" customHeight="1" x14ac:dyDescent="0.25">
      <c r="B1" s="1518"/>
      <c r="C1" s="1518"/>
      <c r="J1" s="2095" t="s">
        <v>1242</v>
      </c>
      <c r="K1" s="2095"/>
    </row>
    <row r="2" spans="2:12" ht="15" customHeight="1" x14ac:dyDescent="0.25">
      <c r="B2" s="2088" t="s">
        <v>1243</v>
      </c>
      <c r="C2" s="2088"/>
      <c r="D2" s="2088"/>
      <c r="E2" s="2088"/>
      <c r="F2" s="2088"/>
      <c r="G2" s="2088"/>
      <c r="H2" s="2088"/>
      <c r="I2" s="2088"/>
      <c r="J2" s="2088"/>
      <c r="K2" s="2088"/>
    </row>
    <row r="3" spans="2:12" ht="15" customHeight="1" thickBot="1" x14ac:dyDescent="0.3">
      <c r="B3" s="1489"/>
      <c r="C3" s="1489"/>
      <c r="D3" s="1489"/>
      <c r="E3" s="1489"/>
      <c r="F3" s="1489"/>
      <c r="G3" s="1489"/>
      <c r="J3" s="2096" t="s">
        <v>2</v>
      </c>
      <c r="K3" s="2096"/>
    </row>
    <row r="4" spans="2:12" ht="13.5" customHeight="1" thickBot="1" x14ac:dyDescent="0.3">
      <c r="B4" s="2097" t="s">
        <v>1082</v>
      </c>
      <c r="C4" s="2097" t="s">
        <v>271</v>
      </c>
      <c r="D4" s="2092" t="s">
        <v>5</v>
      </c>
      <c r="E4" s="2093"/>
      <c r="F4" s="2093"/>
      <c r="G4" s="2094"/>
      <c r="H4" s="2092" t="s">
        <v>4</v>
      </c>
      <c r="I4" s="2093"/>
      <c r="J4" s="2093"/>
      <c r="K4" s="2094"/>
    </row>
    <row r="5" spans="2:12" ht="26.25" thickBot="1" x14ac:dyDescent="0.3">
      <c r="B5" s="2098"/>
      <c r="C5" s="2098"/>
      <c r="D5" s="1520" t="s">
        <v>6</v>
      </c>
      <c r="E5" s="1521" t="s">
        <v>7</v>
      </c>
      <c r="F5" s="1522" t="s">
        <v>8</v>
      </c>
      <c r="G5" s="1523" t="s">
        <v>9</v>
      </c>
      <c r="H5" s="1520" t="s">
        <v>6</v>
      </c>
      <c r="I5" s="1521" t="s">
        <v>7</v>
      </c>
      <c r="J5" s="1522" t="s">
        <v>8</v>
      </c>
      <c r="K5" s="1523" t="s">
        <v>9</v>
      </c>
    </row>
    <row r="6" spans="2:12" x14ac:dyDescent="0.25">
      <c r="B6" s="1524" t="s">
        <v>1244</v>
      </c>
      <c r="C6" s="1525" t="s">
        <v>1245</v>
      </c>
      <c r="D6" s="1526"/>
      <c r="E6" s="1527"/>
      <c r="F6" s="1527"/>
      <c r="G6" s="1528"/>
      <c r="H6" s="1526"/>
      <c r="I6" s="1527"/>
      <c r="J6" s="1527"/>
      <c r="K6" s="1528"/>
    </row>
    <row r="7" spans="2:12" x14ac:dyDescent="0.25">
      <c r="B7" s="1529">
        <v>1</v>
      </c>
      <c r="C7" s="1530" t="s">
        <v>1246</v>
      </c>
      <c r="D7" s="1531">
        <v>267453.60780925001</v>
      </c>
      <c r="E7" s="1532">
        <v>72210.168033099995</v>
      </c>
      <c r="F7" s="1533">
        <v>11480.2239285</v>
      </c>
      <c r="G7" s="1534">
        <v>351143.99977085</v>
      </c>
      <c r="H7" s="1531">
        <v>275494.07693200005</v>
      </c>
      <c r="I7" s="1531">
        <v>73577.847064000001</v>
      </c>
      <c r="J7" s="1531">
        <v>11367.615401999999</v>
      </c>
      <c r="K7" s="1534">
        <v>360439.53939800011</v>
      </c>
      <c r="L7" s="1535"/>
    </row>
    <row r="8" spans="2:12" x14ac:dyDescent="0.25">
      <c r="B8" s="1529">
        <v>2</v>
      </c>
      <c r="C8" s="1530" t="s">
        <v>1247</v>
      </c>
      <c r="D8" s="1531">
        <v>24138.843083250002</v>
      </c>
      <c r="E8" s="1532">
        <v>4245.0861693999996</v>
      </c>
      <c r="F8" s="1533">
        <v>314.32009149999999</v>
      </c>
      <c r="G8" s="1534">
        <v>28698.249344150001</v>
      </c>
      <c r="H8" s="1531">
        <v>25606.426313</v>
      </c>
      <c r="I8" s="1531">
        <v>5359.264631</v>
      </c>
      <c r="J8" s="1531">
        <v>305.213998</v>
      </c>
      <c r="K8" s="1534">
        <v>31270.904942000001</v>
      </c>
      <c r="L8" s="1535"/>
    </row>
    <row r="9" spans="2:12" x14ac:dyDescent="0.25">
      <c r="B9" s="1536">
        <v>3</v>
      </c>
      <c r="C9" s="1537" t="s">
        <v>1248</v>
      </c>
      <c r="D9" s="1538">
        <v>291592.4508925</v>
      </c>
      <c r="E9" s="1539">
        <v>76455.2542025</v>
      </c>
      <c r="F9" s="1540">
        <v>11794.544019999999</v>
      </c>
      <c r="G9" s="1534">
        <v>379842.24911500001</v>
      </c>
      <c r="H9" s="1538">
        <v>301100.50324500003</v>
      </c>
      <c r="I9" s="1538">
        <v>78937.111695</v>
      </c>
      <c r="J9" s="1538">
        <v>11672.829399999999</v>
      </c>
      <c r="K9" s="1534">
        <v>391710.44433999999</v>
      </c>
      <c r="L9" s="1535"/>
    </row>
    <row r="10" spans="2:12" ht="25.5" x14ac:dyDescent="0.25">
      <c r="B10" s="1529">
        <v>4</v>
      </c>
      <c r="C10" s="1530" t="s">
        <v>1249</v>
      </c>
      <c r="D10" s="1531">
        <v>23327.396071399999</v>
      </c>
      <c r="E10" s="1532">
        <v>6116.4203361999998</v>
      </c>
      <c r="F10" s="1533">
        <v>943.56352159999994</v>
      </c>
      <c r="G10" s="1534">
        <v>30387.3799292</v>
      </c>
      <c r="H10" s="1531">
        <v>24088.040259600002</v>
      </c>
      <c r="I10" s="1531">
        <v>6314.9689355999999</v>
      </c>
      <c r="J10" s="1531">
        <v>933.82635199999993</v>
      </c>
      <c r="K10" s="1534">
        <v>31336.8355472</v>
      </c>
      <c r="L10" s="1535"/>
    </row>
    <row r="11" spans="2:12" x14ac:dyDescent="0.25">
      <c r="B11" s="1541" t="s">
        <v>1250</v>
      </c>
      <c r="C11" s="1542" t="s">
        <v>1251</v>
      </c>
      <c r="D11" s="1543"/>
      <c r="E11" s="1544"/>
      <c r="F11" s="1544"/>
      <c r="G11" s="1545"/>
      <c r="H11" s="1543"/>
      <c r="I11" s="1544"/>
      <c r="J11" s="1544"/>
      <c r="K11" s="1545"/>
      <c r="L11" s="1535"/>
    </row>
    <row r="12" spans="2:12" x14ac:dyDescent="0.25">
      <c r="B12" s="1529">
        <v>5</v>
      </c>
      <c r="C12" s="1546" t="s">
        <v>1252</v>
      </c>
      <c r="D12" s="1531">
        <v>3843.57845</v>
      </c>
      <c r="E12" s="1532">
        <v>2669.9354500000004</v>
      </c>
      <c r="F12" s="1533">
        <v>303.68347</v>
      </c>
      <c r="G12" s="1534">
        <v>6817.1973699999999</v>
      </c>
      <c r="H12" s="1531">
        <v>6341.6398100000006</v>
      </c>
      <c r="I12" s="1531">
        <v>2425.3123800000003</v>
      </c>
      <c r="J12" s="1531">
        <v>299.49607000000003</v>
      </c>
      <c r="K12" s="1534">
        <v>9066.4482599999992</v>
      </c>
      <c r="L12" s="1535"/>
    </row>
    <row r="13" spans="2:12" x14ac:dyDescent="0.25">
      <c r="B13" s="1529">
        <v>6</v>
      </c>
      <c r="C13" s="1546" t="s">
        <v>1253</v>
      </c>
      <c r="D13" s="1531">
        <v>0</v>
      </c>
      <c r="E13" s="1532">
        <v>0</v>
      </c>
      <c r="F13" s="1533">
        <v>0</v>
      </c>
      <c r="G13" s="1534">
        <v>0</v>
      </c>
      <c r="H13" s="1531">
        <v>0</v>
      </c>
      <c r="I13" s="1532">
        <v>0</v>
      </c>
      <c r="J13" s="1533">
        <v>0</v>
      </c>
      <c r="K13" s="1534">
        <v>0</v>
      </c>
      <c r="L13" s="1535"/>
    </row>
    <row r="14" spans="2:12" x14ac:dyDescent="0.25">
      <c r="B14" s="1536">
        <v>7</v>
      </c>
      <c r="C14" s="1547" t="s">
        <v>1254</v>
      </c>
      <c r="D14" s="1538">
        <v>3843.57845</v>
      </c>
      <c r="E14" s="1539">
        <v>2669.9354500000004</v>
      </c>
      <c r="F14" s="1548">
        <v>303.68347</v>
      </c>
      <c r="G14" s="1534">
        <v>6817.1973699999999</v>
      </c>
      <c r="H14" s="1538">
        <v>6341.6398100000006</v>
      </c>
      <c r="I14" s="1538">
        <v>2353.3089500000001</v>
      </c>
      <c r="J14" s="1538">
        <v>299.49607000000003</v>
      </c>
      <c r="K14" s="1534">
        <v>8994.4448300000004</v>
      </c>
      <c r="L14" s="1535"/>
    </row>
    <row r="15" spans="2:12" ht="25.5" x14ac:dyDescent="0.25">
      <c r="B15" s="1529">
        <v>8</v>
      </c>
      <c r="C15" s="1546" t="s">
        <v>1255</v>
      </c>
      <c r="D15" s="1531">
        <v>307.48627600000003</v>
      </c>
      <c r="E15" s="1532">
        <v>213.59483600000004</v>
      </c>
      <c r="F15" s="1533">
        <v>24.2946776</v>
      </c>
      <c r="G15" s="1534">
        <v>545.37578959999996</v>
      </c>
      <c r="H15" s="1531">
        <v>507.33118480000007</v>
      </c>
      <c r="I15" s="1531">
        <v>188.26471600000002</v>
      </c>
      <c r="J15" s="1531">
        <v>23.959685600000004</v>
      </c>
      <c r="K15" s="1534">
        <v>719.55558640000015</v>
      </c>
      <c r="L15" s="1535"/>
    </row>
    <row r="16" spans="2:12" x14ac:dyDescent="0.25">
      <c r="B16" s="1541" t="s">
        <v>1256</v>
      </c>
      <c r="C16" s="1542" t="s">
        <v>1257</v>
      </c>
      <c r="D16" s="1543"/>
      <c r="E16" s="1544"/>
      <c r="F16" s="1544"/>
      <c r="G16" s="1545"/>
      <c r="H16" s="1543"/>
      <c r="I16" s="1544"/>
      <c r="J16" s="1544"/>
      <c r="K16" s="1545"/>
      <c r="L16" s="1535"/>
    </row>
    <row r="17" spans="2:12" ht="25.5" x14ac:dyDescent="0.25">
      <c r="B17" s="1529">
        <v>9</v>
      </c>
      <c r="C17" s="1546" t="s">
        <v>1258</v>
      </c>
      <c r="D17" s="1549">
        <v>539.43025</v>
      </c>
      <c r="E17" s="1550">
        <v>406.25256250000007</v>
      </c>
      <c r="F17" s="1551">
        <v>139.21638049999999</v>
      </c>
      <c r="G17" s="1552">
        <v>1084.899193</v>
      </c>
      <c r="H17" s="1549">
        <v>539.43025</v>
      </c>
      <c r="I17" s="1549">
        <v>406.25256250000007</v>
      </c>
      <c r="J17" s="1549">
        <v>138.62033050000002</v>
      </c>
      <c r="K17" s="1534">
        <v>1084.3031430000001</v>
      </c>
      <c r="L17" s="1535"/>
    </row>
    <row r="18" spans="2:12" ht="25.5" x14ac:dyDescent="0.25">
      <c r="B18" s="1529">
        <v>10</v>
      </c>
      <c r="C18" s="1546" t="s">
        <v>1259</v>
      </c>
      <c r="D18" s="1549">
        <v>1726.8797055000002</v>
      </c>
      <c r="E18" s="1550">
        <v>129.83472</v>
      </c>
      <c r="F18" s="1551">
        <v>0</v>
      </c>
      <c r="G18" s="1552">
        <v>1856.7144255000001</v>
      </c>
      <c r="H18" s="1549">
        <v>1726.8797055000002</v>
      </c>
      <c r="I18" s="1549">
        <v>129.83472</v>
      </c>
      <c r="J18" s="1549">
        <v>0</v>
      </c>
      <c r="K18" s="1534">
        <v>1856.7144255000003</v>
      </c>
      <c r="L18" s="1535"/>
    </row>
    <row r="19" spans="2:12" x14ac:dyDescent="0.25">
      <c r="B19" s="1553">
        <v>11</v>
      </c>
      <c r="C19" s="1554" t="s">
        <v>1260</v>
      </c>
      <c r="D19" s="1555">
        <v>28328.874443750003</v>
      </c>
      <c r="E19" s="1556">
        <v>6701.0910312500009</v>
      </c>
      <c r="F19" s="1557">
        <v>1740.2047562499997</v>
      </c>
      <c r="G19" s="1534">
        <v>36770.170231249998</v>
      </c>
      <c r="H19" s="1558">
        <v>28328.874443750003</v>
      </c>
      <c r="I19" s="1558">
        <v>6701.0910312500009</v>
      </c>
      <c r="J19" s="1558">
        <v>1732.7541312500002</v>
      </c>
      <c r="K19" s="1534">
        <v>36762.719606250008</v>
      </c>
      <c r="L19" s="1535"/>
    </row>
    <row r="20" spans="2:12" ht="25.5" x14ac:dyDescent="0.25">
      <c r="B20" s="1529">
        <v>12</v>
      </c>
      <c r="C20" s="1546" t="s">
        <v>1261</v>
      </c>
      <c r="D20" s="1531">
        <v>2266.3099555000003</v>
      </c>
      <c r="E20" s="1532">
        <v>536.08728250000013</v>
      </c>
      <c r="F20" s="1533">
        <v>139.21638049999999</v>
      </c>
      <c r="G20" s="1534">
        <v>2941.6136185</v>
      </c>
      <c r="H20" s="1531">
        <v>2266.3099555000003</v>
      </c>
      <c r="I20" s="1531">
        <v>536.08728250000013</v>
      </c>
      <c r="J20" s="1531">
        <v>138.62033050000002</v>
      </c>
      <c r="K20" s="1534">
        <v>2941.0175685000008</v>
      </c>
      <c r="L20" s="1535"/>
    </row>
    <row r="21" spans="2:12" x14ac:dyDescent="0.25">
      <c r="B21" s="1541" t="s">
        <v>1262</v>
      </c>
      <c r="C21" s="1542" t="s">
        <v>1263</v>
      </c>
      <c r="D21" s="1543"/>
      <c r="E21" s="1544"/>
      <c r="F21" s="1544"/>
      <c r="G21" s="1545"/>
      <c r="H21" s="1543"/>
      <c r="I21" s="1544"/>
      <c r="J21" s="1544"/>
      <c r="K21" s="1545"/>
      <c r="L21" s="1535"/>
    </row>
    <row r="22" spans="2:12" x14ac:dyDescent="0.25">
      <c r="B22" s="1536">
        <v>13</v>
      </c>
      <c r="C22" s="1547" t="s">
        <v>1264</v>
      </c>
      <c r="D22" s="1538">
        <v>27.490196000000001</v>
      </c>
      <c r="E22" s="1539">
        <v>0</v>
      </c>
      <c r="F22" s="1540">
        <v>0</v>
      </c>
      <c r="G22" s="1534">
        <v>27.490196000000001</v>
      </c>
      <c r="H22" s="1538">
        <v>15.850337999999995</v>
      </c>
      <c r="I22" s="1538">
        <v>0</v>
      </c>
      <c r="J22" s="1538">
        <v>0</v>
      </c>
      <c r="K22" s="1534">
        <v>15.850337999999995</v>
      </c>
      <c r="L22" s="1535"/>
    </row>
    <row r="23" spans="2:12" ht="25.5" x14ac:dyDescent="0.25">
      <c r="B23" s="1529">
        <v>14</v>
      </c>
      <c r="C23" s="1546" t="s">
        <v>1265</v>
      </c>
      <c r="D23" s="1531">
        <v>2.19921568</v>
      </c>
      <c r="E23" s="1532">
        <v>0</v>
      </c>
      <c r="F23" s="1533">
        <v>0</v>
      </c>
      <c r="G23" s="1534">
        <v>2.19921568</v>
      </c>
      <c r="H23" s="1531">
        <v>1.2680270399999996</v>
      </c>
      <c r="I23" s="1531">
        <v>0</v>
      </c>
      <c r="J23" s="1531">
        <v>0</v>
      </c>
      <c r="K23" s="1534">
        <v>1.2680270399999996</v>
      </c>
      <c r="L23" s="1535"/>
    </row>
    <row r="24" spans="2:12" x14ac:dyDescent="0.25">
      <c r="B24" s="1541" t="s">
        <v>1266</v>
      </c>
      <c r="C24" s="1559" t="s">
        <v>1267</v>
      </c>
      <c r="D24" s="1560">
        <v>323792.39398225001</v>
      </c>
      <c r="E24" s="1561">
        <v>85826.28068375001</v>
      </c>
      <c r="F24" s="1562">
        <v>13838.432246249999</v>
      </c>
      <c r="G24" s="1563">
        <v>423457.10691225005</v>
      </c>
      <c r="H24" s="1563">
        <v>335786.86783675005</v>
      </c>
      <c r="I24" s="1563">
        <v>87991.511676250011</v>
      </c>
      <c r="J24" s="1563">
        <v>13705.079601249998</v>
      </c>
      <c r="K24" s="1563">
        <v>437483.45911424997</v>
      </c>
      <c r="L24" s="1535"/>
    </row>
    <row r="25" spans="2:12" x14ac:dyDescent="0.25">
      <c r="B25" s="1529">
        <v>15</v>
      </c>
      <c r="C25" s="1546" t="s">
        <v>1268</v>
      </c>
      <c r="D25" s="1531">
        <v>25903.39151858</v>
      </c>
      <c r="E25" s="1532">
        <v>6866.1024547000006</v>
      </c>
      <c r="F25" s="1533">
        <v>1107.0745797</v>
      </c>
      <c r="G25" s="1534">
        <v>33876.568552980003</v>
      </c>
      <c r="H25" s="1531">
        <v>26862.949426940006</v>
      </c>
      <c r="I25" s="1531">
        <v>7039.3209341000011</v>
      </c>
      <c r="J25" s="1531">
        <v>1096.4063680999998</v>
      </c>
      <c r="K25" s="1534">
        <v>34998.676729139996</v>
      </c>
      <c r="L25" s="1535"/>
    </row>
    <row r="26" spans="2:12" ht="13.5" thickBot="1" x14ac:dyDescent="0.3">
      <c r="B26" s="1564" t="s">
        <v>1269</v>
      </c>
      <c r="C26" s="1565" t="s">
        <v>1270</v>
      </c>
      <c r="D26" s="1566">
        <v>53489.356439999996</v>
      </c>
      <c r="E26" s="1567">
        <v>15254.784599999999</v>
      </c>
      <c r="F26" s="1568">
        <v>2458.3163599999998</v>
      </c>
      <c r="G26" s="1569">
        <v>71202.457399999985</v>
      </c>
      <c r="H26" s="1566">
        <v>57015.955310000005</v>
      </c>
      <c r="I26" s="1566">
        <v>16282.052370000001</v>
      </c>
      <c r="J26" s="1566">
        <v>2465.04936</v>
      </c>
      <c r="K26" s="1569">
        <v>75763.057040000014</v>
      </c>
      <c r="L26" s="1535"/>
    </row>
    <row r="27" spans="2:12" ht="13.5" thickBot="1" x14ac:dyDescent="0.3">
      <c r="B27" s="1570" t="s">
        <v>1271</v>
      </c>
      <c r="C27" s="1571" t="s">
        <v>1272</v>
      </c>
      <c r="D27" s="1572">
        <v>0.16519645746506395</v>
      </c>
      <c r="E27" s="1573">
        <v>0.1777402501712774</v>
      </c>
      <c r="F27" s="1574">
        <v>0.17764413744672311</v>
      </c>
      <c r="G27" s="1575">
        <v>0.16814561909042361</v>
      </c>
      <c r="H27" s="1575">
        <v>0.1697980498085456</v>
      </c>
      <c r="I27" s="1575">
        <v>0.18504117112917753</v>
      </c>
      <c r="J27" s="1575">
        <v>0.17986392138686816</v>
      </c>
      <c r="K27" s="1575">
        <v>0.17317924932154816</v>
      </c>
      <c r="L27" s="1535"/>
    </row>
    <row r="28" spans="2:12" x14ac:dyDescent="0.25"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</row>
    <row r="29" spans="2:12" x14ac:dyDescent="0.25">
      <c r="H29" s="1577"/>
      <c r="I29" s="1577"/>
      <c r="J29" s="1577"/>
      <c r="K29" s="1577"/>
    </row>
    <row r="30" spans="2:12" x14ac:dyDescent="0.25">
      <c r="D30" s="1578"/>
      <c r="E30" s="1578"/>
      <c r="F30" s="1578"/>
      <c r="G30" s="1578"/>
      <c r="H30" s="1579"/>
      <c r="I30" s="1579"/>
      <c r="J30" s="1579"/>
      <c r="K30" s="1579"/>
    </row>
    <row r="33" spans="8:11" ht="15" x14ac:dyDescent="0.25">
      <c r="H33" s="1580"/>
      <c r="I33" s="1580"/>
      <c r="J33" s="1580"/>
      <c r="K33" s="1580"/>
    </row>
    <row r="36" spans="8:11" x14ac:dyDescent="0.2">
      <c r="H36" s="1581"/>
      <c r="I36" s="1581"/>
      <c r="J36" s="1581"/>
      <c r="K36" s="1581"/>
    </row>
    <row r="37" spans="8:11" x14ac:dyDescent="0.2">
      <c r="H37" s="1581"/>
      <c r="I37" s="1581"/>
      <c r="J37" s="1581"/>
      <c r="K37" s="1581"/>
    </row>
    <row r="38" spans="8:11" x14ac:dyDescent="0.2">
      <c r="H38" s="1581"/>
      <c r="I38" s="1581"/>
      <c r="J38" s="1581"/>
      <c r="K38" s="1581"/>
    </row>
    <row r="39" spans="8:11" x14ac:dyDescent="0.2">
      <c r="H39" s="1581"/>
      <c r="I39" s="1581"/>
      <c r="J39" s="1581"/>
      <c r="K39" s="1581"/>
    </row>
    <row r="40" spans="8:11" x14ac:dyDescent="0.2">
      <c r="H40" s="1582"/>
      <c r="I40" s="1582"/>
      <c r="J40" s="1582"/>
      <c r="K40" s="1582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110" zoomScaleNormal="110" workbookViewId="0">
      <selection activeCell="K3" sqref="K3"/>
    </sheetView>
  </sheetViews>
  <sheetFormatPr defaultColWidth="9.140625" defaultRowHeight="12.75" x14ac:dyDescent="0.2"/>
  <cols>
    <col min="1" max="1" width="9.140625" style="1444" customWidth="1"/>
    <col min="2" max="2" width="66.140625" style="1444" customWidth="1"/>
    <col min="3" max="3" width="12.28515625" style="1444" customWidth="1"/>
    <col min="4" max="4" width="10.85546875" style="1444" customWidth="1"/>
    <col min="5" max="6" width="10.140625" style="1444" bestFit="1" customWidth="1"/>
    <col min="7" max="7" width="12" style="1444" customWidth="1"/>
    <col min="8" max="16384" width="9.140625" style="1444"/>
  </cols>
  <sheetData>
    <row r="1" spans="1:15" x14ac:dyDescent="0.2">
      <c r="I1" s="2095" t="s">
        <v>1057</v>
      </c>
      <c r="J1" s="2095"/>
    </row>
    <row r="4" spans="1:15" ht="14.25" x14ac:dyDescent="0.2">
      <c r="B4" s="2099" t="s">
        <v>1058</v>
      </c>
      <c r="C4" s="2099"/>
      <c r="D4" s="2099"/>
      <c r="E4" s="2099"/>
      <c r="F4" s="2099"/>
      <c r="G4" s="2099"/>
      <c r="H4" s="2099"/>
      <c r="I4" s="2099"/>
      <c r="J4" s="2099"/>
    </row>
    <row r="5" spans="1:15" ht="13.5" thickBot="1" x14ac:dyDescent="0.25">
      <c r="B5" s="1445"/>
      <c r="C5" s="1446"/>
      <c r="E5" s="1447"/>
    </row>
    <row r="6" spans="1:15" ht="13.5" thickBot="1" x14ac:dyDescent="0.25">
      <c r="A6" s="1447"/>
      <c r="B6" s="2100" t="s">
        <v>636</v>
      </c>
      <c r="C6" s="2102" t="s">
        <v>308</v>
      </c>
      <c r="D6" s="2103"/>
      <c r="E6" s="2103"/>
      <c r="F6" s="2104"/>
      <c r="G6" s="2105" t="s">
        <v>250</v>
      </c>
      <c r="H6" s="2106"/>
      <c r="I6" s="2106"/>
      <c r="J6" s="2107"/>
      <c r="K6" s="1447"/>
    </row>
    <row r="7" spans="1:15" ht="39" thickBot="1" x14ac:dyDescent="0.25">
      <c r="A7" s="1447"/>
      <c r="B7" s="2101"/>
      <c r="C7" s="1448" t="s">
        <v>1059</v>
      </c>
      <c r="D7" s="1448" t="s">
        <v>1060</v>
      </c>
      <c r="E7" s="1448" t="s">
        <v>1061</v>
      </c>
      <c r="F7" s="1449" t="s">
        <v>1062</v>
      </c>
      <c r="G7" s="1450" t="s">
        <v>1059</v>
      </c>
      <c r="H7" s="1448" t="s">
        <v>1060</v>
      </c>
      <c r="I7" s="1448" t="s">
        <v>1061</v>
      </c>
      <c r="J7" s="1448" t="s">
        <v>1062</v>
      </c>
      <c r="K7" s="1447"/>
    </row>
    <row r="8" spans="1:15" x14ac:dyDescent="0.2">
      <c r="A8" s="1447"/>
      <c r="B8" s="1451" t="s">
        <v>1063</v>
      </c>
      <c r="C8" s="1452">
        <v>9.8554871086640461E-3</v>
      </c>
      <c r="D8" s="1452">
        <v>1.3858946550066508E-2</v>
      </c>
      <c r="E8" s="1452">
        <v>-3.7859005393958652E-3</v>
      </c>
      <c r="F8" s="1453">
        <v>7.4599923777360173E-3</v>
      </c>
      <c r="G8" s="1452">
        <v>1.5355240613263951E-2</v>
      </c>
      <c r="H8" s="1452">
        <v>1.6376345681887977E-2</v>
      </c>
      <c r="I8" s="1452">
        <v>1.2405268755366294E-2</v>
      </c>
      <c r="J8" s="1454">
        <v>9.3003655334374415E-3</v>
      </c>
      <c r="K8" s="1447"/>
      <c r="L8" s="1455"/>
      <c r="M8" s="1455"/>
      <c r="N8" s="1455"/>
      <c r="O8" s="1455"/>
    </row>
    <row r="9" spans="1:15" x14ac:dyDescent="0.2">
      <c r="A9" s="1447"/>
      <c r="B9" s="1456" t="s">
        <v>1064</v>
      </c>
      <c r="C9" s="1452">
        <v>8.5557075931455742E-2</v>
      </c>
      <c r="D9" s="1452">
        <v>0.11775501371287635</v>
      </c>
      <c r="E9" s="1452">
        <v>-3.4921049142987229E-2</v>
      </c>
      <c r="F9" s="1457">
        <v>7.2942914952266985E-2</v>
      </c>
      <c r="G9" s="1452">
        <v>0.12596570982383312</v>
      </c>
      <c r="H9" s="1452">
        <v>0.1319441192257674</v>
      </c>
      <c r="I9" s="1452">
        <v>0.10676933317279984</v>
      </c>
      <c r="J9" s="1454">
        <v>8.9103944465781348E-2</v>
      </c>
      <c r="K9" s="1447"/>
      <c r="L9" s="1455"/>
      <c r="M9" s="1455"/>
      <c r="N9" s="1455"/>
      <c r="O9" s="1455"/>
    </row>
    <row r="10" spans="1:15" ht="27.75" customHeight="1" x14ac:dyDescent="0.2">
      <c r="A10" s="1447"/>
      <c r="B10" s="1458" t="s">
        <v>1065</v>
      </c>
      <c r="C10" s="1452">
        <v>0.48943399127664577</v>
      </c>
      <c r="D10" s="1452">
        <v>0.42703718631513626</v>
      </c>
      <c r="E10" s="1452">
        <v>0.71821172521280419</v>
      </c>
      <c r="F10" s="1457">
        <v>0.72310750153462777</v>
      </c>
      <c r="G10" s="1452">
        <v>0.46539989674671983</v>
      </c>
      <c r="H10" s="1452">
        <v>0.43468151290279516</v>
      </c>
      <c r="I10" s="1452">
        <v>0.54869702122701924</v>
      </c>
      <c r="J10" s="1454">
        <v>0.65948310266111143</v>
      </c>
      <c r="K10" s="1447"/>
      <c r="L10" s="1455"/>
      <c r="M10" s="1455"/>
      <c r="N10" s="1455"/>
      <c r="O10" s="1455"/>
    </row>
    <row r="11" spans="1:15" x14ac:dyDescent="0.2">
      <c r="A11" s="1447"/>
      <c r="B11" s="1459" t="s">
        <v>1066</v>
      </c>
      <c r="C11" s="1452">
        <v>0.58730703863190059</v>
      </c>
      <c r="D11" s="1452">
        <v>0.51520905935163619</v>
      </c>
      <c r="E11" s="1452">
        <v>0.8602119649922072</v>
      </c>
      <c r="F11" s="1457">
        <v>0.81658858510737831</v>
      </c>
      <c r="G11" s="1452">
        <v>0.57952807884751079</v>
      </c>
      <c r="H11" s="1452">
        <v>0.54439978840801118</v>
      </c>
      <c r="I11" s="1452">
        <v>0.68740957909041656</v>
      </c>
      <c r="J11" s="1454">
        <v>0.73832670849097271</v>
      </c>
      <c r="K11" s="1447"/>
      <c r="L11" s="1455"/>
      <c r="M11" s="1455"/>
      <c r="N11" s="1455"/>
      <c r="O11" s="1455"/>
    </row>
    <row r="12" spans="1:15" x14ac:dyDescent="0.2">
      <c r="A12" s="1447"/>
      <c r="B12" s="1459" t="s">
        <v>1067</v>
      </c>
      <c r="C12" s="1452">
        <v>0.22135452123497984</v>
      </c>
      <c r="D12" s="1452">
        <v>0.191314560689091</v>
      </c>
      <c r="E12" s="1452">
        <v>0.32645917755664788</v>
      </c>
      <c r="F12" s="1457">
        <v>0.3578204405579884</v>
      </c>
      <c r="G12" s="1452">
        <v>0.20224851904942834</v>
      </c>
      <c r="H12" s="1452">
        <v>0.18420236946892218</v>
      </c>
      <c r="I12" s="1452">
        <v>0.24918745865475231</v>
      </c>
      <c r="J12" s="1454">
        <v>0.32624754561563146</v>
      </c>
      <c r="K12" s="1447"/>
      <c r="L12" s="1455"/>
      <c r="M12" s="1455"/>
      <c r="N12" s="1455"/>
      <c r="O12" s="1455"/>
    </row>
    <row r="13" spans="1:15" x14ac:dyDescent="0.2">
      <c r="A13" s="1447"/>
      <c r="B13" s="1460" t="s">
        <v>1068</v>
      </c>
      <c r="C13" s="1452">
        <v>0.45226634271476718</v>
      </c>
      <c r="D13" s="1452">
        <v>0.44800445211792062</v>
      </c>
      <c r="E13" s="1452">
        <v>0.45454448332755765</v>
      </c>
      <c r="F13" s="1457">
        <v>0.49483712974709509</v>
      </c>
      <c r="G13" s="1452">
        <v>0.43456932513995838</v>
      </c>
      <c r="H13" s="1452">
        <v>0.42376398351708616</v>
      </c>
      <c r="I13" s="1452">
        <v>0.45414399753348195</v>
      </c>
      <c r="J13" s="1454">
        <v>0.49470190259488767</v>
      </c>
      <c r="K13" s="1447"/>
      <c r="L13" s="1455"/>
      <c r="M13" s="1455"/>
      <c r="N13" s="1455"/>
      <c r="O13" s="1455"/>
    </row>
    <row r="14" spans="1:15" ht="25.5" x14ac:dyDescent="0.2">
      <c r="A14" s="1447"/>
      <c r="B14" s="1461" t="s">
        <v>1069</v>
      </c>
      <c r="C14" s="1452">
        <v>0.43572644158785961</v>
      </c>
      <c r="D14" s="1452">
        <v>0.41764348460600492</v>
      </c>
      <c r="E14" s="1452">
        <v>0.56272266989945086</v>
      </c>
      <c r="F14" s="1457">
        <v>0.18426461763427807</v>
      </c>
      <c r="G14" s="1452">
        <v>0.31130782401043527</v>
      </c>
      <c r="H14" s="1452">
        <v>0.31825279923518679</v>
      </c>
      <c r="I14" s="1452">
        <v>0.28576090935419329</v>
      </c>
      <c r="J14" s="1454">
        <v>0.28843231519471729</v>
      </c>
      <c r="K14" s="1447"/>
      <c r="L14" s="1455"/>
      <c r="M14" s="1455"/>
      <c r="N14" s="1455"/>
      <c r="O14" s="1455"/>
    </row>
    <row r="15" spans="1:15" x14ac:dyDescent="0.2">
      <c r="A15" s="1447"/>
      <c r="B15" s="1462" t="s">
        <v>1070</v>
      </c>
      <c r="C15" s="1452">
        <v>2.7047473692343726E-2</v>
      </c>
      <c r="D15" s="1452">
        <v>2.7853700003912026E-2</v>
      </c>
      <c r="E15" s="1452">
        <v>2.3496104581943972E-2</v>
      </c>
      <c r="F15" s="1457">
        <v>3.183487821189427E-2</v>
      </c>
      <c r="G15" s="1452">
        <v>2.5596756588549596E-2</v>
      </c>
      <c r="H15" s="1452">
        <v>2.6117162208988499E-2</v>
      </c>
      <c r="I15" s="1452">
        <v>2.2778173107178879E-2</v>
      </c>
      <c r="J15" s="1454">
        <v>3.0890762712655513E-2</v>
      </c>
      <c r="K15" s="1447"/>
      <c r="L15" s="1455"/>
      <c r="M15" s="1455"/>
      <c r="N15" s="1455"/>
      <c r="O15" s="1455"/>
    </row>
    <row r="16" spans="1:15" x14ac:dyDescent="0.2">
      <c r="A16" s="1447"/>
      <c r="B16" s="1459" t="s">
        <v>1071</v>
      </c>
      <c r="C16" s="1452">
        <v>0.635760841365417</v>
      </c>
      <c r="D16" s="1452">
        <v>0.6262917306517547</v>
      </c>
      <c r="E16" s="1452">
        <v>0.67248531351156937</v>
      </c>
      <c r="F16" s="1457">
        <v>0.66167674919046959</v>
      </c>
      <c r="G16" s="1452">
        <v>0.5865854929758163</v>
      </c>
      <c r="H16" s="1452">
        <v>0.59804407898765077</v>
      </c>
      <c r="I16" s="1452">
        <v>0.5427999620162357</v>
      </c>
      <c r="J16" s="1454">
        <v>0.57777405296681195</v>
      </c>
      <c r="K16" s="1447"/>
      <c r="L16" s="1455"/>
      <c r="M16" s="1455"/>
      <c r="N16" s="1455"/>
      <c r="O16" s="1455"/>
    </row>
    <row r="17" spans="1:15" x14ac:dyDescent="0.2">
      <c r="A17" s="1447"/>
      <c r="B17" s="1459" t="s">
        <v>1072</v>
      </c>
      <c r="C17" s="1452">
        <v>1.0825016550906437</v>
      </c>
      <c r="D17" s="1452">
        <v>1.2156069837745289</v>
      </c>
      <c r="E17" s="1452">
        <v>0.78176698404521905</v>
      </c>
      <c r="F17" s="1457">
        <v>0.8102938998387561</v>
      </c>
      <c r="G17" s="1452">
        <v>1.0121778639998606</v>
      </c>
      <c r="H17" s="1452">
        <v>1.0985384118838688</v>
      </c>
      <c r="I17" s="1452">
        <v>0.7896310708012988</v>
      </c>
      <c r="J17" s="1454">
        <v>0.78254524226503208</v>
      </c>
      <c r="K17" s="1447"/>
      <c r="L17" s="1455"/>
      <c r="M17" s="1455"/>
      <c r="N17" s="1455"/>
      <c r="O17" s="1455"/>
    </row>
    <row r="18" spans="1:15" x14ac:dyDescent="0.2">
      <c r="A18" s="1447"/>
      <c r="B18" s="1459" t="s">
        <v>1073</v>
      </c>
      <c r="C18" s="1452">
        <v>0.46211220598983788</v>
      </c>
      <c r="D18" s="1452">
        <v>0.46188014238474528</v>
      </c>
      <c r="E18" s="1452">
        <v>0.46951492626783359</v>
      </c>
      <c r="F18" s="1457">
        <v>0.43180433438228094</v>
      </c>
      <c r="G18" s="1452">
        <v>0.52754268912497471</v>
      </c>
      <c r="H18" s="1452">
        <v>0.51167419651756529</v>
      </c>
      <c r="I18" s="1452">
        <v>0.59591259584716161</v>
      </c>
      <c r="J18" s="1454">
        <v>0.50106955286304933</v>
      </c>
      <c r="K18" s="1447"/>
      <c r="L18" s="1455"/>
      <c r="M18" s="1455"/>
      <c r="N18" s="1455"/>
      <c r="O18" s="1455"/>
    </row>
    <row r="19" spans="1:15" x14ac:dyDescent="0.2">
      <c r="A19" s="1447"/>
      <c r="B19" s="1459" t="s">
        <v>1074</v>
      </c>
      <c r="C19" s="1452">
        <v>0.23165685814286982</v>
      </c>
      <c r="D19" s="1452">
        <v>0.31161905307489696</v>
      </c>
      <c r="E19" s="1452">
        <v>-0.10835679175158854</v>
      </c>
      <c r="F19" s="1457">
        <v>0.15505331833315458</v>
      </c>
      <c r="G19" s="1452">
        <v>0.35188682416595529</v>
      </c>
      <c r="H19" s="1452">
        <v>0.37499390217584416</v>
      </c>
      <c r="I19" s="1452">
        <v>0.29561542874971969</v>
      </c>
      <c r="J19" s="1454">
        <v>0.17395199782896734</v>
      </c>
      <c r="K19" s="1447"/>
      <c r="L19" s="1455"/>
      <c r="M19" s="1455"/>
      <c r="N19" s="1455"/>
      <c r="O19" s="1455"/>
    </row>
    <row r="20" spans="1:15" ht="13.9" customHeight="1" x14ac:dyDescent="0.2">
      <c r="B20" s="1463" t="s">
        <v>1075</v>
      </c>
      <c r="C20" s="1452">
        <v>8.9323637677325249E-2</v>
      </c>
      <c r="D20" s="1452">
        <v>0.12311732144223381</v>
      </c>
      <c r="E20" s="1452">
        <v>-3.6363801996733162E-2</v>
      </c>
      <c r="F20" s="1464">
        <v>7.4651564096501255E-2</v>
      </c>
      <c r="G20" s="1452">
        <v>0.13664169746169669</v>
      </c>
      <c r="H20" s="1465">
        <v>0.1449917321634987</v>
      </c>
      <c r="I20" s="1465">
        <v>0.11060385026618717</v>
      </c>
      <c r="J20" s="1454">
        <v>9.3131188638595389E-2</v>
      </c>
      <c r="K20" s="1466"/>
      <c r="L20" s="1455"/>
      <c r="M20" s="1455"/>
      <c r="N20" s="1455"/>
      <c r="O20" s="1455"/>
    </row>
    <row r="21" spans="1:15" ht="25.5" x14ac:dyDescent="0.2">
      <c r="B21" s="1467" t="s">
        <v>1076</v>
      </c>
      <c r="C21" s="1468">
        <v>1.3468406376838356E-2</v>
      </c>
      <c r="D21" s="1469">
        <v>1.8940426867067931E-2</v>
      </c>
      <c r="E21" s="1469">
        <v>-5.1613046497070983E-3</v>
      </c>
      <c r="F21" s="1470">
        <v>1.0346821245864501E-2</v>
      </c>
      <c r="G21" s="1471">
        <v>2.1219764426294668E-2</v>
      </c>
      <c r="H21" s="1472">
        <v>2.267969773787171E-2</v>
      </c>
      <c r="I21" s="1471">
        <v>1.7033749810836982E-2</v>
      </c>
      <c r="J21" s="1473">
        <v>1.2706270499571392E-2</v>
      </c>
      <c r="K21" s="1447"/>
      <c r="L21" s="1455"/>
      <c r="M21" s="1455"/>
      <c r="N21" s="1455"/>
      <c r="O21" s="1455"/>
    </row>
    <row r="22" spans="1:15" ht="25.5" x14ac:dyDescent="0.2">
      <c r="B22" s="1467" t="s">
        <v>1077</v>
      </c>
      <c r="C22" s="1468">
        <v>8.6951528557278113E-2</v>
      </c>
      <c r="D22" s="1474">
        <v>0.11922156297642654</v>
      </c>
      <c r="E22" s="1474">
        <v>-3.5768212560547068E-2</v>
      </c>
      <c r="F22" s="1475">
        <v>7.7721487422746927E-2</v>
      </c>
      <c r="G22" s="1476">
        <v>0.12805741138473817</v>
      </c>
      <c r="H22" s="1472">
        <v>0.13366547227181164</v>
      </c>
      <c r="I22" s="1472">
        <v>0.10973676822536034</v>
      </c>
      <c r="J22" s="1473">
        <v>9.2856098611206167E-2</v>
      </c>
      <c r="K22" s="1447"/>
      <c r="L22" s="1455"/>
      <c r="M22" s="1455"/>
      <c r="N22" s="1455"/>
      <c r="O22" s="1455"/>
    </row>
    <row r="23" spans="1:15" ht="26.25" thickBot="1" x14ac:dyDescent="0.25">
      <c r="B23" s="1479" t="s">
        <v>1078</v>
      </c>
      <c r="C23" s="1480">
        <v>193.21626956585575</v>
      </c>
      <c r="D23" s="1481">
        <v>264.27916742331365</v>
      </c>
      <c r="E23" s="1481">
        <v>-82.580400408094121</v>
      </c>
      <c r="F23" s="1482">
        <v>143.50932218156473</v>
      </c>
      <c r="G23" s="1483">
        <v>320.12465251942359</v>
      </c>
      <c r="H23" s="1484">
        <v>338.35335286674291</v>
      </c>
      <c r="I23" s="1484">
        <v>270.20627128904965</v>
      </c>
      <c r="J23" s="1485">
        <v>184.12034616948364</v>
      </c>
      <c r="K23" s="1447"/>
      <c r="L23" s="1455"/>
      <c r="M23" s="1455"/>
      <c r="N23" s="1455"/>
      <c r="O23" s="1455"/>
    </row>
    <row r="24" spans="1:15" x14ac:dyDescent="0.2">
      <c r="C24" s="1477"/>
      <c r="D24" s="1446"/>
      <c r="E24" s="1446"/>
      <c r="F24" s="1446"/>
      <c r="G24" s="1446"/>
    </row>
    <row r="25" spans="1:15" ht="31.15" customHeight="1" x14ac:dyDescent="0.2">
      <c r="B25" s="2108" t="s">
        <v>1079</v>
      </c>
      <c r="C25" s="2108"/>
      <c r="D25" s="2108"/>
      <c r="E25" s="2108"/>
      <c r="F25" s="2108"/>
      <c r="G25" s="2108"/>
      <c r="H25" s="2108"/>
      <c r="I25" s="2108"/>
      <c r="J25" s="2108"/>
    </row>
    <row r="26" spans="1:15" x14ac:dyDescent="0.2">
      <c r="C26" s="1446"/>
      <c r="D26" s="1446"/>
      <c r="E26" s="1446"/>
      <c r="F26" s="1446"/>
      <c r="G26" s="1446"/>
    </row>
    <row r="27" spans="1:15" x14ac:dyDescent="0.2">
      <c r="B27" s="1447"/>
      <c r="C27" s="1446"/>
      <c r="D27" s="1446"/>
      <c r="E27" s="1446"/>
      <c r="F27" s="1446"/>
      <c r="G27" s="1446"/>
    </row>
    <row r="28" spans="1:15" x14ac:dyDescent="0.2">
      <c r="C28" s="1446"/>
      <c r="D28" s="1446"/>
      <c r="E28" s="1478"/>
      <c r="F28" s="1446"/>
      <c r="G28" s="1446"/>
    </row>
    <row r="29" spans="1:15" x14ac:dyDescent="0.2">
      <c r="C29" s="1478"/>
      <c r="D29" s="1446"/>
      <c r="E29" s="1446"/>
      <c r="F29" s="1446"/>
      <c r="G29" s="1446"/>
    </row>
    <row r="30" spans="1:15" x14ac:dyDescent="0.2">
      <c r="C30" s="1446"/>
      <c r="D30" s="1446"/>
      <c r="E30" s="1446"/>
      <c r="F30" s="1446"/>
      <c r="G30" s="1446"/>
    </row>
  </sheetData>
  <mergeCells count="6">
    <mergeCell ref="I1:J1"/>
    <mergeCell ref="B4:J4"/>
    <mergeCell ref="B6:B7"/>
    <mergeCell ref="C6:F6"/>
    <mergeCell ref="G6:J6"/>
    <mergeCell ref="B25:J25"/>
  </mergeCells>
  <pageMargins left="0.7" right="0.7" top="0.75" bottom="0.75" header="0.3" footer="0.3"/>
  <pageSetup paperSize="9" scale="78" orientation="landscape" r:id="rId1"/>
  <ignoredErrors>
    <ignoredError sqref="C6:J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6"/>
  <sheetViews>
    <sheetView workbookViewId="0">
      <selection activeCell="F26" sqref="F26"/>
    </sheetView>
  </sheetViews>
  <sheetFormatPr defaultColWidth="9.140625" defaultRowHeight="14.25" x14ac:dyDescent="0.2"/>
  <cols>
    <col min="1" max="1" width="30.28515625" style="177" customWidth="1"/>
    <col min="2" max="3" width="29.7109375" style="177" customWidth="1"/>
    <col min="4" max="16384" width="9.140625" style="177"/>
  </cols>
  <sheetData>
    <row r="2" spans="1:4" x14ac:dyDescent="0.2">
      <c r="A2" s="174"/>
      <c r="B2" s="174"/>
      <c r="C2" s="175" t="s">
        <v>950</v>
      </c>
      <c r="D2" s="176"/>
    </row>
    <row r="3" spans="1:4" x14ac:dyDescent="0.2">
      <c r="A3" s="178"/>
      <c r="B3" s="178"/>
      <c r="C3" s="178"/>
    </row>
    <row r="4" spans="1:4" x14ac:dyDescent="0.2">
      <c r="A4" s="179"/>
      <c r="B4" s="179"/>
      <c r="C4" s="179"/>
    </row>
    <row r="5" spans="1:4" ht="14.25" customHeight="1" x14ac:dyDescent="0.2">
      <c r="A5" s="2109" t="s">
        <v>261</v>
      </c>
      <c r="B5" s="2109"/>
      <c r="C5" s="2109"/>
    </row>
    <row r="6" spans="1:4" ht="15" thickBot="1" x14ac:dyDescent="0.25">
      <c r="A6" s="180"/>
      <c r="B6" s="180"/>
      <c r="C6" s="180"/>
    </row>
    <row r="7" spans="1:4" ht="57" x14ac:dyDescent="0.2">
      <c r="A7" s="181" t="s">
        <v>262</v>
      </c>
      <c r="B7" s="182" t="s">
        <v>263</v>
      </c>
      <c r="C7" s="183" t="s">
        <v>264</v>
      </c>
    </row>
    <row r="8" spans="1:4" ht="15" thickBot="1" x14ac:dyDescent="0.25">
      <c r="A8" s="184" t="s">
        <v>265</v>
      </c>
      <c r="B8" s="185" t="s">
        <v>266</v>
      </c>
      <c r="C8" s="186" t="s">
        <v>267</v>
      </c>
    </row>
    <row r="9" spans="1:4" ht="33" customHeight="1" x14ac:dyDescent="0.2">
      <c r="A9" s="2110" t="s">
        <v>268</v>
      </c>
      <c r="B9" s="2110"/>
      <c r="C9" s="2110"/>
    </row>
    <row r="11" spans="1:4" x14ac:dyDescent="0.2">
      <c r="B11" s="174"/>
      <c r="C11" s="187"/>
    </row>
    <row r="13" spans="1:4" x14ac:dyDescent="0.2">
      <c r="B13" s="178"/>
      <c r="C13" s="178"/>
    </row>
    <row r="14" spans="1:4" x14ac:dyDescent="0.2">
      <c r="B14" s="178"/>
      <c r="C14" s="178"/>
    </row>
    <row r="15" spans="1:4" x14ac:dyDescent="0.2">
      <c r="B15" s="178"/>
      <c r="C15" s="178"/>
    </row>
    <row r="16" spans="1:4" x14ac:dyDescent="0.2">
      <c r="B16" s="178"/>
      <c r="C16" s="178"/>
    </row>
  </sheetData>
  <mergeCells count="2"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12</vt:i4>
      </vt:variant>
    </vt:vector>
  </HeadingPairs>
  <TitlesOfParts>
    <vt:vector size="50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 </vt:lpstr>
      <vt:lpstr>Анекс 34</vt:lpstr>
      <vt:lpstr>Анекс 35</vt:lpstr>
      <vt:lpstr>Анекс 36</vt:lpstr>
      <vt:lpstr>Анекс 37</vt:lpstr>
      <vt:lpstr>Анекс 38</vt:lpstr>
      <vt:lpstr>'Анекс 10'!Print_Area</vt:lpstr>
      <vt:lpstr>'Анекс 2'!Print_Area</vt:lpstr>
      <vt:lpstr>'Анекс 33 '!Print_Area</vt:lpstr>
      <vt:lpstr>'Анекс 37'!Print_Area</vt:lpstr>
      <vt:lpstr>'Анекс 38'!Print_Area</vt:lpstr>
      <vt:lpstr>'Анекс 4'!Print_Area</vt:lpstr>
      <vt:lpstr>'Анекс 5'!Print_Area</vt:lpstr>
      <vt:lpstr>'Анекс 6'!Print_Area</vt:lpstr>
      <vt:lpstr>'Анекс 7'!Print_Area</vt:lpstr>
      <vt:lpstr>'Анекс 8'!Print_Area</vt:lpstr>
      <vt:lpstr>'Анекс 9'!Print_Area</vt:lpstr>
      <vt:lpstr>'Анекс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Mihajlo Vaskov</dc:creator>
  <cp:lastModifiedBy>Dragica Tasevska</cp:lastModifiedBy>
  <dcterms:created xsi:type="dcterms:W3CDTF">2021-09-13T11:37:40Z</dcterms:created>
  <dcterms:modified xsi:type="dcterms:W3CDTF">2021-09-23T11:12:14Z</dcterms:modified>
</cp:coreProperties>
</file>