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45" windowHeight="7650" tabRatio="816"/>
  </bookViews>
  <sheets>
    <sheet name="Анекс 1" sheetId="39" r:id="rId1"/>
    <sheet name="Анекс 2" sheetId="40" r:id="rId2"/>
    <sheet name="Анекс 3" sheetId="72" r:id="rId3"/>
    <sheet name="Анекс 4" sheetId="41" r:id="rId4"/>
    <sheet name="Анекс 5" sheetId="42" r:id="rId5"/>
    <sheet name="Анекс 6" sheetId="43" r:id="rId6"/>
    <sheet name="Анекс 7" sheetId="44" r:id="rId7"/>
    <sheet name="Анекс 8" sheetId="45" r:id="rId8"/>
    <sheet name="Анекс 9" sheetId="46" r:id="rId9"/>
    <sheet name="Анекс 10" sheetId="47" r:id="rId10"/>
    <sheet name="Анекс 11" sheetId="48" r:id="rId11"/>
    <sheet name="Анекс 12" sheetId="52" r:id="rId12"/>
    <sheet name="Анекс 13" sheetId="49" r:id="rId13"/>
    <sheet name="Анекс 14" sheetId="50" r:id="rId14"/>
    <sheet name="Анекс 15" sheetId="51" r:id="rId15"/>
    <sheet name="Анекс 16" sheetId="56" r:id="rId16"/>
    <sheet name="Анекс 17" sheetId="57" r:id="rId17"/>
    <sheet name="Анекс 18" sheetId="58" r:id="rId18"/>
    <sheet name="Анекс 19" sheetId="59" r:id="rId19"/>
    <sheet name="Анекс 20" sheetId="60" r:id="rId20"/>
    <sheet name="Анекс 21" sheetId="61" r:id="rId21"/>
    <sheet name="Анекс 22" sheetId="62" r:id="rId22"/>
    <sheet name="Анекс 23" sheetId="63" r:id="rId23"/>
    <sheet name="Анекс 24" sheetId="64" r:id="rId24"/>
    <sheet name="Анекс 25" sheetId="65" r:id="rId25"/>
    <sheet name="Анекс 26" sheetId="66" r:id="rId26"/>
    <sheet name="Анекс 27" sheetId="67" r:id="rId27"/>
    <sheet name="Анекс 28" sheetId="68" r:id="rId28"/>
    <sheet name="Анекс 29" sheetId="69" r:id="rId29"/>
    <sheet name="Анекс 30" sheetId="70" r:id="rId30"/>
    <sheet name="Анекс 31" sheetId="71" r:id="rId31"/>
    <sheet name="Анекс 32" sheetId="76" r:id="rId32"/>
    <sheet name="Анекс 33 " sheetId="77" r:id="rId33"/>
    <sheet name="Анекс 34" sheetId="74" r:id="rId34"/>
    <sheet name="Анекс 35" sheetId="78" r:id="rId35"/>
    <sheet name="Анекс 36" sheetId="53" r:id="rId36"/>
    <sheet name="Анекс 37" sheetId="54" r:id="rId37"/>
    <sheet name="Анекс 38" sheetId="73" r:id="rId38"/>
    <sheet name="Анекс 39" sheetId="75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" hidden="1">{#N/A,#N/A,TRUE,"preg4";#N/A,#N/A,TRUE,"bazpr2001"}</definedName>
    <definedName name="__ana1" localSheetId="2" hidden="1">{#N/A,#N/A,TRUE,"preg4";#N/A,#N/A,TRUE,"bazpr2001"}</definedName>
    <definedName name="__ana1" localSheetId="32" hidden="1">{#N/A,#N/A,TRUE,"preg4";#N/A,#N/A,TRUE,"bazpr2001"}</definedName>
    <definedName name="__ana1" localSheetId="33" hidden="1">{#N/A,#N/A,TRUE,"preg4";#N/A,#N/A,TRUE,"bazpr2001"}</definedName>
    <definedName name="__ana1" localSheetId="34" hidden="1">{#N/A,#N/A,TRUE,"preg4";#N/A,#N/A,TRUE,"bazpr2001"}</definedName>
    <definedName name="__ana1" localSheetId="37" hidden="1">{#N/A,#N/A,TRUE,"preg4";#N/A,#N/A,TRUE,"bazpr2001"}</definedName>
    <definedName name="__ana1" localSheetId="38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" hidden="1">{#N/A,#N/A,TRUE,"preg4";#N/A,#N/A,TRUE,"bazpr99"}</definedName>
    <definedName name="__pl2000" localSheetId="2" hidden="1">{#N/A,#N/A,TRUE,"preg4";#N/A,#N/A,TRUE,"bazpr99"}</definedName>
    <definedName name="__pl2000" localSheetId="32" hidden="1">{#N/A,#N/A,TRUE,"preg4";#N/A,#N/A,TRUE,"bazpr99"}</definedName>
    <definedName name="__pl2000" localSheetId="33" hidden="1">{#N/A,#N/A,TRUE,"preg4";#N/A,#N/A,TRUE,"bazpr99"}</definedName>
    <definedName name="__pl2000" localSheetId="34" hidden="1">{#N/A,#N/A,TRUE,"preg4";#N/A,#N/A,TRUE,"bazpr99"}</definedName>
    <definedName name="__pl2000" localSheetId="37" hidden="1">{#N/A,#N/A,TRUE,"preg4";#N/A,#N/A,TRUE,"bazpr99"}</definedName>
    <definedName name="__pl2000" localSheetId="38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" hidden="1">{#N/A,#N/A,TRUE,"preg4";#N/A,#N/A,TRUE,"bazpr2001"}</definedName>
    <definedName name="_ana1" localSheetId="2" hidden="1">{#N/A,#N/A,TRUE,"preg4";#N/A,#N/A,TRUE,"bazpr2001"}</definedName>
    <definedName name="_ana1" localSheetId="32" hidden="1">{#N/A,#N/A,TRUE,"preg4";#N/A,#N/A,TRUE,"bazpr2001"}</definedName>
    <definedName name="_ana1" localSheetId="33" hidden="1">{#N/A,#N/A,TRUE,"preg4";#N/A,#N/A,TRUE,"bazpr2001"}</definedName>
    <definedName name="_ana1" localSheetId="34" hidden="1">{#N/A,#N/A,TRUE,"preg4";#N/A,#N/A,TRUE,"bazpr2001"}</definedName>
    <definedName name="_ana1" localSheetId="37" hidden="1">{#N/A,#N/A,TRUE,"preg4";#N/A,#N/A,TRUE,"bazpr2001"}</definedName>
    <definedName name="_ana1" localSheetId="38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" hidden="1">{#N/A,#N/A,TRUE,"preg4";#N/A,#N/A,TRUE,"bazpr99"}</definedName>
    <definedName name="_pl2000" localSheetId="2" hidden="1">{#N/A,#N/A,TRUE,"preg4";#N/A,#N/A,TRUE,"bazpr99"}</definedName>
    <definedName name="_pl2000" localSheetId="32" hidden="1">{#N/A,#N/A,TRUE,"preg4";#N/A,#N/A,TRUE,"bazpr99"}</definedName>
    <definedName name="_pl2000" localSheetId="33" hidden="1">{#N/A,#N/A,TRUE,"preg4";#N/A,#N/A,TRUE,"bazpr99"}</definedName>
    <definedName name="_pl2000" localSheetId="34" hidden="1">{#N/A,#N/A,TRUE,"preg4";#N/A,#N/A,TRUE,"bazpr99"}</definedName>
    <definedName name="_pl2000" localSheetId="37" hidden="1">{#N/A,#N/A,TRUE,"preg4";#N/A,#N/A,TRUE,"bazpr99"}</definedName>
    <definedName name="_pl2000" localSheetId="38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33">#REF!</definedName>
    <definedName name="a" localSheetId="34">#REF!</definedName>
    <definedName name="a" localSheetId="36">#REF!</definedName>
    <definedName name="a" localSheetId="37">#REF!</definedName>
    <definedName name="a" localSheetId="38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" hidden="1">{#N/A,#N/A,TRUE,"preg4";#N/A,#N/A,TRUE,"bazpr99"}</definedName>
    <definedName name="aa" localSheetId="2" hidden="1">{#N/A,#N/A,TRUE,"preg4";#N/A,#N/A,TRUE,"bazpr99"}</definedName>
    <definedName name="aa" localSheetId="32" hidden="1">{#N/A,#N/A,TRUE,"preg4";#N/A,#N/A,TRUE,"bazpr99"}</definedName>
    <definedName name="aa" localSheetId="33" hidden="1">{#N/A,#N/A,TRUE,"preg4";#N/A,#N/A,TRUE,"bazpr99"}</definedName>
    <definedName name="aa" localSheetId="34" hidden="1">{#N/A,#N/A,TRUE,"preg4";#N/A,#N/A,TRUE,"bazpr99"}</definedName>
    <definedName name="aa" localSheetId="37" hidden="1">{#N/A,#N/A,TRUE,"preg4";#N/A,#N/A,TRUE,"bazpr99"}</definedName>
    <definedName name="aa" localSheetId="38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4" hidden="1">{#N/A,#N/A,TRUE,"preg4";#N/A,#N/A,TRUE,"bazpr99"}</definedName>
    <definedName name="ab" localSheetId="1" hidden="1">{#N/A,#N/A,TRUE,"preg4";#N/A,#N/A,TRUE,"bazpr99"}</definedName>
    <definedName name="ab" localSheetId="2" hidden="1">{#N/A,#N/A,TRUE,"preg4";#N/A,#N/A,TRUE,"bazpr99"}</definedName>
    <definedName name="ab" localSheetId="32" hidden="1">{#N/A,#N/A,TRUE,"preg4";#N/A,#N/A,TRUE,"bazpr99"}</definedName>
    <definedName name="ab" localSheetId="33" hidden="1">{#N/A,#N/A,TRUE,"preg4";#N/A,#N/A,TRUE,"bazpr99"}</definedName>
    <definedName name="ab" localSheetId="34" hidden="1">{#N/A,#N/A,TRUE,"preg4";#N/A,#N/A,TRUE,"bazpr99"}</definedName>
    <definedName name="ab" localSheetId="37" hidden="1">{#N/A,#N/A,TRUE,"preg4";#N/A,#N/A,TRUE,"bazpr99"}</definedName>
    <definedName name="ab" localSheetId="38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4" hidden="1">{#N/A,#N/A,TRUE,"preg4";#N/A,#N/A,TRUE,"bazpr99"}</definedName>
    <definedName name="acac" localSheetId="1" hidden="1">{#N/A,#N/A,TRUE,"preg4";#N/A,#N/A,TRUE,"bazpr99"}</definedName>
    <definedName name="acac" localSheetId="2" hidden="1">{#N/A,#N/A,TRUE,"preg4";#N/A,#N/A,TRUE,"bazpr99"}</definedName>
    <definedName name="acac" localSheetId="32" hidden="1">{#N/A,#N/A,TRUE,"preg4";#N/A,#N/A,TRUE,"bazpr99"}</definedName>
    <definedName name="acac" localSheetId="33" hidden="1">{#N/A,#N/A,TRUE,"preg4";#N/A,#N/A,TRUE,"bazpr99"}</definedName>
    <definedName name="acac" localSheetId="34" hidden="1">{#N/A,#N/A,TRUE,"preg4";#N/A,#N/A,TRUE,"bazpr99"}</definedName>
    <definedName name="acac" localSheetId="37" hidden="1">{#N/A,#N/A,TRUE,"preg4";#N/A,#N/A,TRUE,"bazpr99"}</definedName>
    <definedName name="acac" localSheetId="38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4" hidden="1">{#N/A,#N/A,TRUE,"preg4";#N/A,#N/A,TRUE,"bazpr99"}</definedName>
    <definedName name="acs" localSheetId="1" hidden="1">{#N/A,#N/A,TRUE,"preg4";#N/A,#N/A,TRUE,"bazpr99"}</definedName>
    <definedName name="acs" localSheetId="2" hidden="1">{#N/A,#N/A,TRUE,"preg4";#N/A,#N/A,TRUE,"bazpr99"}</definedName>
    <definedName name="acs" localSheetId="32" hidden="1">{#N/A,#N/A,TRUE,"preg4";#N/A,#N/A,TRUE,"bazpr99"}</definedName>
    <definedName name="acs" localSheetId="33" hidden="1">{#N/A,#N/A,TRUE,"preg4";#N/A,#N/A,TRUE,"bazpr99"}</definedName>
    <definedName name="acs" localSheetId="34" hidden="1">{#N/A,#N/A,TRUE,"preg4";#N/A,#N/A,TRUE,"bazpr99"}</definedName>
    <definedName name="acs" localSheetId="37" hidden="1">{#N/A,#N/A,TRUE,"preg4";#N/A,#N/A,TRUE,"bazpr99"}</definedName>
    <definedName name="acs" localSheetId="38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" hidden="1">{#N/A,#N/A,TRUE,"preg4";#N/A,#N/A,TRUE,"bazpr2001"}</definedName>
    <definedName name="ana" localSheetId="2" hidden="1">{#N/A,#N/A,TRUE,"preg4";#N/A,#N/A,TRUE,"bazpr2001"}</definedName>
    <definedName name="ana" localSheetId="32" hidden="1">{#N/A,#N/A,TRUE,"preg4";#N/A,#N/A,TRUE,"bazpr2001"}</definedName>
    <definedName name="ana" localSheetId="33" hidden="1">{#N/A,#N/A,TRUE,"preg4";#N/A,#N/A,TRUE,"bazpr2001"}</definedName>
    <definedName name="ana" localSheetId="34" hidden="1">{#N/A,#N/A,TRUE,"preg4";#N/A,#N/A,TRUE,"bazpr2001"}</definedName>
    <definedName name="ana" localSheetId="37" hidden="1">{#N/A,#N/A,TRUE,"preg4";#N/A,#N/A,TRUE,"bazpr2001"}</definedName>
    <definedName name="ana" localSheetId="38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" hidden="1">{#N/A,#N/A,TRUE,"preg4";#N/A,#N/A,TRUE,"bazpr99"}</definedName>
    <definedName name="anamaja" localSheetId="2" hidden="1">{#N/A,#N/A,TRUE,"preg4";#N/A,#N/A,TRUE,"bazpr99"}</definedName>
    <definedName name="anamaja" localSheetId="32" hidden="1">{#N/A,#N/A,TRUE,"preg4";#N/A,#N/A,TRUE,"bazpr99"}</definedName>
    <definedName name="anamaja" localSheetId="33" hidden="1">{#N/A,#N/A,TRUE,"preg4";#N/A,#N/A,TRUE,"bazpr99"}</definedName>
    <definedName name="anamaja" localSheetId="34" hidden="1">{#N/A,#N/A,TRUE,"preg4";#N/A,#N/A,TRUE,"bazpr99"}</definedName>
    <definedName name="anamaja" localSheetId="37" hidden="1">{#N/A,#N/A,TRUE,"preg4";#N/A,#N/A,TRUE,"bazpr99"}</definedName>
    <definedName name="anamaja" localSheetId="38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4" hidden="1">{#N/A,#N/A,TRUE,"preg4";#N/A,#N/A,TRUE,"bazpr2001"}</definedName>
    <definedName name="asc" localSheetId="1" hidden="1">{#N/A,#N/A,TRUE,"preg4";#N/A,#N/A,TRUE,"bazpr2001"}</definedName>
    <definedName name="asc" localSheetId="2" hidden="1">{#N/A,#N/A,TRUE,"preg4";#N/A,#N/A,TRUE,"bazpr2001"}</definedName>
    <definedName name="asc" localSheetId="32" hidden="1">{#N/A,#N/A,TRUE,"preg4";#N/A,#N/A,TRUE,"bazpr2001"}</definedName>
    <definedName name="asc" localSheetId="33" hidden="1">{#N/A,#N/A,TRUE,"preg4";#N/A,#N/A,TRUE,"bazpr2001"}</definedName>
    <definedName name="asc" localSheetId="34" hidden="1">{#N/A,#N/A,TRUE,"preg4";#N/A,#N/A,TRUE,"bazpr2001"}</definedName>
    <definedName name="asc" localSheetId="37" hidden="1">{#N/A,#N/A,TRUE,"preg4";#N/A,#N/A,TRUE,"bazpr2001"}</definedName>
    <definedName name="asc" localSheetId="38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4" hidden="1">{#N/A,#N/A,TRUE,"preg4";#N/A,#N/A,TRUE,"bazpr2001"}</definedName>
    <definedName name="ascnajks" localSheetId="1" hidden="1">{#N/A,#N/A,TRUE,"preg4";#N/A,#N/A,TRUE,"bazpr2001"}</definedName>
    <definedName name="ascnajks" localSheetId="2" hidden="1">{#N/A,#N/A,TRUE,"preg4";#N/A,#N/A,TRUE,"bazpr2001"}</definedName>
    <definedName name="ascnajks" localSheetId="32" hidden="1">{#N/A,#N/A,TRUE,"preg4";#N/A,#N/A,TRUE,"bazpr2001"}</definedName>
    <definedName name="ascnajks" localSheetId="33" hidden="1">{#N/A,#N/A,TRUE,"preg4";#N/A,#N/A,TRUE,"bazpr2001"}</definedName>
    <definedName name="ascnajks" localSheetId="34" hidden="1">{#N/A,#N/A,TRUE,"preg4";#N/A,#N/A,TRUE,"bazpr2001"}</definedName>
    <definedName name="ascnajks" localSheetId="37" hidden="1">{#N/A,#N/A,TRUE,"preg4";#N/A,#N/A,TRUE,"bazpr2001"}</definedName>
    <definedName name="ascnajks" localSheetId="38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4" hidden="1">{#N/A,#N/A,TRUE,"preg4";#N/A,#N/A,TRUE,"bazpr99"}</definedName>
    <definedName name="asjcn" localSheetId="1" hidden="1">{#N/A,#N/A,TRUE,"preg4";#N/A,#N/A,TRUE,"bazpr99"}</definedName>
    <definedName name="asjcn" localSheetId="2" hidden="1">{#N/A,#N/A,TRUE,"preg4";#N/A,#N/A,TRUE,"bazpr99"}</definedName>
    <definedName name="asjcn" localSheetId="32" hidden="1">{#N/A,#N/A,TRUE,"preg4";#N/A,#N/A,TRUE,"bazpr99"}</definedName>
    <definedName name="asjcn" localSheetId="33" hidden="1">{#N/A,#N/A,TRUE,"preg4";#N/A,#N/A,TRUE,"bazpr99"}</definedName>
    <definedName name="asjcn" localSheetId="34" hidden="1">{#N/A,#N/A,TRUE,"preg4";#N/A,#N/A,TRUE,"bazpr99"}</definedName>
    <definedName name="asjcn" localSheetId="37" hidden="1">{#N/A,#N/A,TRUE,"preg4";#N/A,#N/A,TRUE,"bazpr99"}</definedName>
    <definedName name="asjcn" localSheetId="38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28">#REF!</definedName>
    <definedName name="b" localSheetId="33">#REF!</definedName>
    <definedName name="b" localSheetId="34">#REF!</definedName>
    <definedName name="b" localSheetId="36">#REF!</definedName>
    <definedName name="b" localSheetId="37">#REF!</definedName>
    <definedName name="b" localSheetId="38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>#REF!</definedName>
    <definedName name="baza_2014_1_1">#REF!</definedName>
    <definedName name="baza_2015_1">[1]KNBIFO_31.3.2015!$C$5:$U$3691</definedName>
    <definedName name="baza_2015_1_1">[2]KNBIFO_31.3.2015!$D$5:$U$3691</definedName>
    <definedName name="Beg_Bal" localSheetId="9">#REF!</definedName>
    <definedName name="Beg_Bal" localSheetId="10">#REF!</definedName>
    <definedName name="Beg_Bal" localSheetId="11">#REF!</definedName>
    <definedName name="Beg_Bal" localSheetId="12">#REF!</definedName>
    <definedName name="Beg_Bal" localSheetId="13">#REF!</definedName>
    <definedName name="Beg_Bal" localSheetId="14">#REF!</definedName>
    <definedName name="Beg_Bal" localSheetId="34">#REF!</definedName>
    <definedName name="Beg_Bal" localSheetId="37">#REF!</definedName>
    <definedName name="Beg_Bal" localSheetId="38">#REF!</definedName>
    <definedName name="Beg_Bal" localSheetId="3">#REF!</definedName>
    <definedName name="Beg_Bal" localSheetId="4">#REF!</definedName>
    <definedName name="Beg_Bal" localSheetId="5">#REF!</definedName>
    <definedName name="Beg_Bal" localSheetId="6">#REF!</definedName>
    <definedName name="Beg_Bal" localSheetId="7">#REF!</definedName>
    <definedName name="Beg_Bal" localSheetId="8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" hidden="1">{#N/A,#N/A,TRUE,"preg4";#N/A,#N/A,TRUE,"bazpr99"}</definedName>
    <definedName name="bfzxd" localSheetId="2" hidden="1">{#N/A,#N/A,TRUE,"preg4";#N/A,#N/A,TRUE,"bazpr99"}</definedName>
    <definedName name="bfzxd" localSheetId="32" hidden="1">{#N/A,#N/A,TRUE,"preg4";#N/A,#N/A,TRUE,"bazpr99"}</definedName>
    <definedName name="bfzxd" localSheetId="33" hidden="1">{#N/A,#N/A,TRUE,"preg4";#N/A,#N/A,TRUE,"bazpr99"}</definedName>
    <definedName name="bfzxd" localSheetId="34" hidden="1">{#N/A,#N/A,TRUE,"preg4";#N/A,#N/A,TRUE,"bazpr99"}</definedName>
    <definedName name="bfzxd" localSheetId="37" hidden="1">{#N/A,#N/A,TRUE,"preg4";#N/A,#N/A,TRUE,"bazpr99"}</definedName>
    <definedName name="bfzxd" localSheetId="38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" hidden="1">{#N/A,#N/A,TRUE,"preg4";#N/A,#N/A,TRUE,"bazpr99"}</definedName>
    <definedName name="bgzsdfn" localSheetId="2" hidden="1">{#N/A,#N/A,TRUE,"preg4";#N/A,#N/A,TRUE,"bazpr99"}</definedName>
    <definedName name="bgzsdfn" localSheetId="32" hidden="1">{#N/A,#N/A,TRUE,"preg4";#N/A,#N/A,TRUE,"bazpr99"}</definedName>
    <definedName name="bgzsdfn" localSheetId="33" hidden="1">{#N/A,#N/A,TRUE,"preg4";#N/A,#N/A,TRUE,"bazpr99"}</definedName>
    <definedName name="bgzsdfn" localSheetId="34" hidden="1">{#N/A,#N/A,TRUE,"preg4";#N/A,#N/A,TRUE,"bazpr99"}</definedName>
    <definedName name="bgzsdfn" localSheetId="37" hidden="1">{#N/A,#N/A,TRUE,"preg4";#N/A,#N/A,TRUE,"bazpr99"}</definedName>
    <definedName name="bgzsdfn" localSheetId="38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4" hidden="1">{#N/A,#N/A,TRUE,"preg4";#N/A,#N/A,TRUE,"bazpr99"}</definedName>
    <definedName name="bhbgv" localSheetId="1" hidden="1">{#N/A,#N/A,TRUE,"preg4";#N/A,#N/A,TRUE,"bazpr99"}</definedName>
    <definedName name="bhbgv" localSheetId="2" hidden="1">{#N/A,#N/A,TRUE,"preg4";#N/A,#N/A,TRUE,"bazpr99"}</definedName>
    <definedName name="bhbgv" localSheetId="32" hidden="1">{#N/A,#N/A,TRUE,"preg4";#N/A,#N/A,TRUE,"bazpr99"}</definedName>
    <definedName name="bhbgv" localSheetId="33" hidden="1">{#N/A,#N/A,TRUE,"preg4";#N/A,#N/A,TRUE,"bazpr99"}</definedName>
    <definedName name="bhbgv" localSheetId="34" hidden="1">{#N/A,#N/A,TRUE,"preg4";#N/A,#N/A,TRUE,"bazpr99"}</definedName>
    <definedName name="bhbgv" localSheetId="37" hidden="1">{#N/A,#N/A,TRUE,"preg4";#N/A,#N/A,TRUE,"bazpr99"}</definedName>
    <definedName name="bhbgv" localSheetId="38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4" hidden="1">{#N/A,#N/A,TRUE,"preg4";#N/A,#N/A,TRUE,"bazpr2001"}</definedName>
    <definedName name="bibi" localSheetId="1" hidden="1">{#N/A,#N/A,TRUE,"preg4";#N/A,#N/A,TRUE,"bazpr2001"}</definedName>
    <definedName name="bibi" localSheetId="2" hidden="1">{#N/A,#N/A,TRUE,"preg4";#N/A,#N/A,TRUE,"bazpr2001"}</definedName>
    <definedName name="bibi" localSheetId="32" hidden="1">{#N/A,#N/A,TRUE,"preg4";#N/A,#N/A,TRUE,"bazpr2001"}</definedName>
    <definedName name="bibi" localSheetId="33" hidden="1">{#N/A,#N/A,TRUE,"preg4";#N/A,#N/A,TRUE,"bazpr2001"}</definedName>
    <definedName name="bibi" localSheetId="34" hidden="1">{#N/A,#N/A,TRUE,"preg4";#N/A,#N/A,TRUE,"bazpr2001"}</definedName>
    <definedName name="bibi" localSheetId="37" hidden="1">{#N/A,#N/A,TRUE,"preg4";#N/A,#N/A,TRUE,"bazpr2001"}</definedName>
    <definedName name="bibi" localSheetId="38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4" hidden="1">{#N/A,#N/A,TRUE,"preg4";#N/A,#N/A,TRUE,"bazpr2001"}</definedName>
    <definedName name="cbfvbc" localSheetId="1" hidden="1">{#N/A,#N/A,TRUE,"preg4";#N/A,#N/A,TRUE,"bazpr2001"}</definedName>
    <definedName name="cbfvbc" localSheetId="2" hidden="1">{#N/A,#N/A,TRUE,"preg4";#N/A,#N/A,TRUE,"bazpr2001"}</definedName>
    <definedName name="cbfvbc" localSheetId="32" hidden="1">{#N/A,#N/A,TRUE,"preg4";#N/A,#N/A,TRUE,"bazpr2001"}</definedName>
    <definedName name="cbfvbc" localSheetId="33" hidden="1">{#N/A,#N/A,TRUE,"preg4";#N/A,#N/A,TRUE,"bazpr2001"}</definedName>
    <definedName name="cbfvbc" localSheetId="34" hidden="1">{#N/A,#N/A,TRUE,"preg4";#N/A,#N/A,TRUE,"bazpr2001"}</definedName>
    <definedName name="cbfvbc" localSheetId="37" hidden="1">{#N/A,#N/A,TRUE,"preg4";#N/A,#N/A,TRUE,"bazpr2001"}</definedName>
    <definedName name="cbfvbc" localSheetId="38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0">#REF!</definedName>
    <definedName name="change" localSheetId="11">#REF!</definedName>
    <definedName name="change" localSheetId="12">#REF!</definedName>
    <definedName name="change" localSheetId="13">#REF!</definedName>
    <definedName name="change" localSheetId="14">#REF!</definedName>
    <definedName name="change" localSheetId="1">#REF!</definedName>
    <definedName name="change" localSheetId="2">#REF!</definedName>
    <definedName name="change" localSheetId="33">#REF!</definedName>
    <definedName name="change" localSheetId="34">#REF!</definedName>
    <definedName name="change" localSheetId="37">#REF!</definedName>
    <definedName name="change" localSheetId="38">#REF!</definedName>
    <definedName name="change" localSheetId="3">#REF!</definedName>
    <definedName name="change" localSheetId="4">#REF!</definedName>
    <definedName name="change" localSheetId="5">#REF!</definedName>
    <definedName name="change" localSheetId="6">#REF!</definedName>
    <definedName name="change" localSheetId="7">#REF!</definedName>
    <definedName name="change" localSheetId="8">#REF!</definedName>
    <definedName name="change">#REF!</definedName>
    <definedName name="CUADRO_10.3.1">'[3]fondo promedio'!$A$36:$L$74</definedName>
    <definedName name="CUADRO_N__4.1.3" localSheetId="0">#REF!</definedName>
    <definedName name="CUADRO_N__4.1.3" localSheetId="9">#REF!</definedName>
    <definedName name="CUADRO_N__4.1.3" localSheetId="10">#REF!</definedName>
    <definedName name="CUADRO_N__4.1.3" localSheetId="11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1">#REF!</definedName>
    <definedName name="CUADRO_N__4.1.3" localSheetId="28">#REF!</definedName>
    <definedName name="CUADRO_N__4.1.3" localSheetId="2">#REF!</definedName>
    <definedName name="CUADRO_N__4.1.3" localSheetId="33">#REF!</definedName>
    <definedName name="CUADRO_N__4.1.3" localSheetId="34">#REF!</definedName>
    <definedName name="CUADRO_N__4.1.3" localSheetId="36">#REF!</definedName>
    <definedName name="CUADRO_N__4.1.3" localSheetId="37">#REF!</definedName>
    <definedName name="CUADRO_N__4.1.3" localSheetId="38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8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4" hidden="1">{#N/A,#N/A,TRUE,"preg4";#N/A,#N/A,TRUE,"bazpr99"}</definedName>
    <definedName name="cvb" localSheetId="1" hidden="1">{#N/A,#N/A,TRUE,"preg4";#N/A,#N/A,TRUE,"bazpr99"}</definedName>
    <definedName name="cvb" localSheetId="2" hidden="1">{#N/A,#N/A,TRUE,"preg4";#N/A,#N/A,TRUE,"bazpr99"}</definedName>
    <definedName name="cvb" localSheetId="32" hidden="1">{#N/A,#N/A,TRUE,"preg4";#N/A,#N/A,TRUE,"bazpr99"}</definedName>
    <definedName name="cvb" localSheetId="33" hidden="1">{#N/A,#N/A,TRUE,"preg4";#N/A,#N/A,TRUE,"bazpr99"}</definedName>
    <definedName name="cvb" localSheetId="34" hidden="1">{#N/A,#N/A,TRUE,"preg4";#N/A,#N/A,TRUE,"bazpr99"}</definedName>
    <definedName name="cvb" localSheetId="37" hidden="1">{#N/A,#N/A,TRUE,"preg4";#N/A,#N/A,TRUE,"bazpr99"}</definedName>
    <definedName name="cvb" localSheetId="38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4" hidden="1">{#N/A,#N/A,TRUE,"preg4";#N/A,#N/A,TRUE,"bazpr99"}</definedName>
    <definedName name="cvsdf" localSheetId="1" hidden="1">{#N/A,#N/A,TRUE,"preg4";#N/A,#N/A,TRUE,"bazpr99"}</definedName>
    <definedName name="cvsdf" localSheetId="2" hidden="1">{#N/A,#N/A,TRUE,"preg4";#N/A,#N/A,TRUE,"bazpr99"}</definedName>
    <definedName name="cvsdf" localSheetId="32" hidden="1">{#N/A,#N/A,TRUE,"preg4";#N/A,#N/A,TRUE,"bazpr99"}</definedName>
    <definedName name="cvsdf" localSheetId="33" hidden="1">{#N/A,#N/A,TRUE,"preg4";#N/A,#N/A,TRUE,"bazpr99"}</definedName>
    <definedName name="cvsdf" localSheetId="34" hidden="1">{#N/A,#N/A,TRUE,"preg4";#N/A,#N/A,TRUE,"bazpr99"}</definedName>
    <definedName name="cvsdf" localSheetId="37" hidden="1">{#N/A,#N/A,TRUE,"preg4";#N/A,#N/A,TRUE,"bazpr99"}</definedName>
    <definedName name="cvsdf" localSheetId="38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4" hidden="1">{#N/A,#N/A,TRUE,"preg4";#N/A,#N/A,TRUE,"bazpr99"}</definedName>
    <definedName name="cvx" localSheetId="1" hidden="1">{#N/A,#N/A,TRUE,"preg4";#N/A,#N/A,TRUE,"bazpr99"}</definedName>
    <definedName name="cvx" localSheetId="2" hidden="1">{#N/A,#N/A,TRUE,"preg4";#N/A,#N/A,TRUE,"bazpr99"}</definedName>
    <definedName name="cvx" localSheetId="32" hidden="1">{#N/A,#N/A,TRUE,"preg4";#N/A,#N/A,TRUE,"bazpr99"}</definedName>
    <definedName name="cvx" localSheetId="33" hidden="1">{#N/A,#N/A,TRUE,"preg4";#N/A,#N/A,TRUE,"bazpr99"}</definedName>
    <definedName name="cvx" localSheetId="34" hidden="1">{#N/A,#N/A,TRUE,"preg4";#N/A,#N/A,TRUE,"bazpr99"}</definedName>
    <definedName name="cvx" localSheetId="37" hidden="1">{#N/A,#N/A,TRUE,"preg4";#N/A,#N/A,TRUE,"bazpr99"}</definedName>
    <definedName name="cvx" localSheetId="38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4" hidden="1">{#N/A,#N/A,TRUE,"preg4";#N/A,#N/A,TRUE,"bazpr2001"}</definedName>
    <definedName name="d_d" localSheetId="1" hidden="1">{#N/A,#N/A,TRUE,"preg4";#N/A,#N/A,TRUE,"bazpr2001"}</definedName>
    <definedName name="d_d" localSheetId="2" hidden="1">{#N/A,#N/A,TRUE,"preg4";#N/A,#N/A,TRUE,"bazpr2001"}</definedName>
    <definedName name="d_d" localSheetId="32" hidden="1">{#N/A,#N/A,TRUE,"preg4";#N/A,#N/A,TRUE,"bazpr2001"}</definedName>
    <definedName name="d_d" localSheetId="33" hidden="1">{#N/A,#N/A,TRUE,"preg4";#N/A,#N/A,TRUE,"bazpr2001"}</definedName>
    <definedName name="d_d" localSheetId="34" hidden="1">{#N/A,#N/A,TRUE,"preg4";#N/A,#N/A,TRUE,"bazpr2001"}</definedName>
    <definedName name="d_d" localSheetId="37" hidden="1">{#N/A,#N/A,TRUE,"preg4";#N/A,#N/A,TRUE,"bazpr2001"}</definedName>
    <definedName name="d_d" localSheetId="38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34">#REF!</definedName>
    <definedName name="Data" localSheetId="37">#REF!</definedName>
    <definedName name="Data" localSheetId="38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33">#REF!</definedName>
    <definedName name="_xlnm.Database" localSheetId="34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abase_MI" localSheetId="9">#REF!</definedName>
    <definedName name="Database_MI" localSheetId="10">#REF!</definedName>
    <definedName name="Database_MI" localSheetId="11">#REF!</definedName>
    <definedName name="Database_MI" localSheetId="12">#REF!</definedName>
    <definedName name="Database_MI" localSheetId="13">#REF!</definedName>
    <definedName name="Database_MI" localSheetId="14">#REF!</definedName>
    <definedName name="Database_MI" localSheetId="33">#REF!</definedName>
    <definedName name="Database_MI" localSheetId="34">#REF!</definedName>
    <definedName name="Database_MI" localSheetId="36">#REF!</definedName>
    <definedName name="Database_MI" localSheetId="37">#REF!</definedName>
    <definedName name="Database_MI" localSheetId="38">#REF!</definedName>
    <definedName name="Database_MI" localSheetId="3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7">#REF!</definedName>
    <definedName name="Database_MI" localSheetId="8">#REF!</definedName>
    <definedName name="Database_MI">#REF!</definedName>
    <definedName name="DATES" localSheetId="9">#REF!</definedName>
    <definedName name="DATES" localSheetId="14">#REF!</definedName>
    <definedName name="DATES" localSheetId="33">#REF!</definedName>
    <definedName name="DATES" localSheetId="34">#REF!</definedName>
    <definedName name="DATES" localSheetId="37">#REF!</definedName>
    <definedName name="DATES" localSheetId="38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" hidden="1">{#N/A,#N/A,TRUE,"preg4";#N/A,#N/A,TRUE,"bazpr2001"}</definedName>
    <definedName name="dd" localSheetId="2" hidden="1">{#N/A,#N/A,TRUE,"preg4";#N/A,#N/A,TRUE,"bazpr2001"}</definedName>
    <definedName name="dd" localSheetId="32" hidden="1">{#N/A,#N/A,TRUE,"preg4";#N/A,#N/A,TRUE,"bazpr2001"}</definedName>
    <definedName name="dd" localSheetId="33" hidden="1">{#N/A,#N/A,TRUE,"preg4";#N/A,#N/A,TRUE,"bazpr2001"}</definedName>
    <definedName name="dd" localSheetId="34" hidden="1">{#N/A,#N/A,TRUE,"preg4";#N/A,#N/A,TRUE,"bazpr2001"}</definedName>
    <definedName name="dd" localSheetId="37" hidden="1">{#N/A,#N/A,TRUE,"preg4";#N/A,#N/A,TRUE,"bazpr2001"}</definedName>
    <definedName name="dd" localSheetId="38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" hidden="1">{#N/A,#N/A,TRUE,"preg4";#N/A,#N/A,TRUE,"bazpr2001"}</definedName>
    <definedName name="ddd" localSheetId="2" hidden="1">{#N/A,#N/A,TRUE,"preg4";#N/A,#N/A,TRUE,"bazpr2001"}</definedName>
    <definedName name="ddd" localSheetId="32" hidden="1">{#N/A,#N/A,TRUE,"preg4";#N/A,#N/A,TRUE,"bazpr2001"}</definedName>
    <definedName name="ddd" localSheetId="33" hidden="1">{#N/A,#N/A,TRUE,"preg4";#N/A,#N/A,TRUE,"bazpr2001"}</definedName>
    <definedName name="ddd" localSheetId="34" hidden="1">{#N/A,#N/A,TRUE,"preg4";#N/A,#N/A,TRUE,"bazpr2001"}</definedName>
    <definedName name="ddd" localSheetId="37" hidden="1">{#N/A,#N/A,TRUE,"preg4";#N/A,#N/A,TRUE,"bazpr2001"}</definedName>
    <definedName name="ddd" localSheetId="38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4" hidden="1">{#N/A,#N/A,TRUE,"preg4";#N/A,#N/A,TRUE,"bazpr2001"}</definedName>
    <definedName name="dfgddfg" localSheetId="1" hidden="1">{#N/A,#N/A,TRUE,"preg4";#N/A,#N/A,TRUE,"bazpr2001"}</definedName>
    <definedName name="dfgddfg" localSheetId="2" hidden="1">{#N/A,#N/A,TRUE,"preg4";#N/A,#N/A,TRUE,"bazpr2001"}</definedName>
    <definedName name="dfgddfg" localSheetId="32" hidden="1">{#N/A,#N/A,TRUE,"preg4";#N/A,#N/A,TRUE,"bazpr2001"}</definedName>
    <definedName name="dfgddfg" localSheetId="33" hidden="1">{#N/A,#N/A,TRUE,"preg4";#N/A,#N/A,TRUE,"bazpr2001"}</definedName>
    <definedName name="dfgddfg" localSheetId="34" hidden="1">{#N/A,#N/A,TRUE,"preg4";#N/A,#N/A,TRUE,"bazpr2001"}</definedName>
    <definedName name="dfgddfg" localSheetId="37" hidden="1">{#N/A,#N/A,TRUE,"preg4";#N/A,#N/A,TRUE,"bazpr2001"}</definedName>
    <definedName name="dfgddfg" localSheetId="38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" hidden="1">{#N/A,#N/A,TRUE,"preg4";#N/A,#N/A,TRUE,"bazpr2001"}</definedName>
    <definedName name="dfgdf" localSheetId="2" hidden="1">{#N/A,#N/A,TRUE,"preg4";#N/A,#N/A,TRUE,"bazpr2001"}</definedName>
    <definedName name="dfgdf" localSheetId="32" hidden="1">{#N/A,#N/A,TRUE,"preg4";#N/A,#N/A,TRUE,"bazpr2001"}</definedName>
    <definedName name="dfgdf" localSheetId="33" hidden="1">{#N/A,#N/A,TRUE,"preg4";#N/A,#N/A,TRUE,"bazpr2001"}</definedName>
    <definedName name="dfgdf" localSheetId="34" hidden="1">{#N/A,#N/A,TRUE,"preg4";#N/A,#N/A,TRUE,"bazpr2001"}</definedName>
    <definedName name="dfgdf" localSheetId="37" hidden="1">{#N/A,#N/A,TRUE,"preg4";#N/A,#N/A,TRUE,"bazpr2001"}</definedName>
    <definedName name="dfgdf" localSheetId="38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" hidden="1">{#N/A,#N/A,TRUE,"preg4";#N/A,#N/A,TRUE,"bazpr99"}</definedName>
    <definedName name="dfgsd" localSheetId="2" hidden="1">{#N/A,#N/A,TRUE,"preg4";#N/A,#N/A,TRUE,"bazpr99"}</definedName>
    <definedName name="dfgsd" localSheetId="32" hidden="1">{#N/A,#N/A,TRUE,"preg4";#N/A,#N/A,TRUE,"bazpr99"}</definedName>
    <definedName name="dfgsd" localSheetId="33" hidden="1">{#N/A,#N/A,TRUE,"preg4";#N/A,#N/A,TRUE,"bazpr99"}</definedName>
    <definedName name="dfgsd" localSheetId="34" hidden="1">{#N/A,#N/A,TRUE,"preg4";#N/A,#N/A,TRUE,"bazpr99"}</definedName>
    <definedName name="dfgsd" localSheetId="37" hidden="1">{#N/A,#N/A,TRUE,"preg4";#N/A,#N/A,TRUE,"bazpr99"}</definedName>
    <definedName name="dfgsd" localSheetId="38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4" hidden="1">{#N/A,#N/A,TRUE,"preg4";#N/A,#N/A,TRUE,"bazpr99"}</definedName>
    <definedName name="dfscv" localSheetId="1" hidden="1">{#N/A,#N/A,TRUE,"preg4";#N/A,#N/A,TRUE,"bazpr99"}</definedName>
    <definedName name="dfscv" localSheetId="2" hidden="1">{#N/A,#N/A,TRUE,"preg4";#N/A,#N/A,TRUE,"bazpr99"}</definedName>
    <definedName name="dfscv" localSheetId="32" hidden="1">{#N/A,#N/A,TRUE,"preg4";#N/A,#N/A,TRUE,"bazpr99"}</definedName>
    <definedName name="dfscv" localSheetId="33" hidden="1">{#N/A,#N/A,TRUE,"preg4";#N/A,#N/A,TRUE,"bazpr99"}</definedName>
    <definedName name="dfscv" localSheetId="34" hidden="1">{#N/A,#N/A,TRUE,"preg4";#N/A,#N/A,TRUE,"bazpr99"}</definedName>
    <definedName name="dfscv" localSheetId="37" hidden="1">{#N/A,#N/A,TRUE,"preg4";#N/A,#N/A,TRUE,"bazpr99"}</definedName>
    <definedName name="dfscv" localSheetId="38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4" hidden="1">{#N/A,#N/A,TRUE,"preg4";#N/A,#N/A,TRUE,"bazpr99"}</definedName>
    <definedName name="DFXSBG" localSheetId="1" hidden="1">{#N/A,#N/A,TRUE,"preg4";#N/A,#N/A,TRUE,"bazpr99"}</definedName>
    <definedName name="DFXSBG" localSheetId="2" hidden="1">{#N/A,#N/A,TRUE,"preg4";#N/A,#N/A,TRUE,"bazpr99"}</definedName>
    <definedName name="DFXSBG" localSheetId="32" hidden="1">{#N/A,#N/A,TRUE,"preg4";#N/A,#N/A,TRUE,"bazpr99"}</definedName>
    <definedName name="DFXSBG" localSheetId="33" hidden="1">{#N/A,#N/A,TRUE,"preg4";#N/A,#N/A,TRUE,"bazpr99"}</definedName>
    <definedName name="DFXSBG" localSheetId="34" hidden="1">{#N/A,#N/A,TRUE,"preg4";#N/A,#N/A,TRUE,"bazpr99"}</definedName>
    <definedName name="DFXSBG" localSheetId="37" hidden="1">{#N/A,#N/A,TRUE,"preg4";#N/A,#N/A,TRUE,"bazpr99"}</definedName>
    <definedName name="DFXSBG" localSheetId="38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4" hidden="1">{#N/A,#N/A,TRUE,"preg4";#N/A,#N/A,TRUE,"bazpr2001"}</definedName>
    <definedName name="dgrvdf" localSheetId="1" hidden="1">{#N/A,#N/A,TRUE,"preg4";#N/A,#N/A,TRUE,"bazpr2001"}</definedName>
    <definedName name="dgrvdf" localSheetId="2" hidden="1">{#N/A,#N/A,TRUE,"preg4";#N/A,#N/A,TRUE,"bazpr2001"}</definedName>
    <definedName name="dgrvdf" localSheetId="32" hidden="1">{#N/A,#N/A,TRUE,"preg4";#N/A,#N/A,TRUE,"bazpr2001"}</definedName>
    <definedName name="dgrvdf" localSheetId="33" hidden="1">{#N/A,#N/A,TRUE,"preg4";#N/A,#N/A,TRUE,"bazpr2001"}</definedName>
    <definedName name="dgrvdf" localSheetId="34" hidden="1">{#N/A,#N/A,TRUE,"preg4";#N/A,#N/A,TRUE,"bazpr2001"}</definedName>
    <definedName name="dgrvdf" localSheetId="37" hidden="1">{#N/A,#N/A,TRUE,"preg4";#N/A,#N/A,TRUE,"bazpr2001"}</definedName>
    <definedName name="dgrvdf" localSheetId="38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" hidden="1">{#N/A,#N/A,TRUE,"preg4";#N/A,#N/A,TRUE,"bazpr99"}</definedName>
    <definedName name="dgsdgsd" localSheetId="2" hidden="1">{#N/A,#N/A,TRUE,"preg4";#N/A,#N/A,TRUE,"bazpr99"}</definedName>
    <definedName name="dgsdgsd" localSheetId="32" hidden="1">{#N/A,#N/A,TRUE,"preg4";#N/A,#N/A,TRUE,"bazpr99"}</definedName>
    <definedName name="dgsdgsd" localSheetId="33" hidden="1">{#N/A,#N/A,TRUE,"preg4";#N/A,#N/A,TRUE,"bazpr99"}</definedName>
    <definedName name="dgsdgsd" localSheetId="34" hidden="1">{#N/A,#N/A,TRUE,"preg4";#N/A,#N/A,TRUE,"bazpr99"}</definedName>
    <definedName name="dgsdgsd" localSheetId="37" hidden="1">{#N/A,#N/A,TRUE,"preg4";#N/A,#N/A,TRUE,"bazpr99"}</definedName>
    <definedName name="dgsdgsd" localSheetId="38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4" hidden="1">{#N/A,#N/A,TRUE,"preg4";#N/A,#N/A,TRUE,"bazpr99"}</definedName>
    <definedName name="dhjuhjk" localSheetId="1" hidden="1">{#N/A,#N/A,TRUE,"preg4";#N/A,#N/A,TRUE,"bazpr99"}</definedName>
    <definedName name="dhjuhjk" localSheetId="2" hidden="1">{#N/A,#N/A,TRUE,"preg4";#N/A,#N/A,TRUE,"bazpr99"}</definedName>
    <definedName name="dhjuhjk" localSheetId="32" hidden="1">{#N/A,#N/A,TRUE,"preg4";#N/A,#N/A,TRUE,"bazpr99"}</definedName>
    <definedName name="dhjuhjk" localSheetId="33" hidden="1">{#N/A,#N/A,TRUE,"preg4";#N/A,#N/A,TRUE,"bazpr99"}</definedName>
    <definedName name="dhjuhjk" localSheetId="34" hidden="1">{#N/A,#N/A,TRUE,"preg4";#N/A,#N/A,TRUE,"bazpr99"}</definedName>
    <definedName name="dhjuhjk" localSheetId="37" hidden="1">{#N/A,#N/A,TRUE,"preg4";#N/A,#N/A,TRUE,"bazpr99"}</definedName>
    <definedName name="dhjuhjk" localSheetId="38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" hidden="1">{#N/A,#N/A,TRUE,"preg4";#N/A,#N/A,TRUE,"bazpr2001"}</definedName>
    <definedName name="dolg2" localSheetId="2" hidden="1">{#N/A,#N/A,TRUE,"preg4";#N/A,#N/A,TRUE,"bazpr2001"}</definedName>
    <definedName name="dolg2" localSheetId="32" hidden="1">{#N/A,#N/A,TRUE,"preg4";#N/A,#N/A,TRUE,"bazpr2001"}</definedName>
    <definedName name="dolg2" localSheetId="33" hidden="1">{#N/A,#N/A,TRUE,"preg4";#N/A,#N/A,TRUE,"bazpr2001"}</definedName>
    <definedName name="dolg2" localSheetId="34" hidden="1">{#N/A,#N/A,TRUE,"preg4";#N/A,#N/A,TRUE,"bazpr2001"}</definedName>
    <definedName name="dolg2" localSheetId="37" hidden="1">{#N/A,#N/A,TRUE,"preg4";#N/A,#N/A,TRUE,"bazpr2001"}</definedName>
    <definedName name="dolg2" localSheetId="38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" hidden="1">{#N/A,#N/A,TRUE,"preg4";#N/A,#N/A,TRUE,"bazpr99"}</definedName>
    <definedName name="drt" localSheetId="2" hidden="1">{#N/A,#N/A,TRUE,"preg4";#N/A,#N/A,TRUE,"bazpr99"}</definedName>
    <definedName name="drt" localSheetId="32" hidden="1">{#N/A,#N/A,TRUE,"preg4";#N/A,#N/A,TRUE,"bazpr99"}</definedName>
    <definedName name="drt" localSheetId="33" hidden="1">{#N/A,#N/A,TRUE,"preg4";#N/A,#N/A,TRUE,"bazpr99"}</definedName>
    <definedName name="drt" localSheetId="34" hidden="1">{#N/A,#N/A,TRUE,"preg4";#N/A,#N/A,TRUE,"bazpr99"}</definedName>
    <definedName name="drt" localSheetId="37" hidden="1">{#N/A,#N/A,TRUE,"preg4";#N/A,#N/A,TRUE,"bazpr99"}</definedName>
    <definedName name="drt" localSheetId="38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" hidden="1">{#N/A,#N/A,TRUE,"preg4";#N/A,#N/A,TRUE,"bazpr99"}</definedName>
    <definedName name="ds" localSheetId="2" hidden="1">{#N/A,#N/A,TRUE,"preg4";#N/A,#N/A,TRUE,"bazpr99"}</definedName>
    <definedName name="ds" localSheetId="32" hidden="1">{#N/A,#N/A,TRUE,"preg4";#N/A,#N/A,TRUE,"bazpr99"}</definedName>
    <definedName name="ds" localSheetId="33" hidden="1">{#N/A,#N/A,TRUE,"preg4";#N/A,#N/A,TRUE,"bazpr99"}</definedName>
    <definedName name="ds" localSheetId="34" hidden="1">{#N/A,#N/A,TRUE,"preg4";#N/A,#N/A,TRUE,"bazpr99"}</definedName>
    <definedName name="ds" localSheetId="37" hidden="1">{#N/A,#N/A,TRUE,"preg4";#N/A,#N/A,TRUE,"bazpr99"}</definedName>
    <definedName name="ds" localSheetId="38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4" hidden="1">{#N/A,#N/A,TRUE,"preg4";#N/A,#N/A,TRUE,"bazpr99"}</definedName>
    <definedName name="dsa" localSheetId="1" hidden="1">{#N/A,#N/A,TRUE,"preg4";#N/A,#N/A,TRUE,"bazpr99"}</definedName>
    <definedName name="dsa" localSheetId="2" hidden="1">{#N/A,#N/A,TRUE,"preg4";#N/A,#N/A,TRUE,"bazpr99"}</definedName>
    <definedName name="dsa" localSheetId="32" hidden="1">{#N/A,#N/A,TRUE,"preg4";#N/A,#N/A,TRUE,"bazpr99"}</definedName>
    <definedName name="dsa" localSheetId="33" hidden="1">{#N/A,#N/A,TRUE,"preg4";#N/A,#N/A,TRUE,"bazpr99"}</definedName>
    <definedName name="dsa" localSheetId="34" hidden="1">{#N/A,#N/A,TRUE,"preg4";#N/A,#N/A,TRUE,"bazpr99"}</definedName>
    <definedName name="dsa" localSheetId="37" hidden="1">{#N/A,#N/A,TRUE,"preg4";#N/A,#N/A,TRUE,"bazpr99"}</definedName>
    <definedName name="dsa" localSheetId="38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" hidden="1">{#N/A,#N/A,TRUE,"preg4";#N/A,#N/A,TRUE,"bazpr2000"}</definedName>
    <definedName name="e" localSheetId="2" hidden="1">{#N/A,#N/A,TRUE,"preg4";#N/A,#N/A,TRUE,"bazpr2000"}</definedName>
    <definedName name="e" localSheetId="32" hidden="1">{#N/A,#N/A,TRUE,"preg4";#N/A,#N/A,TRUE,"bazpr2000"}</definedName>
    <definedName name="e" localSheetId="33" hidden="1">{#N/A,#N/A,TRUE,"preg4";#N/A,#N/A,TRUE,"bazpr2000"}</definedName>
    <definedName name="e" localSheetId="34" hidden="1">{#N/A,#N/A,TRUE,"preg4";#N/A,#N/A,TRUE,"bazpr2000"}</definedName>
    <definedName name="e" localSheetId="37" hidden="1">{#N/A,#N/A,TRUE,"preg4";#N/A,#N/A,TRUE,"bazpr2000"}</definedName>
    <definedName name="e" localSheetId="38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4" hidden="1">{#N/A,#N/A,TRUE,"preg4";#N/A,#N/A,TRUE,"bazpr99"}</definedName>
    <definedName name="eefff" localSheetId="1" hidden="1">{#N/A,#N/A,TRUE,"preg4";#N/A,#N/A,TRUE,"bazpr99"}</definedName>
    <definedName name="eefff" localSheetId="2" hidden="1">{#N/A,#N/A,TRUE,"preg4";#N/A,#N/A,TRUE,"bazpr99"}</definedName>
    <definedName name="eefff" localSheetId="32" hidden="1">{#N/A,#N/A,TRUE,"preg4";#N/A,#N/A,TRUE,"bazpr99"}</definedName>
    <definedName name="eefff" localSheetId="33" hidden="1">{#N/A,#N/A,TRUE,"preg4";#N/A,#N/A,TRUE,"bazpr99"}</definedName>
    <definedName name="eefff" localSheetId="34" hidden="1">{#N/A,#N/A,TRUE,"preg4";#N/A,#N/A,TRUE,"bazpr99"}</definedName>
    <definedName name="eefff" localSheetId="37" hidden="1">{#N/A,#N/A,TRUE,"preg4";#N/A,#N/A,TRUE,"bazpr99"}</definedName>
    <definedName name="eefff" localSheetId="38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4" hidden="1">{#N/A,#N/A,TRUE,"preg4";#N/A,#N/A,TRUE,"bazpr99"}</definedName>
    <definedName name="effrfrg" localSheetId="1" hidden="1">{#N/A,#N/A,TRUE,"preg4";#N/A,#N/A,TRUE,"bazpr99"}</definedName>
    <definedName name="effrfrg" localSheetId="2" hidden="1">{#N/A,#N/A,TRUE,"preg4";#N/A,#N/A,TRUE,"bazpr99"}</definedName>
    <definedName name="effrfrg" localSheetId="32" hidden="1">{#N/A,#N/A,TRUE,"preg4";#N/A,#N/A,TRUE,"bazpr99"}</definedName>
    <definedName name="effrfrg" localSheetId="33" hidden="1">{#N/A,#N/A,TRUE,"preg4";#N/A,#N/A,TRUE,"bazpr99"}</definedName>
    <definedName name="effrfrg" localSheetId="34" hidden="1">{#N/A,#N/A,TRUE,"preg4";#N/A,#N/A,TRUE,"bazpr99"}</definedName>
    <definedName name="effrfrg" localSheetId="37" hidden="1">{#N/A,#N/A,TRUE,"preg4";#N/A,#N/A,TRUE,"bazpr99"}</definedName>
    <definedName name="effrfrg" localSheetId="38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4" hidden="1">{#N/A,#N/A,TRUE,"preg4";#N/A,#N/A,TRUE,"bazpr99"}</definedName>
    <definedName name="egegegeg" localSheetId="1" hidden="1">{#N/A,#N/A,TRUE,"preg4";#N/A,#N/A,TRUE,"bazpr99"}</definedName>
    <definedName name="egegegeg" localSheetId="2" hidden="1">{#N/A,#N/A,TRUE,"preg4";#N/A,#N/A,TRUE,"bazpr99"}</definedName>
    <definedName name="egegegeg" localSheetId="32" hidden="1">{#N/A,#N/A,TRUE,"preg4";#N/A,#N/A,TRUE,"bazpr99"}</definedName>
    <definedName name="egegegeg" localSheetId="33" hidden="1">{#N/A,#N/A,TRUE,"preg4";#N/A,#N/A,TRUE,"bazpr99"}</definedName>
    <definedName name="egegegeg" localSheetId="34" hidden="1">{#N/A,#N/A,TRUE,"preg4";#N/A,#N/A,TRUE,"bazpr99"}</definedName>
    <definedName name="egegegeg" localSheetId="37" hidden="1">{#N/A,#N/A,TRUE,"preg4";#N/A,#N/A,TRUE,"bazpr99"}</definedName>
    <definedName name="egegegeg" localSheetId="38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hidden="1">{#N/A,#N/A,TRUE,"preg4";#N/A,#N/A,TRUE,"bazpr99"}</definedName>
    <definedName name="Empty" localSheetId="0">'[4]Box-Trimese~ni dr`avni zapiData'!$AB$1</definedName>
    <definedName name="Empty" localSheetId="9">'[5]Box-Trimese~ni dr`avni zapiData'!$AB$1</definedName>
    <definedName name="Empty" localSheetId="14">'[5]Box-Trimese~ni dr`avni zapiData'!$AB$1</definedName>
    <definedName name="Empty" localSheetId="1">'[4]Box-Trimese~ni dr`avni zapiData'!$AB$1</definedName>
    <definedName name="Empty" localSheetId="33">'[5]Box-Trimese~ni dr`avni zapiData'!$AB$1</definedName>
    <definedName name="Empty" localSheetId="34">'[4]Box-Trimese~ni dr`avni zapiData'!$AB$1</definedName>
    <definedName name="Empty" localSheetId="37">'[5]Box-Trimese~ni dr`avni zapiData'!$AB$1</definedName>
    <definedName name="Empty">'[4]Box-Trimese~ni dr`avni zapiData'!$AB$1</definedName>
    <definedName name="End_Bal" localSheetId="9">#REF!</definedName>
    <definedName name="End_Bal" localSheetId="10">#REF!</definedName>
    <definedName name="End_Bal" localSheetId="11">#REF!</definedName>
    <definedName name="End_Bal" localSheetId="12">#REF!</definedName>
    <definedName name="End_Bal" localSheetId="13">#REF!</definedName>
    <definedName name="End_Bal" localSheetId="14">#REF!</definedName>
    <definedName name="End_Bal" localSheetId="34">#REF!</definedName>
    <definedName name="End_Bal" localSheetId="37">#REF!</definedName>
    <definedName name="End_Bal" localSheetId="38">#REF!</definedName>
    <definedName name="End_Bal" localSheetId="3">#REF!</definedName>
    <definedName name="End_Bal" localSheetId="4">#REF!</definedName>
    <definedName name="End_Bal" localSheetId="5">#REF!</definedName>
    <definedName name="End_Bal" localSheetId="6">#REF!</definedName>
    <definedName name="End_Bal" localSheetId="7">#REF!</definedName>
    <definedName name="End_Bal" localSheetId="8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4" hidden="1">{#N/A,#N/A,TRUE,"preg4";#N/A,#N/A,TRUE,"bazpr2001"}</definedName>
    <definedName name="esege" localSheetId="1" hidden="1">{#N/A,#N/A,TRUE,"preg4";#N/A,#N/A,TRUE,"bazpr2001"}</definedName>
    <definedName name="esege" localSheetId="2" hidden="1">{#N/A,#N/A,TRUE,"preg4";#N/A,#N/A,TRUE,"bazpr2001"}</definedName>
    <definedName name="esege" localSheetId="32" hidden="1">{#N/A,#N/A,TRUE,"preg4";#N/A,#N/A,TRUE,"bazpr2001"}</definedName>
    <definedName name="esege" localSheetId="33" hidden="1">{#N/A,#N/A,TRUE,"preg4";#N/A,#N/A,TRUE,"bazpr2001"}</definedName>
    <definedName name="esege" localSheetId="34" hidden="1">{#N/A,#N/A,TRUE,"preg4";#N/A,#N/A,TRUE,"bazpr2001"}</definedName>
    <definedName name="esege" localSheetId="37" hidden="1">{#N/A,#N/A,TRUE,"preg4";#N/A,#N/A,TRUE,"bazpr2001"}</definedName>
    <definedName name="esege" localSheetId="38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" hidden="1">{#N/A,#N/A,TRUE,"preg4";#N/A,#N/A,TRUE,"bazpr99"}</definedName>
    <definedName name="ew\" localSheetId="2" hidden="1">{#N/A,#N/A,TRUE,"preg4";#N/A,#N/A,TRUE,"bazpr99"}</definedName>
    <definedName name="ew\" localSheetId="32" hidden="1">{#N/A,#N/A,TRUE,"preg4";#N/A,#N/A,TRUE,"bazpr99"}</definedName>
    <definedName name="ew\" localSheetId="33" hidden="1">{#N/A,#N/A,TRUE,"preg4";#N/A,#N/A,TRUE,"bazpr99"}</definedName>
    <definedName name="ew\" localSheetId="34" hidden="1">{#N/A,#N/A,TRUE,"preg4";#N/A,#N/A,TRUE,"bazpr99"}</definedName>
    <definedName name="ew\" localSheetId="37" hidden="1">{#N/A,#N/A,TRUE,"preg4";#N/A,#N/A,TRUE,"bazpr99"}</definedName>
    <definedName name="ew\" localSheetId="38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0">#REF!</definedName>
    <definedName name="Extra_Pay" localSheetId="11">#REF!</definedName>
    <definedName name="Extra_Pay" localSheetId="12">#REF!</definedName>
    <definedName name="Extra_Pay" localSheetId="13">#REF!</definedName>
    <definedName name="Extra_Pay" localSheetId="14">#REF!</definedName>
    <definedName name="Extra_Pay" localSheetId="34">#REF!</definedName>
    <definedName name="Extra_Pay" localSheetId="37">#REF!</definedName>
    <definedName name="Extra_Pay" localSheetId="38">#REF!</definedName>
    <definedName name="Extra_Pay" localSheetId="3">#REF!</definedName>
    <definedName name="Extra_Pay" localSheetId="4">#REF!</definedName>
    <definedName name="Extra_Pay" localSheetId="5">#REF!</definedName>
    <definedName name="Extra_Pay" localSheetId="6">#REF!</definedName>
    <definedName name="Extra_Pay" localSheetId="7">#REF!</definedName>
    <definedName name="Extra_Pay" localSheetId="8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" hidden="1">{#N/A,#N/A,TRUE,"preg4";#N/A,#N/A,TRUE,"bazpr2000"}</definedName>
    <definedName name="fasdgh" localSheetId="2" hidden="1">{#N/A,#N/A,TRUE,"preg4";#N/A,#N/A,TRUE,"bazpr2000"}</definedName>
    <definedName name="fasdgh" localSheetId="32" hidden="1">{#N/A,#N/A,TRUE,"preg4";#N/A,#N/A,TRUE,"bazpr2000"}</definedName>
    <definedName name="fasdgh" localSheetId="33" hidden="1">{#N/A,#N/A,TRUE,"preg4";#N/A,#N/A,TRUE,"bazpr2000"}</definedName>
    <definedName name="fasdgh" localSheetId="34" hidden="1">{#N/A,#N/A,TRUE,"preg4";#N/A,#N/A,TRUE,"bazpr2000"}</definedName>
    <definedName name="fasdgh" localSheetId="37" hidden="1">{#N/A,#N/A,TRUE,"preg4";#N/A,#N/A,TRUE,"bazpr2000"}</definedName>
    <definedName name="fasdgh" localSheetId="38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" hidden="1">{#N/A,#N/A,TRUE,"preg4";#N/A,#N/A,TRUE,"bazpr2000"}</definedName>
    <definedName name="fasef" localSheetId="2" hidden="1">{#N/A,#N/A,TRUE,"preg4";#N/A,#N/A,TRUE,"bazpr2000"}</definedName>
    <definedName name="fasef" localSheetId="32" hidden="1">{#N/A,#N/A,TRUE,"preg4";#N/A,#N/A,TRUE,"bazpr2000"}</definedName>
    <definedName name="fasef" localSheetId="33" hidden="1">{#N/A,#N/A,TRUE,"preg4";#N/A,#N/A,TRUE,"bazpr2000"}</definedName>
    <definedName name="fasef" localSheetId="34" hidden="1">{#N/A,#N/A,TRUE,"preg4";#N/A,#N/A,TRUE,"bazpr2000"}</definedName>
    <definedName name="fasef" localSheetId="37" hidden="1">{#N/A,#N/A,TRUE,"preg4";#N/A,#N/A,TRUE,"bazpr2000"}</definedName>
    <definedName name="fasef" localSheetId="38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" hidden="1">{#N/A,#N/A,TRUE,"preg4";#N/A,#N/A,TRUE,"bazpr2001"}</definedName>
    <definedName name="fdas" localSheetId="2" hidden="1">{#N/A,#N/A,TRUE,"preg4";#N/A,#N/A,TRUE,"bazpr2001"}</definedName>
    <definedName name="fdas" localSheetId="32" hidden="1">{#N/A,#N/A,TRUE,"preg4";#N/A,#N/A,TRUE,"bazpr2001"}</definedName>
    <definedName name="fdas" localSheetId="33" hidden="1">{#N/A,#N/A,TRUE,"preg4";#N/A,#N/A,TRUE,"bazpr2001"}</definedName>
    <definedName name="fdas" localSheetId="34" hidden="1">{#N/A,#N/A,TRUE,"preg4";#N/A,#N/A,TRUE,"bazpr2001"}</definedName>
    <definedName name="fdas" localSheetId="37" hidden="1">{#N/A,#N/A,TRUE,"preg4";#N/A,#N/A,TRUE,"bazpr2001"}</definedName>
    <definedName name="fdas" localSheetId="38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" hidden="1">{#N/A,#N/A,TRUE,"preg4";#N/A,#N/A,TRUE,"bazpr99"}</definedName>
    <definedName name="fdashg" localSheetId="2" hidden="1">{#N/A,#N/A,TRUE,"preg4";#N/A,#N/A,TRUE,"bazpr99"}</definedName>
    <definedName name="fdashg" localSheetId="32" hidden="1">{#N/A,#N/A,TRUE,"preg4";#N/A,#N/A,TRUE,"bazpr99"}</definedName>
    <definedName name="fdashg" localSheetId="33" hidden="1">{#N/A,#N/A,TRUE,"preg4";#N/A,#N/A,TRUE,"bazpr99"}</definedName>
    <definedName name="fdashg" localSheetId="34" hidden="1">{#N/A,#N/A,TRUE,"preg4";#N/A,#N/A,TRUE,"bazpr99"}</definedName>
    <definedName name="fdashg" localSheetId="37" hidden="1">{#N/A,#N/A,TRUE,"preg4";#N/A,#N/A,TRUE,"bazpr99"}</definedName>
    <definedName name="fdashg" localSheetId="38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4" hidden="1">{#N/A,#N/A,TRUE,"preg4";#N/A,#N/A,TRUE,"bazpr2001"}</definedName>
    <definedName name="fdbvcbv" localSheetId="1" hidden="1">{#N/A,#N/A,TRUE,"preg4";#N/A,#N/A,TRUE,"bazpr2001"}</definedName>
    <definedName name="fdbvcbv" localSheetId="2" hidden="1">{#N/A,#N/A,TRUE,"preg4";#N/A,#N/A,TRUE,"bazpr2001"}</definedName>
    <definedName name="fdbvcbv" localSheetId="32" hidden="1">{#N/A,#N/A,TRUE,"preg4";#N/A,#N/A,TRUE,"bazpr2001"}</definedName>
    <definedName name="fdbvcbv" localSheetId="33" hidden="1">{#N/A,#N/A,TRUE,"preg4";#N/A,#N/A,TRUE,"bazpr2001"}</definedName>
    <definedName name="fdbvcbv" localSheetId="34" hidden="1">{#N/A,#N/A,TRUE,"preg4";#N/A,#N/A,TRUE,"bazpr2001"}</definedName>
    <definedName name="fdbvcbv" localSheetId="37" hidden="1">{#N/A,#N/A,TRUE,"preg4";#N/A,#N/A,TRUE,"bazpr2001"}</definedName>
    <definedName name="fdbvcbv" localSheetId="38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4" hidden="1">{#N/A,#N/A,TRUE,"preg4";#N/A,#N/A,TRUE,"bazpr99"}</definedName>
    <definedName name="fdgbvdf" localSheetId="1" hidden="1">{#N/A,#N/A,TRUE,"preg4";#N/A,#N/A,TRUE,"bazpr99"}</definedName>
    <definedName name="fdgbvdf" localSheetId="2" hidden="1">{#N/A,#N/A,TRUE,"preg4";#N/A,#N/A,TRUE,"bazpr99"}</definedName>
    <definedName name="fdgbvdf" localSheetId="32" hidden="1">{#N/A,#N/A,TRUE,"preg4";#N/A,#N/A,TRUE,"bazpr99"}</definedName>
    <definedName name="fdgbvdf" localSheetId="33" hidden="1">{#N/A,#N/A,TRUE,"preg4";#N/A,#N/A,TRUE,"bazpr99"}</definedName>
    <definedName name="fdgbvdf" localSheetId="34" hidden="1">{#N/A,#N/A,TRUE,"preg4";#N/A,#N/A,TRUE,"bazpr99"}</definedName>
    <definedName name="fdgbvdf" localSheetId="37" hidden="1">{#N/A,#N/A,TRUE,"preg4";#N/A,#N/A,TRUE,"bazpr99"}</definedName>
    <definedName name="fdgbvdf" localSheetId="38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" hidden="1">{#N/A,#N/A,TRUE,"preg4";#N/A,#N/A,TRUE,"bazpr99"}</definedName>
    <definedName name="fdsah" localSheetId="2" hidden="1">{#N/A,#N/A,TRUE,"preg4";#N/A,#N/A,TRUE,"bazpr99"}</definedName>
    <definedName name="fdsah" localSheetId="32" hidden="1">{#N/A,#N/A,TRUE,"preg4";#N/A,#N/A,TRUE,"bazpr99"}</definedName>
    <definedName name="fdsah" localSheetId="33" hidden="1">{#N/A,#N/A,TRUE,"preg4";#N/A,#N/A,TRUE,"bazpr99"}</definedName>
    <definedName name="fdsah" localSheetId="34" hidden="1">{#N/A,#N/A,TRUE,"preg4";#N/A,#N/A,TRUE,"bazpr99"}</definedName>
    <definedName name="fdsah" localSheetId="37" hidden="1">{#N/A,#N/A,TRUE,"preg4";#N/A,#N/A,TRUE,"bazpr99"}</definedName>
    <definedName name="fdsah" localSheetId="38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4" hidden="1">{#N/A,#N/A,TRUE,"preg4";#N/A,#N/A,TRUE,"bazpr2000"}</definedName>
    <definedName name="fdx" localSheetId="1" hidden="1">{#N/A,#N/A,TRUE,"preg4";#N/A,#N/A,TRUE,"bazpr2000"}</definedName>
    <definedName name="fdx" localSheetId="2" hidden="1">{#N/A,#N/A,TRUE,"preg4";#N/A,#N/A,TRUE,"bazpr2000"}</definedName>
    <definedName name="fdx" localSheetId="32" hidden="1">{#N/A,#N/A,TRUE,"preg4";#N/A,#N/A,TRUE,"bazpr2000"}</definedName>
    <definedName name="fdx" localSheetId="33" hidden="1">{#N/A,#N/A,TRUE,"preg4";#N/A,#N/A,TRUE,"bazpr2000"}</definedName>
    <definedName name="fdx" localSheetId="34" hidden="1">{#N/A,#N/A,TRUE,"preg4";#N/A,#N/A,TRUE,"bazpr2000"}</definedName>
    <definedName name="fdx" localSheetId="37" hidden="1">{#N/A,#N/A,TRUE,"preg4";#N/A,#N/A,TRUE,"bazpr2000"}</definedName>
    <definedName name="fdx" localSheetId="38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4" hidden="1">{#N/A,#N/A,TRUE,"preg4";#N/A,#N/A,TRUE,"bazpr99"}</definedName>
    <definedName name="fdxcb" localSheetId="1" hidden="1">{#N/A,#N/A,TRUE,"preg4";#N/A,#N/A,TRUE,"bazpr99"}</definedName>
    <definedName name="fdxcb" localSheetId="2" hidden="1">{#N/A,#N/A,TRUE,"preg4";#N/A,#N/A,TRUE,"bazpr99"}</definedName>
    <definedName name="fdxcb" localSheetId="32" hidden="1">{#N/A,#N/A,TRUE,"preg4";#N/A,#N/A,TRUE,"bazpr99"}</definedName>
    <definedName name="fdxcb" localSheetId="33" hidden="1">{#N/A,#N/A,TRUE,"preg4";#N/A,#N/A,TRUE,"bazpr99"}</definedName>
    <definedName name="fdxcb" localSheetId="34" hidden="1">{#N/A,#N/A,TRUE,"preg4";#N/A,#N/A,TRUE,"bazpr99"}</definedName>
    <definedName name="fdxcb" localSheetId="37" hidden="1">{#N/A,#N/A,TRUE,"preg4";#N/A,#N/A,TRUE,"bazpr99"}</definedName>
    <definedName name="fdxcb" localSheetId="38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" hidden="1">{#N/A,#N/A,TRUE,"preg4";#N/A,#N/A,TRUE,"bazpr99"}</definedName>
    <definedName name="fe" localSheetId="2" hidden="1">{#N/A,#N/A,TRUE,"preg4";#N/A,#N/A,TRUE,"bazpr99"}</definedName>
    <definedName name="fe" localSheetId="32" hidden="1">{#N/A,#N/A,TRUE,"preg4";#N/A,#N/A,TRUE,"bazpr99"}</definedName>
    <definedName name="fe" localSheetId="33" hidden="1">{#N/A,#N/A,TRUE,"preg4";#N/A,#N/A,TRUE,"bazpr99"}</definedName>
    <definedName name="fe" localSheetId="34" hidden="1">{#N/A,#N/A,TRUE,"preg4";#N/A,#N/A,TRUE,"bazpr99"}</definedName>
    <definedName name="fe" localSheetId="37" hidden="1">{#N/A,#N/A,TRUE,"preg4";#N/A,#N/A,TRUE,"bazpr99"}</definedName>
    <definedName name="fe" localSheetId="38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" hidden="1">{#N/A,#N/A,TRUE,"preg4";#N/A,#N/A,TRUE,"bazpr99"}</definedName>
    <definedName name="ff" localSheetId="2" hidden="1">{#N/A,#N/A,TRUE,"preg4";#N/A,#N/A,TRUE,"bazpr99"}</definedName>
    <definedName name="ff" localSheetId="32" hidden="1">{#N/A,#N/A,TRUE,"preg4";#N/A,#N/A,TRUE,"bazpr99"}</definedName>
    <definedName name="ff" localSheetId="33" hidden="1">{#N/A,#N/A,TRUE,"preg4";#N/A,#N/A,TRUE,"bazpr99"}</definedName>
    <definedName name="ff" localSheetId="34" hidden="1">{#N/A,#N/A,TRUE,"preg4";#N/A,#N/A,TRUE,"bazpr99"}</definedName>
    <definedName name="ff" localSheetId="37" hidden="1">{#N/A,#N/A,TRUE,"preg4";#N/A,#N/A,TRUE,"bazpr99"}</definedName>
    <definedName name="ff" localSheetId="38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" hidden="1">{#N/A,#N/A,TRUE,"preg4";#N/A,#N/A,TRUE,"bazpr99"}</definedName>
    <definedName name="ffaa" localSheetId="2" hidden="1">{#N/A,#N/A,TRUE,"preg4";#N/A,#N/A,TRUE,"bazpr99"}</definedName>
    <definedName name="ffaa" localSheetId="32" hidden="1">{#N/A,#N/A,TRUE,"preg4";#N/A,#N/A,TRUE,"bazpr99"}</definedName>
    <definedName name="ffaa" localSheetId="33" hidden="1">{#N/A,#N/A,TRUE,"preg4";#N/A,#N/A,TRUE,"bazpr99"}</definedName>
    <definedName name="ffaa" localSheetId="34" hidden="1">{#N/A,#N/A,TRUE,"preg4";#N/A,#N/A,TRUE,"bazpr99"}</definedName>
    <definedName name="ffaa" localSheetId="37" hidden="1">{#N/A,#N/A,TRUE,"preg4";#N/A,#N/A,TRUE,"bazpr99"}</definedName>
    <definedName name="ffaa" localSheetId="38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" hidden="1">{#N/A,#N/A,TRUE,"preg4";#N/A,#N/A,TRUE,"bazpr99"}</definedName>
    <definedName name="ffd" localSheetId="2" hidden="1">{#N/A,#N/A,TRUE,"preg4";#N/A,#N/A,TRUE,"bazpr99"}</definedName>
    <definedName name="ffd" localSheetId="32" hidden="1">{#N/A,#N/A,TRUE,"preg4";#N/A,#N/A,TRUE,"bazpr99"}</definedName>
    <definedName name="ffd" localSheetId="33" hidden="1">{#N/A,#N/A,TRUE,"preg4";#N/A,#N/A,TRUE,"bazpr99"}</definedName>
    <definedName name="ffd" localSheetId="34" hidden="1">{#N/A,#N/A,TRUE,"preg4";#N/A,#N/A,TRUE,"bazpr99"}</definedName>
    <definedName name="ffd" localSheetId="37" hidden="1">{#N/A,#N/A,TRUE,"preg4";#N/A,#N/A,TRUE,"bazpr99"}</definedName>
    <definedName name="ffd" localSheetId="38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4" hidden="1">{#N/A,#N/A,TRUE,"preg4";#N/A,#N/A,TRUE,"bazpr99"}</definedName>
    <definedName name="ffffffffffffffffffffffffffff" localSheetId="37" hidden="1">{#N/A,#N/A,TRUE,"preg4";#N/A,#N/A,TRUE,"bazpr99"}</definedName>
    <definedName name="ffffffffffffffffffffffffffff" localSheetId="38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" hidden="1">{#N/A,#N/A,TRUE,"preg4";#N/A,#N/A,TRUE,"bazpr99"}</definedName>
    <definedName name="ffs" localSheetId="2" hidden="1">{#N/A,#N/A,TRUE,"preg4";#N/A,#N/A,TRUE,"bazpr99"}</definedName>
    <definedName name="ffs" localSheetId="32" hidden="1">{#N/A,#N/A,TRUE,"preg4";#N/A,#N/A,TRUE,"bazpr99"}</definedName>
    <definedName name="ffs" localSheetId="33" hidden="1">{#N/A,#N/A,TRUE,"preg4";#N/A,#N/A,TRUE,"bazpr99"}</definedName>
    <definedName name="ffs" localSheetId="34" hidden="1">{#N/A,#N/A,TRUE,"preg4";#N/A,#N/A,TRUE,"bazpr99"}</definedName>
    <definedName name="ffs" localSheetId="37" hidden="1">{#N/A,#N/A,TRUE,"preg4";#N/A,#N/A,TRUE,"bazpr99"}</definedName>
    <definedName name="ffs" localSheetId="38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0">#REF!</definedName>
    <definedName name="figure" localSheetId="11">#REF!</definedName>
    <definedName name="figure" localSheetId="12">#REF!</definedName>
    <definedName name="figure" localSheetId="13">#REF!</definedName>
    <definedName name="figure" localSheetId="14">#REF!</definedName>
    <definedName name="figure" localSheetId="33">#REF!</definedName>
    <definedName name="figure" localSheetId="34">#REF!</definedName>
    <definedName name="figure" localSheetId="37">#REF!</definedName>
    <definedName name="figure" localSheetId="38">#REF!</definedName>
    <definedName name="figure" localSheetId="3">#REF!</definedName>
    <definedName name="figure" localSheetId="4">#REF!</definedName>
    <definedName name="figure" localSheetId="5">#REF!</definedName>
    <definedName name="figure" localSheetId="6">#REF!</definedName>
    <definedName name="figure" localSheetId="7">#REF!</definedName>
    <definedName name="figure" localSheetId="8">#REF!</definedName>
    <definedName name="figure">#REF!</definedName>
    <definedName name="figureq" localSheetId="9">#REF!</definedName>
    <definedName name="figureq" localSheetId="10">#REF!</definedName>
    <definedName name="figureq" localSheetId="11">#REF!</definedName>
    <definedName name="figureq" localSheetId="12">#REF!</definedName>
    <definedName name="figureq" localSheetId="13">#REF!</definedName>
    <definedName name="figureq" localSheetId="14">#REF!</definedName>
    <definedName name="figureq" localSheetId="33">#REF!</definedName>
    <definedName name="figureq" localSheetId="34">#REF!</definedName>
    <definedName name="figureq" localSheetId="37">#REF!</definedName>
    <definedName name="figureq" localSheetId="38">#REF!</definedName>
    <definedName name="figureq" localSheetId="3">#REF!</definedName>
    <definedName name="figureq" localSheetId="4">#REF!</definedName>
    <definedName name="figureq" localSheetId="5">#REF!</definedName>
    <definedName name="figureq" localSheetId="6">#REF!</definedName>
    <definedName name="figureq" localSheetId="7">#REF!</definedName>
    <definedName name="figureq" localSheetId="8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" hidden="1">{#N/A,#N/A,TRUE,"preg4";#N/A,#N/A,TRUE,"bazpr99"}</definedName>
    <definedName name="finansiranje_2" localSheetId="2" hidden="1">{#N/A,#N/A,TRUE,"preg4";#N/A,#N/A,TRUE,"bazpr99"}</definedName>
    <definedName name="finansiranje_2" localSheetId="32" hidden="1">{#N/A,#N/A,TRUE,"preg4";#N/A,#N/A,TRUE,"bazpr99"}</definedName>
    <definedName name="finansiranje_2" localSheetId="33" hidden="1">{#N/A,#N/A,TRUE,"preg4";#N/A,#N/A,TRUE,"bazpr99"}</definedName>
    <definedName name="finansiranje_2" localSheetId="34" hidden="1">{#N/A,#N/A,TRUE,"preg4";#N/A,#N/A,TRUE,"bazpr99"}</definedName>
    <definedName name="finansiranje_2" localSheetId="37" hidden="1">{#N/A,#N/A,TRUE,"preg4";#N/A,#N/A,TRUE,"bazpr99"}</definedName>
    <definedName name="finansiranje_2" localSheetId="38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0">#REF!</definedName>
    <definedName name="Finansisko_itn_" localSheetId="11">#REF!</definedName>
    <definedName name="Finansisko_itn_" localSheetId="12">#REF!</definedName>
    <definedName name="Finansisko_itn_" localSheetId="13">#REF!</definedName>
    <definedName name="Finansisko_itn_" localSheetId="14">#REF!</definedName>
    <definedName name="Finansisko_itn_" localSheetId="1">#REF!</definedName>
    <definedName name="Finansisko_itn_" localSheetId="2">#REF!</definedName>
    <definedName name="Finansisko_itn_" localSheetId="33">#REF!</definedName>
    <definedName name="Finansisko_itn_" localSheetId="34">#REF!</definedName>
    <definedName name="Finansisko_itn_" localSheetId="37">#REF!</definedName>
    <definedName name="Finansisko_itn_" localSheetId="38">#REF!</definedName>
    <definedName name="Finansisko_itn_" localSheetId="3">#REF!</definedName>
    <definedName name="Finansisko_itn_" localSheetId="4">#REF!</definedName>
    <definedName name="Finansisko_itn_" localSheetId="5">#REF!</definedName>
    <definedName name="Finansisko_itn_" localSheetId="6">#REF!</definedName>
    <definedName name="Finansisko_itn_" localSheetId="7">#REF!</definedName>
    <definedName name="Finansisko_itn_" localSheetId="8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" hidden="1">{#N/A,#N/A,TRUE,"preg4";#N/A,#N/A,TRUE,"bazpr99"}</definedName>
    <definedName name="fraer" localSheetId="2" hidden="1">{#N/A,#N/A,TRUE,"preg4";#N/A,#N/A,TRUE,"bazpr99"}</definedName>
    <definedName name="fraer" localSheetId="32" hidden="1">{#N/A,#N/A,TRUE,"preg4";#N/A,#N/A,TRUE,"bazpr99"}</definedName>
    <definedName name="fraer" localSheetId="33" hidden="1">{#N/A,#N/A,TRUE,"preg4";#N/A,#N/A,TRUE,"bazpr99"}</definedName>
    <definedName name="fraer" localSheetId="34" hidden="1">{#N/A,#N/A,TRUE,"preg4";#N/A,#N/A,TRUE,"bazpr99"}</definedName>
    <definedName name="fraer" localSheetId="37" hidden="1">{#N/A,#N/A,TRUE,"preg4";#N/A,#N/A,TRUE,"bazpr99"}</definedName>
    <definedName name="fraer" localSheetId="38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0">#REF!</definedName>
    <definedName name="frt" localSheetId="11">#REF!</definedName>
    <definedName name="frt" localSheetId="12">#REF!</definedName>
    <definedName name="frt" localSheetId="13">#REF!</definedName>
    <definedName name="frt" localSheetId="14">#REF!</definedName>
    <definedName name="frt" localSheetId="33">#REF!</definedName>
    <definedName name="frt" localSheetId="34">#REF!</definedName>
    <definedName name="frt" localSheetId="37">#REF!</definedName>
    <definedName name="frt" localSheetId="38">#REF!</definedName>
    <definedName name="frt" localSheetId="3">#REF!</definedName>
    <definedName name="frt" localSheetId="4">#REF!</definedName>
    <definedName name="frt" localSheetId="5">#REF!</definedName>
    <definedName name="frt" localSheetId="6">#REF!</definedName>
    <definedName name="frt" localSheetId="7">#REF!</definedName>
    <definedName name="frt" localSheetId="8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" hidden="1">{#N/A,#N/A,TRUE,"preg4";#N/A,#N/A,TRUE,"bazpr99"}</definedName>
    <definedName name="fsssf" localSheetId="2" hidden="1">{#N/A,#N/A,TRUE,"preg4";#N/A,#N/A,TRUE,"bazpr99"}</definedName>
    <definedName name="fsssf" localSheetId="32" hidden="1">{#N/A,#N/A,TRUE,"preg4";#N/A,#N/A,TRUE,"bazpr99"}</definedName>
    <definedName name="fsssf" localSheetId="33" hidden="1">{#N/A,#N/A,TRUE,"preg4";#N/A,#N/A,TRUE,"bazpr99"}</definedName>
    <definedName name="fsssf" localSheetId="34" hidden="1">{#N/A,#N/A,TRUE,"preg4";#N/A,#N/A,TRUE,"bazpr99"}</definedName>
    <definedName name="fsssf" localSheetId="37" hidden="1">{#N/A,#N/A,TRUE,"preg4";#N/A,#N/A,TRUE,"bazpr99"}</definedName>
    <definedName name="fsssf" localSheetId="38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0">#REF!</definedName>
    <definedName name="Full_Print" localSheetId="11">#REF!</definedName>
    <definedName name="Full_Print" localSheetId="12">#REF!</definedName>
    <definedName name="Full_Print" localSheetId="13">#REF!</definedName>
    <definedName name="Full_Print" localSheetId="14">#REF!</definedName>
    <definedName name="Full_Print" localSheetId="34">#REF!</definedName>
    <definedName name="Full_Print" localSheetId="37">#REF!</definedName>
    <definedName name="Full_Print" localSheetId="38">#REF!</definedName>
    <definedName name="Full_Print" localSheetId="3">#REF!</definedName>
    <definedName name="Full_Print" localSheetId="4">#REF!</definedName>
    <definedName name="Full_Print" localSheetId="5">#REF!</definedName>
    <definedName name="Full_Print" localSheetId="6">#REF!</definedName>
    <definedName name="Full_Print" localSheetId="7">#REF!</definedName>
    <definedName name="Full_Print" localSheetId="8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4" hidden="1">{#N/A,#N/A,TRUE,"preg4";#N/A,#N/A,TRUE,"bazpr2001"}</definedName>
    <definedName name="fvxcbbn" localSheetId="1" hidden="1">{#N/A,#N/A,TRUE,"preg4";#N/A,#N/A,TRUE,"bazpr2001"}</definedName>
    <definedName name="fvxcbbn" localSheetId="2" hidden="1">{#N/A,#N/A,TRUE,"preg4";#N/A,#N/A,TRUE,"bazpr2001"}</definedName>
    <definedName name="fvxcbbn" localSheetId="32" hidden="1">{#N/A,#N/A,TRUE,"preg4";#N/A,#N/A,TRUE,"bazpr2001"}</definedName>
    <definedName name="fvxcbbn" localSheetId="33" hidden="1">{#N/A,#N/A,TRUE,"preg4";#N/A,#N/A,TRUE,"bazpr2001"}</definedName>
    <definedName name="fvxcbbn" localSheetId="34" hidden="1">{#N/A,#N/A,TRUE,"preg4";#N/A,#N/A,TRUE,"bazpr2001"}</definedName>
    <definedName name="fvxcbbn" localSheetId="37" hidden="1">{#N/A,#N/A,TRUE,"preg4";#N/A,#N/A,TRUE,"bazpr2001"}</definedName>
    <definedName name="fvxcbbn" localSheetId="38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" hidden="1">{#N/A,#N/A,TRUE,"preg4";#N/A,#N/A,TRUE,"bazpr99"}</definedName>
    <definedName name="g" localSheetId="2" hidden="1">{#N/A,#N/A,TRUE,"preg4";#N/A,#N/A,TRUE,"bazpr99"}</definedName>
    <definedName name="g" localSheetId="32" hidden="1">{#N/A,#N/A,TRUE,"preg4";#N/A,#N/A,TRUE,"bazpr99"}</definedName>
    <definedName name="g" localSheetId="33" hidden="1">{#N/A,#N/A,TRUE,"preg4";#N/A,#N/A,TRUE,"bazpr99"}</definedName>
    <definedName name="g" localSheetId="34" hidden="1">{#N/A,#N/A,TRUE,"preg4";#N/A,#N/A,TRUE,"bazpr99"}</definedName>
    <definedName name="g" localSheetId="37" hidden="1">{#N/A,#N/A,TRUE,"preg4";#N/A,#N/A,TRUE,"bazpr99"}</definedName>
    <definedName name="g" localSheetId="38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4" hidden="1">{#N/A,#N/A,TRUE,"preg4";#N/A,#N/A,TRUE,"bazpr99"}</definedName>
    <definedName name="gb" localSheetId="1" hidden="1">{#N/A,#N/A,TRUE,"preg4";#N/A,#N/A,TRUE,"bazpr99"}</definedName>
    <definedName name="gb" localSheetId="2" hidden="1">{#N/A,#N/A,TRUE,"preg4";#N/A,#N/A,TRUE,"bazpr99"}</definedName>
    <definedName name="gb" localSheetId="32" hidden="1">{#N/A,#N/A,TRUE,"preg4";#N/A,#N/A,TRUE,"bazpr99"}</definedName>
    <definedName name="gb" localSheetId="33" hidden="1">{#N/A,#N/A,TRUE,"preg4";#N/A,#N/A,TRUE,"bazpr99"}</definedName>
    <definedName name="gb" localSheetId="34" hidden="1">{#N/A,#N/A,TRUE,"preg4";#N/A,#N/A,TRUE,"bazpr99"}</definedName>
    <definedName name="gb" localSheetId="37" hidden="1">{#N/A,#N/A,TRUE,"preg4";#N/A,#N/A,TRUE,"bazpr99"}</definedName>
    <definedName name="gb" localSheetId="38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4" hidden="1">{#N/A,#N/A,TRUE,"preg4";#N/A,#N/A,TRUE,"bazpr2000"}</definedName>
    <definedName name="gfb" localSheetId="1" hidden="1">{#N/A,#N/A,TRUE,"preg4";#N/A,#N/A,TRUE,"bazpr2000"}</definedName>
    <definedName name="gfb" localSheetId="2" hidden="1">{#N/A,#N/A,TRUE,"preg4";#N/A,#N/A,TRUE,"bazpr2000"}</definedName>
    <definedName name="gfb" localSheetId="32" hidden="1">{#N/A,#N/A,TRUE,"preg4";#N/A,#N/A,TRUE,"bazpr2000"}</definedName>
    <definedName name="gfb" localSheetId="33" hidden="1">{#N/A,#N/A,TRUE,"preg4";#N/A,#N/A,TRUE,"bazpr2000"}</definedName>
    <definedName name="gfb" localSheetId="34" hidden="1">{#N/A,#N/A,TRUE,"preg4";#N/A,#N/A,TRUE,"bazpr2000"}</definedName>
    <definedName name="gfb" localSheetId="37" hidden="1">{#N/A,#N/A,TRUE,"preg4";#N/A,#N/A,TRUE,"bazpr2000"}</definedName>
    <definedName name="gfb" localSheetId="38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4" hidden="1">{#N/A,#N/A,TRUE,"preg4";#N/A,#N/A,TRUE,"bazpr99"}</definedName>
    <definedName name="gfsesefsdf" localSheetId="1" hidden="1">{#N/A,#N/A,TRUE,"preg4";#N/A,#N/A,TRUE,"bazpr99"}</definedName>
    <definedName name="gfsesefsdf" localSheetId="2" hidden="1">{#N/A,#N/A,TRUE,"preg4";#N/A,#N/A,TRUE,"bazpr99"}</definedName>
    <definedName name="gfsesefsdf" localSheetId="32" hidden="1">{#N/A,#N/A,TRUE,"preg4";#N/A,#N/A,TRUE,"bazpr99"}</definedName>
    <definedName name="gfsesefsdf" localSheetId="33" hidden="1">{#N/A,#N/A,TRUE,"preg4";#N/A,#N/A,TRUE,"bazpr99"}</definedName>
    <definedName name="gfsesefsdf" localSheetId="34" hidden="1">{#N/A,#N/A,TRUE,"preg4";#N/A,#N/A,TRUE,"bazpr99"}</definedName>
    <definedName name="gfsesefsdf" localSheetId="37" hidden="1">{#N/A,#N/A,TRUE,"preg4";#N/A,#N/A,TRUE,"bazpr99"}</definedName>
    <definedName name="gfsesefsdf" localSheetId="38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" hidden="1">{#N/A,#N/A,TRUE,"preg4";#N/A,#N/A,TRUE,"bazpr2000"}</definedName>
    <definedName name="gg" localSheetId="2" hidden="1">{#N/A,#N/A,TRUE,"preg4";#N/A,#N/A,TRUE,"bazpr2000"}</definedName>
    <definedName name="gg" localSheetId="32" hidden="1">{#N/A,#N/A,TRUE,"preg4";#N/A,#N/A,TRUE,"bazpr2000"}</definedName>
    <definedName name="gg" localSheetId="33" hidden="1">{#N/A,#N/A,TRUE,"preg4";#N/A,#N/A,TRUE,"bazpr2000"}</definedName>
    <definedName name="gg" localSheetId="34" hidden="1">{#N/A,#N/A,TRUE,"preg4";#N/A,#N/A,TRUE,"bazpr2000"}</definedName>
    <definedName name="gg" localSheetId="37" hidden="1">{#N/A,#N/A,TRUE,"preg4";#N/A,#N/A,TRUE,"bazpr2000"}</definedName>
    <definedName name="gg" localSheetId="38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" hidden="1">{#N/A,#N/A,TRUE,"preg4";#N/A,#N/A,TRUE,"bazpr99"}</definedName>
    <definedName name="ggd" localSheetId="2" hidden="1">{#N/A,#N/A,TRUE,"preg4";#N/A,#N/A,TRUE,"bazpr99"}</definedName>
    <definedName name="ggd" localSheetId="32" hidden="1">{#N/A,#N/A,TRUE,"preg4";#N/A,#N/A,TRUE,"bazpr99"}</definedName>
    <definedName name="ggd" localSheetId="33" hidden="1">{#N/A,#N/A,TRUE,"preg4";#N/A,#N/A,TRUE,"bazpr99"}</definedName>
    <definedName name="ggd" localSheetId="34" hidden="1">{#N/A,#N/A,TRUE,"preg4";#N/A,#N/A,TRUE,"bazpr99"}</definedName>
    <definedName name="ggd" localSheetId="37" hidden="1">{#N/A,#N/A,TRUE,"preg4";#N/A,#N/A,TRUE,"bazpr99"}</definedName>
    <definedName name="ggd" localSheetId="38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" hidden="1">{#N/A,#N/A,TRUE,"preg4";#N/A,#N/A,TRUE,"bazpr99"}</definedName>
    <definedName name="gge" localSheetId="2" hidden="1">{#N/A,#N/A,TRUE,"preg4";#N/A,#N/A,TRUE,"bazpr99"}</definedName>
    <definedName name="gge" localSheetId="32" hidden="1">{#N/A,#N/A,TRUE,"preg4";#N/A,#N/A,TRUE,"bazpr99"}</definedName>
    <definedName name="gge" localSheetId="33" hidden="1">{#N/A,#N/A,TRUE,"preg4";#N/A,#N/A,TRUE,"bazpr99"}</definedName>
    <definedName name="gge" localSheetId="34" hidden="1">{#N/A,#N/A,TRUE,"preg4";#N/A,#N/A,TRUE,"bazpr99"}</definedName>
    <definedName name="gge" localSheetId="37" hidden="1">{#N/A,#N/A,TRUE,"preg4";#N/A,#N/A,TRUE,"bazpr99"}</definedName>
    <definedName name="gge" localSheetId="38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" hidden="1">{#N/A,#N/A,TRUE,"preg4";#N/A,#N/A,TRUE,"bazpr2000"}</definedName>
    <definedName name="ghfa" localSheetId="2" hidden="1">{#N/A,#N/A,TRUE,"preg4";#N/A,#N/A,TRUE,"bazpr2000"}</definedName>
    <definedName name="ghfa" localSheetId="32" hidden="1">{#N/A,#N/A,TRUE,"preg4";#N/A,#N/A,TRUE,"bazpr2000"}</definedName>
    <definedName name="ghfa" localSheetId="33" hidden="1">{#N/A,#N/A,TRUE,"preg4";#N/A,#N/A,TRUE,"bazpr2000"}</definedName>
    <definedName name="ghfa" localSheetId="34" hidden="1">{#N/A,#N/A,TRUE,"preg4";#N/A,#N/A,TRUE,"bazpr2000"}</definedName>
    <definedName name="ghfa" localSheetId="37" hidden="1">{#N/A,#N/A,TRUE,"preg4";#N/A,#N/A,TRUE,"bazpr2000"}</definedName>
    <definedName name="ghfa" localSheetId="38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0">#REF!</definedName>
    <definedName name="ghhhh" localSheetId="11">#REF!</definedName>
    <definedName name="ghhhh" localSheetId="12">#REF!</definedName>
    <definedName name="ghhhh" localSheetId="13">#REF!</definedName>
    <definedName name="ghhhh" localSheetId="14">#REF!</definedName>
    <definedName name="ghhhh" localSheetId="1">#REF!</definedName>
    <definedName name="ghhhh" localSheetId="33">#REF!</definedName>
    <definedName name="ghhhh" localSheetId="34">#REF!</definedName>
    <definedName name="ghhhh" localSheetId="37">#REF!</definedName>
    <definedName name="ghhhh" localSheetId="38">#REF!</definedName>
    <definedName name="ghhhh" localSheetId="3">#REF!</definedName>
    <definedName name="ghhhh" localSheetId="4">#REF!</definedName>
    <definedName name="ghhhh" localSheetId="5">#REF!</definedName>
    <definedName name="ghhhh" localSheetId="6">#REF!</definedName>
    <definedName name="ghhhh" localSheetId="7">#REF!</definedName>
    <definedName name="ghhhh" localSheetId="8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4" hidden="1">{#N/A,#N/A,TRUE,"preg4";#N/A,#N/A,TRUE,"bazpr99"}</definedName>
    <definedName name="gr" localSheetId="1" hidden="1">{#N/A,#N/A,TRUE,"preg4";#N/A,#N/A,TRUE,"bazpr99"}</definedName>
    <definedName name="gr" localSheetId="2" hidden="1">{#N/A,#N/A,TRUE,"preg4";#N/A,#N/A,TRUE,"bazpr99"}</definedName>
    <definedName name="gr" localSheetId="32" hidden="1">{#N/A,#N/A,TRUE,"preg4";#N/A,#N/A,TRUE,"bazpr99"}</definedName>
    <definedName name="gr" localSheetId="33" hidden="1">{#N/A,#N/A,TRUE,"preg4";#N/A,#N/A,TRUE,"bazpr99"}</definedName>
    <definedName name="gr" localSheetId="34" hidden="1">{#N/A,#N/A,TRUE,"preg4";#N/A,#N/A,TRUE,"bazpr99"}</definedName>
    <definedName name="gr" localSheetId="37" hidden="1">{#N/A,#N/A,TRUE,"preg4";#N/A,#N/A,TRUE,"bazpr99"}</definedName>
    <definedName name="gr" localSheetId="38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0">#REF!</definedName>
    <definedName name="Grade_ni_tvo" localSheetId="11">#REF!</definedName>
    <definedName name="Grade_ni_tvo" localSheetId="12">#REF!</definedName>
    <definedName name="Grade_ni_tvo" localSheetId="13">#REF!</definedName>
    <definedName name="Grade_ni_tvo" localSheetId="14">#REF!</definedName>
    <definedName name="Grade_ni_tvo" localSheetId="1">#REF!</definedName>
    <definedName name="Grade_ni_tvo" localSheetId="2">#REF!</definedName>
    <definedName name="Grade_ni_tvo" localSheetId="33">#REF!</definedName>
    <definedName name="Grade_ni_tvo" localSheetId="34">#REF!</definedName>
    <definedName name="Grade_ni_tvo" localSheetId="37">#REF!</definedName>
    <definedName name="Grade_ni_tvo" localSheetId="38">#REF!</definedName>
    <definedName name="Grade_ni_tvo" localSheetId="3">#REF!</definedName>
    <definedName name="Grade_ni_tvo" localSheetId="4">#REF!</definedName>
    <definedName name="Grade_ni_tvo" localSheetId="5">#REF!</definedName>
    <definedName name="Grade_ni_tvo" localSheetId="6">#REF!</definedName>
    <definedName name="Grade_ni_tvo" localSheetId="7">#REF!</definedName>
    <definedName name="Grade_ni_tvo" localSheetId="8">#REF!</definedName>
    <definedName name="Grade_ni_tvo">#REF!</definedName>
    <definedName name="GRÁFICO_10.3.1.">'[3]GRÁFICO DE FONDO POR AFILIADO'!$A$3:$H$35</definedName>
    <definedName name="GRÁFICO_10.3.2">'[3]GRÁFICO DE FONDO POR AFILIADO'!$A$36:$H$68</definedName>
    <definedName name="GRÁFICO_10.3.3">'[3]GRÁFICO DE FONDO POR AFILIADO'!$A$69:$H$101</definedName>
    <definedName name="GRÁFICO_10.3.4.">'[3]GRÁFICO DE FONDO POR AFILIADO'!$A$103:$H$135</definedName>
    <definedName name="GRÁFICO_N_10.2.4." localSheetId="0">#REF!</definedName>
    <definedName name="GRÁFICO_N_10.2.4." localSheetId="9">#REF!</definedName>
    <definedName name="GRÁFICO_N_10.2.4." localSheetId="10">#REF!</definedName>
    <definedName name="GRÁFICO_N_10.2.4." localSheetId="11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1">#REF!</definedName>
    <definedName name="GRÁFICO_N_10.2.4." localSheetId="28">#REF!</definedName>
    <definedName name="GRÁFICO_N_10.2.4." localSheetId="2">#REF!</definedName>
    <definedName name="GRÁFICO_N_10.2.4." localSheetId="33">#REF!</definedName>
    <definedName name="GRÁFICO_N_10.2.4." localSheetId="34">#REF!</definedName>
    <definedName name="GRÁFICO_N_10.2.4." localSheetId="36">#REF!</definedName>
    <definedName name="GRÁFICO_N_10.2.4." localSheetId="37">#REF!</definedName>
    <definedName name="GRÁFICO_N_10.2.4." localSheetId="38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8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" hidden="1">{#N/A,#N/A,TRUE,"preg4";#N/A,#N/A,TRUE,"bazpr99"}</definedName>
    <definedName name="gs" localSheetId="2" hidden="1">{#N/A,#N/A,TRUE,"preg4";#N/A,#N/A,TRUE,"bazpr99"}</definedName>
    <definedName name="gs" localSheetId="32" hidden="1">{#N/A,#N/A,TRUE,"preg4";#N/A,#N/A,TRUE,"bazpr99"}</definedName>
    <definedName name="gs" localSheetId="33" hidden="1">{#N/A,#N/A,TRUE,"preg4";#N/A,#N/A,TRUE,"bazpr99"}</definedName>
    <definedName name="gs" localSheetId="34" hidden="1">{#N/A,#N/A,TRUE,"preg4";#N/A,#N/A,TRUE,"bazpr99"}</definedName>
    <definedName name="gs" localSheetId="37" hidden="1">{#N/A,#N/A,TRUE,"preg4";#N/A,#N/A,TRUE,"bazpr99"}</definedName>
    <definedName name="gs" localSheetId="38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14">ROW(#REF!)</definedName>
    <definedName name="Header_Row" localSheetId="37">ROW(#REF!)</definedName>
    <definedName name="Header_Row" localSheetId="38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4" hidden="1">{#N/A,#N/A,TRUE,"preg4";#N/A,#N/A,TRUE,"bazpr2001"}</definedName>
    <definedName name="hjvfi" localSheetId="1" hidden="1">{#N/A,#N/A,TRUE,"preg4";#N/A,#N/A,TRUE,"bazpr2001"}</definedName>
    <definedName name="hjvfi" localSheetId="2" hidden="1">{#N/A,#N/A,TRUE,"preg4";#N/A,#N/A,TRUE,"bazpr2001"}</definedName>
    <definedName name="hjvfi" localSheetId="32" hidden="1">{#N/A,#N/A,TRUE,"preg4";#N/A,#N/A,TRUE,"bazpr2001"}</definedName>
    <definedName name="hjvfi" localSheetId="33" hidden="1">{#N/A,#N/A,TRUE,"preg4";#N/A,#N/A,TRUE,"bazpr2001"}</definedName>
    <definedName name="hjvfi" localSheetId="34" hidden="1">{#N/A,#N/A,TRUE,"preg4";#N/A,#N/A,TRUE,"bazpr2001"}</definedName>
    <definedName name="hjvfi" localSheetId="37" hidden="1">{#N/A,#N/A,TRUE,"preg4";#N/A,#N/A,TRUE,"bazpr2001"}</definedName>
    <definedName name="hjvfi" localSheetId="38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" hidden="1">{#N/A,#N/A,TRUE,"preg4";#N/A,#N/A,TRUE,"bazpr99"}</definedName>
    <definedName name="hnugujko" localSheetId="2" hidden="1">{#N/A,#N/A,TRUE,"preg4";#N/A,#N/A,TRUE,"bazpr99"}</definedName>
    <definedName name="hnugujko" localSheetId="32" hidden="1">{#N/A,#N/A,TRUE,"preg4";#N/A,#N/A,TRUE,"bazpr99"}</definedName>
    <definedName name="hnugujko" localSheetId="33" hidden="1">{#N/A,#N/A,TRUE,"preg4";#N/A,#N/A,TRUE,"bazpr99"}</definedName>
    <definedName name="hnugujko" localSheetId="34" hidden="1">{#N/A,#N/A,TRUE,"preg4";#N/A,#N/A,TRUE,"bazpr99"}</definedName>
    <definedName name="hnugujko" localSheetId="37" hidden="1">{#N/A,#N/A,TRUE,"preg4";#N/A,#N/A,TRUE,"bazpr99"}</definedName>
    <definedName name="hnugujko" localSheetId="38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0">#REF!</definedName>
    <definedName name="Hoteli_i_restorani" localSheetId="11">#REF!</definedName>
    <definedName name="Hoteli_i_restorani" localSheetId="12">#REF!</definedName>
    <definedName name="Hoteli_i_restorani" localSheetId="13">#REF!</definedName>
    <definedName name="Hoteli_i_restorani" localSheetId="14">#REF!</definedName>
    <definedName name="Hoteli_i_restorani" localSheetId="1">#REF!</definedName>
    <definedName name="Hoteli_i_restorani" localSheetId="2">#REF!</definedName>
    <definedName name="Hoteli_i_restorani" localSheetId="33">#REF!</definedName>
    <definedName name="Hoteli_i_restorani" localSheetId="34">#REF!</definedName>
    <definedName name="Hoteli_i_restorani" localSheetId="37">#REF!</definedName>
    <definedName name="Hoteli_i_restorani" localSheetId="38">#REF!</definedName>
    <definedName name="Hoteli_i_restorani" localSheetId="3">#REF!</definedName>
    <definedName name="Hoteli_i_restorani" localSheetId="4">#REF!</definedName>
    <definedName name="Hoteli_i_restorani" localSheetId="5">#REF!</definedName>
    <definedName name="Hoteli_i_restorani" localSheetId="6">#REF!</definedName>
    <definedName name="Hoteli_i_restorani" localSheetId="7">#REF!</definedName>
    <definedName name="Hoteli_i_restorani" localSheetId="8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4" hidden="1">{#N/A,#N/A,TRUE,"preg4";#N/A,#N/A,TRUE,"bazpr99"}</definedName>
    <definedName name="hsdjkdfnha" localSheetId="1" hidden="1">{#N/A,#N/A,TRUE,"preg4";#N/A,#N/A,TRUE,"bazpr99"}</definedName>
    <definedName name="hsdjkdfnha" localSheetId="2" hidden="1">{#N/A,#N/A,TRUE,"preg4";#N/A,#N/A,TRUE,"bazpr99"}</definedName>
    <definedName name="hsdjkdfnha" localSheetId="32" hidden="1">{#N/A,#N/A,TRUE,"preg4";#N/A,#N/A,TRUE,"bazpr99"}</definedName>
    <definedName name="hsdjkdfnha" localSheetId="33" hidden="1">{#N/A,#N/A,TRUE,"preg4";#N/A,#N/A,TRUE,"bazpr99"}</definedName>
    <definedName name="hsdjkdfnha" localSheetId="34" hidden="1">{#N/A,#N/A,TRUE,"preg4";#N/A,#N/A,TRUE,"bazpr99"}</definedName>
    <definedName name="hsdjkdfnha" localSheetId="37" hidden="1">{#N/A,#N/A,TRUE,"preg4";#N/A,#N/A,TRUE,"bazpr99"}</definedName>
    <definedName name="hsdjkdfnha" localSheetId="38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" hidden="1">{#N/A,#N/A,TRUE,"preg4";#N/A,#N/A,TRUE,"bazpr2000"}</definedName>
    <definedName name="hy" localSheetId="2" hidden="1">{#N/A,#N/A,TRUE,"preg4";#N/A,#N/A,TRUE,"bazpr2000"}</definedName>
    <definedName name="hy" localSheetId="32" hidden="1">{#N/A,#N/A,TRUE,"preg4";#N/A,#N/A,TRUE,"bazpr2000"}</definedName>
    <definedName name="hy" localSheetId="33" hidden="1">{#N/A,#N/A,TRUE,"preg4";#N/A,#N/A,TRUE,"bazpr2000"}</definedName>
    <definedName name="hy" localSheetId="34" hidden="1">{#N/A,#N/A,TRUE,"preg4";#N/A,#N/A,TRUE,"bazpr2000"}</definedName>
    <definedName name="hy" localSheetId="37" hidden="1">{#N/A,#N/A,TRUE,"preg4";#N/A,#N/A,TRUE,"bazpr2000"}</definedName>
    <definedName name="hy" localSheetId="38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" hidden="1">{#N/A,#N/A,TRUE,"preg4";#N/A,#N/A,TRUE,"bazpr99"}</definedName>
    <definedName name="i" localSheetId="2" hidden="1">{#N/A,#N/A,TRUE,"preg4";#N/A,#N/A,TRUE,"bazpr99"}</definedName>
    <definedName name="i" localSheetId="32" hidden="1">{#N/A,#N/A,TRUE,"preg4";#N/A,#N/A,TRUE,"bazpr99"}</definedName>
    <definedName name="i" localSheetId="33" hidden="1">{#N/A,#N/A,TRUE,"preg4";#N/A,#N/A,TRUE,"bazpr99"}</definedName>
    <definedName name="i" localSheetId="34" hidden="1">{#N/A,#N/A,TRUE,"preg4";#N/A,#N/A,TRUE,"bazpr99"}</definedName>
    <definedName name="i" localSheetId="37" hidden="1">{#N/A,#N/A,TRUE,"preg4";#N/A,#N/A,TRUE,"bazpr99"}</definedName>
    <definedName name="i" localSheetId="38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0">#REF!</definedName>
    <definedName name="Industrija" localSheetId="11">#REF!</definedName>
    <definedName name="Industrija" localSheetId="12">#REF!</definedName>
    <definedName name="Industrija" localSheetId="13">#REF!</definedName>
    <definedName name="Industrija" localSheetId="14">#REF!</definedName>
    <definedName name="Industrija" localSheetId="1">#REF!</definedName>
    <definedName name="Industrija" localSheetId="2">#REF!</definedName>
    <definedName name="Industrija" localSheetId="33">#REF!</definedName>
    <definedName name="Industrija" localSheetId="34">#REF!</definedName>
    <definedName name="Industrija" localSheetId="37">#REF!</definedName>
    <definedName name="Industrija" localSheetId="38">#REF!</definedName>
    <definedName name="Industrija" localSheetId="3">#REF!</definedName>
    <definedName name="Industrija" localSheetId="4">#REF!</definedName>
    <definedName name="Industrija" localSheetId="5">#REF!</definedName>
    <definedName name="Industrija" localSheetId="6">#REF!</definedName>
    <definedName name="Industrija" localSheetId="7">#REF!</definedName>
    <definedName name="Industrija" localSheetId="8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" hidden="1">{#N/A,#N/A,TRUE,"preg4";#N/A,#N/A,TRUE,"bazpr99"}</definedName>
    <definedName name="instfak" localSheetId="2" hidden="1">{#N/A,#N/A,TRUE,"preg4";#N/A,#N/A,TRUE,"bazpr99"}</definedName>
    <definedName name="instfak" localSheetId="32" hidden="1">{#N/A,#N/A,TRUE,"preg4";#N/A,#N/A,TRUE,"bazpr99"}</definedName>
    <definedName name="instfak" localSheetId="33" hidden="1">{#N/A,#N/A,TRUE,"preg4";#N/A,#N/A,TRUE,"bazpr99"}</definedName>
    <definedName name="instfak" localSheetId="34" hidden="1">{#N/A,#N/A,TRUE,"preg4";#N/A,#N/A,TRUE,"bazpr99"}</definedName>
    <definedName name="instfak" localSheetId="37" hidden="1">{#N/A,#N/A,TRUE,"preg4";#N/A,#N/A,TRUE,"bazpr99"}</definedName>
    <definedName name="instfak" localSheetId="38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0">#REF!</definedName>
    <definedName name="Int" localSheetId="11">#REF!</definedName>
    <definedName name="Int" localSheetId="12">#REF!</definedName>
    <definedName name="Int" localSheetId="13">#REF!</definedName>
    <definedName name="Int" localSheetId="14">#REF!</definedName>
    <definedName name="Int" localSheetId="34">#REF!</definedName>
    <definedName name="Int" localSheetId="37">#REF!</definedName>
    <definedName name="Int" localSheetId="38">#REF!</definedName>
    <definedName name="Int" localSheetId="3">#REF!</definedName>
    <definedName name="Int" localSheetId="4">#REF!</definedName>
    <definedName name="Int" localSheetId="5">#REF!</definedName>
    <definedName name="Int" localSheetId="6">#REF!</definedName>
    <definedName name="Int" localSheetId="7">#REF!</definedName>
    <definedName name="Int" localSheetId="8">#REF!</definedName>
    <definedName name="Int">#REF!</definedName>
    <definedName name="Interest_Rate" localSheetId="9">#REF!</definedName>
    <definedName name="Interest_Rate" localSheetId="10">#REF!</definedName>
    <definedName name="Interest_Rate" localSheetId="11">#REF!</definedName>
    <definedName name="Interest_Rate" localSheetId="12">#REF!</definedName>
    <definedName name="Interest_Rate" localSheetId="13">#REF!</definedName>
    <definedName name="Interest_Rate" localSheetId="14">#REF!</definedName>
    <definedName name="Interest_Rate" localSheetId="34">#REF!</definedName>
    <definedName name="Interest_Rate" localSheetId="37">#REF!</definedName>
    <definedName name="Interest_Rate" localSheetId="38">#REF!</definedName>
    <definedName name="Interest_Rate" localSheetId="3">#REF!</definedName>
    <definedName name="Interest_Rate" localSheetId="4">#REF!</definedName>
    <definedName name="Interest_Rate" localSheetId="5">#REF!</definedName>
    <definedName name="Interest_Rate" localSheetId="6">#REF!</definedName>
    <definedName name="Interest_Rate" localSheetId="7">#REF!</definedName>
    <definedName name="Interest_Rate" localSheetId="8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4">#REF!</definedName>
    <definedName name="IZVOZ2000_YU_KO" localSheetId="1">#REF!</definedName>
    <definedName name="IZVOZ2000_YU_KO" localSheetId="2">#REF!</definedName>
    <definedName name="IZVOZ2000_YU_KO" localSheetId="33">#REF!</definedName>
    <definedName name="IZVOZ2000_YU_KO" localSheetId="34">#REF!</definedName>
    <definedName name="IZVOZ2000_YU_KO" localSheetId="37">#REF!</definedName>
    <definedName name="IZVOZ2000_YU_KO" localSheetId="38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4">#REF!</definedName>
    <definedName name="IZVOZ2000_YU_KO_DO_4MES" localSheetId="1">#REF!</definedName>
    <definedName name="IZVOZ2000_YU_KO_DO_4MES" localSheetId="2">#REF!</definedName>
    <definedName name="IZVOZ2000_YU_KO_DO_4MES" localSheetId="33">#REF!</definedName>
    <definedName name="IZVOZ2000_YU_KO_DO_4MES" localSheetId="34">#REF!</definedName>
    <definedName name="IZVOZ2000_YU_KO_DO_4MES" localSheetId="37">#REF!</definedName>
    <definedName name="IZVOZ2000_YU_KO_DO_4MES" localSheetId="38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4">#REF!</definedName>
    <definedName name="IZVOZ2000_YU_KO_SA_6_MESECOM" localSheetId="1">#REF!</definedName>
    <definedName name="IZVOZ2000_YU_KO_SA_6_MESECOM" localSheetId="2">#REF!</definedName>
    <definedName name="IZVOZ2000_YU_KO_SA_6_MESECOM" localSheetId="33">#REF!</definedName>
    <definedName name="IZVOZ2000_YU_KO_SA_6_MESECOM" localSheetId="34">#REF!</definedName>
    <definedName name="IZVOZ2000_YU_KO_SA_6_MESECOM" localSheetId="37">#REF!</definedName>
    <definedName name="IZVOZ2000_YU_KO_SA_6_MESECOM" localSheetId="38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4">#REF!</definedName>
    <definedName name="IZVOZ2001_YU_KO" localSheetId="1">#REF!</definedName>
    <definedName name="IZVOZ2001_YU_KO" localSheetId="2">#REF!</definedName>
    <definedName name="IZVOZ2001_YU_KO" localSheetId="33">#REF!</definedName>
    <definedName name="IZVOZ2001_YU_KO" localSheetId="34">#REF!</definedName>
    <definedName name="IZVOZ2001_YU_KO" localSheetId="37">#REF!</definedName>
    <definedName name="IZVOZ2001_YU_KO" localSheetId="38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4">#REF!</definedName>
    <definedName name="IZVOZ2001_YU_KO_NOVO" localSheetId="1">#REF!</definedName>
    <definedName name="IZVOZ2001_YU_KO_NOVO" localSheetId="2">#REF!</definedName>
    <definedName name="IZVOZ2001_YU_KO_NOVO" localSheetId="33">#REF!</definedName>
    <definedName name="IZVOZ2001_YU_KO_NOVO" localSheetId="34">#REF!</definedName>
    <definedName name="IZVOZ2001_YU_KO_NOVO" localSheetId="37">#REF!</definedName>
    <definedName name="IZVOZ2001_YU_KO_NOVO" localSheetId="38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4">#REF!</definedName>
    <definedName name="IZVOZ2002_YU_KO" localSheetId="1">#REF!</definedName>
    <definedName name="IZVOZ2002_YU_KO" localSheetId="2">#REF!</definedName>
    <definedName name="IZVOZ2002_YU_KO" localSheetId="33">#REF!</definedName>
    <definedName name="IZVOZ2002_YU_KO" localSheetId="34">#REF!</definedName>
    <definedName name="IZVOZ2002_YU_KO" localSheetId="37">#REF!</definedName>
    <definedName name="IZVOZ2002_YU_KO" localSheetId="38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4">#REF!</definedName>
    <definedName name="IZVOZ2003_YU_KO" localSheetId="1">#REF!</definedName>
    <definedName name="IZVOZ2003_YU_KO" localSheetId="2">#REF!</definedName>
    <definedName name="IZVOZ2003_YU_KO" localSheetId="33">#REF!</definedName>
    <definedName name="IZVOZ2003_YU_KO" localSheetId="34">#REF!</definedName>
    <definedName name="IZVOZ2003_YU_KO" localSheetId="37">#REF!</definedName>
    <definedName name="IZVOZ2003_YU_KO" localSheetId="38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" hidden="1">{#N/A,#N/A,TRUE,"preg4";#N/A,#N/A,TRUE,"bazpr2001"}</definedName>
    <definedName name="jageiojiobv" localSheetId="2" hidden="1">{#N/A,#N/A,TRUE,"preg4";#N/A,#N/A,TRUE,"bazpr2001"}</definedName>
    <definedName name="jageiojiobv" localSheetId="32" hidden="1">{#N/A,#N/A,TRUE,"preg4";#N/A,#N/A,TRUE,"bazpr2001"}</definedName>
    <definedName name="jageiojiobv" localSheetId="33" hidden="1">{#N/A,#N/A,TRUE,"preg4";#N/A,#N/A,TRUE,"bazpr2001"}</definedName>
    <definedName name="jageiojiobv" localSheetId="34" hidden="1">{#N/A,#N/A,TRUE,"preg4";#N/A,#N/A,TRUE,"bazpr2001"}</definedName>
    <definedName name="jageiojiobv" localSheetId="37" hidden="1">{#N/A,#N/A,TRUE,"preg4";#N/A,#N/A,TRUE,"bazpr2001"}</definedName>
    <definedName name="jageiojiobv" localSheetId="38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0">#REF!</definedName>
    <definedName name="Javna_uprava_itn_" localSheetId="11">#REF!</definedName>
    <definedName name="Javna_uprava_itn_" localSheetId="12">#REF!</definedName>
    <definedName name="Javna_uprava_itn_" localSheetId="13">#REF!</definedName>
    <definedName name="Javna_uprava_itn_" localSheetId="14">#REF!</definedName>
    <definedName name="Javna_uprava_itn_" localSheetId="1">#REF!</definedName>
    <definedName name="Javna_uprava_itn_" localSheetId="2">#REF!</definedName>
    <definedName name="Javna_uprava_itn_" localSheetId="33">#REF!</definedName>
    <definedName name="Javna_uprava_itn_" localSheetId="34">#REF!</definedName>
    <definedName name="Javna_uprava_itn_" localSheetId="37">#REF!</definedName>
    <definedName name="Javna_uprava_itn_" localSheetId="38">#REF!</definedName>
    <definedName name="Javna_uprava_itn_" localSheetId="3">#REF!</definedName>
    <definedName name="Javna_uprava_itn_" localSheetId="4">#REF!</definedName>
    <definedName name="Javna_uprava_itn_" localSheetId="5">#REF!</definedName>
    <definedName name="Javna_uprava_itn_" localSheetId="6">#REF!</definedName>
    <definedName name="Javna_uprava_itn_" localSheetId="7">#REF!</definedName>
    <definedName name="Javna_uprava_itn_" localSheetId="8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" hidden="1">{#N/A,#N/A,TRUE,"preg4";#N/A,#N/A,TRUE,"bazpr2000"}</definedName>
    <definedName name="jijijijij" localSheetId="2" hidden="1">{#N/A,#N/A,TRUE,"preg4";#N/A,#N/A,TRUE,"bazpr2000"}</definedName>
    <definedName name="jijijijij" localSheetId="32" hidden="1">{#N/A,#N/A,TRUE,"preg4";#N/A,#N/A,TRUE,"bazpr2000"}</definedName>
    <definedName name="jijijijij" localSheetId="33" hidden="1">{#N/A,#N/A,TRUE,"preg4";#N/A,#N/A,TRUE,"bazpr2000"}</definedName>
    <definedName name="jijijijij" localSheetId="34" hidden="1">{#N/A,#N/A,TRUE,"preg4";#N/A,#N/A,TRUE,"bazpr2000"}</definedName>
    <definedName name="jijijijij" localSheetId="37" hidden="1">{#N/A,#N/A,TRUE,"preg4";#N/A,#N/A,TRUE,"bazpr2000"}</definedName>
    <definedName name="jijijijij" localSheetId="38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" hidden="1">{#N/A,#N/A,TRUE,"preg4";#N/A,#N/A,TRUE,"bazpr2000"}</definedName>
    <definedName name="jk" localSheetId="2" hidden="1">{#N/A,#N/A,TRUE,"preg4";#N/A,#N/A,TRUE,"bazpr2000"}</definedName>
    <definedName name="jk" localSheetId="32" hidden="1">{#N/A,#N/A,TRUE,"preg4";#N/A,#N/A,TRUE,"bazpr2000"}</definedName>
    <definedName name="jk" localSheetId="33" hidden="1">{#N/A,#N/A,TRUE,"preg4";#N/A,#N/A,TRUE,"bazpr2000"}</definedName>
    <definedName name="jk" localSheetId="34" hidden="1">{#N/A,#N/A,TRUE,"preg4";#N/A,#N/A,TRUE,"bazpr2000"}</definedName>
    <definedName name="jk" localSheetId="37" hidden="1">{#N/A,#N/A,TRUE,"preg4";#N/A,#N/A,TRUE,"bazpr2000"}</definedName>
    <definedName name="jk" localSheetId="38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4" hidden="1">{#N/A,#N/A,TRUE,"preg4";#N/A,#N/A,TRUE,"bazpr99"}</definedName>
    <definedName name="jkgjg" localSheetId="1" hidden="1">{#N/A,#N/A,TRUE,"preg4";#N/A,#N/A,TRUE,"bazpr99"}</definedName>
    <definedName name="jkgjg" localSheetId="2" hidden="1">{#N/A,#N/A,TRUE,"preg4";#N/A,#N/A,TRUE,"bazpr99"}</definedName>
    <definedName name="jkgjg" localSheetId="32" hidden="1">{#N/A,#N/A,TRUE,"preg4";#N/A,#N/A,TRUE,"bazpr99"}</definedName>
    <definedName name="jkgjg" localSheetId="33" hidden="1">{#N/A,#N/A,TRUE,"preg4";#N/A,#N/A,TRUE,"bazpr99"}</definedName>
    <definedName name="jkgjg" localSheetId="34" hidden="1">{#N/A,#N/A,TRUE,"preg4";#N/A,#N/A,TRUE,"bazpr99"}</definedName>
    <definedName name="jkgjg" localSheetId="37" hidden="1">{#N/A,#N/A,TRUE,"preg4";#N/A,#N/A,TRUE,"bazpr99"}</definedName>
    <definedName name="jkgjg" localSheetId="38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" hidden="1">{#N/A,#N/A,TRUE,"preg4";#N/A,#N/A,TRUE,"bazpr99"}</definedName>
    <definedName name="jkjk" localSheetId="2" hidden="1">{#N/A,#N/A,TRUE,"preg4";#N/A,#N/A,TRUE,"bazpr99"}</definedName>
    <definedName name="jkjk" localSheetId="32" hidden="1">{#N/A,#N/A,TRUE,"preg4";#N/A,#N/A,TRUE,"bazpr99"}</definedName>
    <definedName name="jkjk" localSheetId="33" hidden="1">{#N/A,#N/A,TRUE,"preg4";#N/A,#N/A,TRUE,"bazpr99"}</definedName>
    <definedName name="jkjk" localSheetId="34" hidden="1">{#N/A,#N/A,TRUE,"preg4";#N/A,#N/A,TRUE,"bazpr99"}</definedName>
    <definedName name="jkjk" localSheetId="37" hidden="1">{#N/A,#N/A,TRUE,"preg4";#N/A,#N/A,TRUE,"bazpr99"}</definedName>
    <definedName name="jkjk" localSheetId="38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" hidden="1">{#N/A,#N/A,TRUE,"preg4";#N/A,#N/A,TRUE,"bazpr2001"}</definedName>
    <definedName name="kiyt" localSheetId="2" hidden="1">{#N/A,#N/A,TRUE,"preg4";#N/A,#N/A,TRUE,"bazpr2001"}</definedName>
    <definedName name="kiyt" localSheetId="32" hidden="1">{#N/A,#N/A,TRUE,"preg4";#N/A,#N/A,TRUE,"bazpr2001"}</definedName>
    <definedName name="kiyt" localSheetId="33" hidden="1">{#N/A,#N/A,TRUE,"preg4";#N/A,#N/A,TRUE,"bazpr2001"}</definedName>
    <definedName name="kiyt" localSheetId="34" hidden="1">{#N/A,#N/A,TRUE,"preg4";#N/A,#N/A,TRUE,"bazpr2001"}</definedName>
    <definedName name="kiyt" localSheetId="37" hidden="1">{#N/A,#N/A,TRUE,"preg4";#N/A,#N/A,TRUE,"bazpr2001"}</definedName>
    <definedName name="kiyt" localSheetId="38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hidden="1">{#N/A,#N/A,TRUE,"preg4";#N/A,#N/A,TRUE,"bazpr2001"}</definedName>
    <definedName name="kn_2014">[1]KNBIFO_31.3.2014!$A$5:$V$3667</definedName>
    <definedName name="kn_2014_1">[1]KNBIFO_31.3.2014!$B$5:$V$3667</definedName>
    <definedName name="kn_2014_1_1" localSheetId="9">#REF!</definedName>
    <definedName name="kn_2014_1_1" localSheetId="14">#REF!</definedName>
    <definedName name="kn_2014_1_1" localSheetId="34">#REF!</definedName>
    <definedName name="kn_2014_1_1" localSheetId="37">#REF!</definedName>
    <definedName name="kn_2014_1_1" localSheetId="38">#REF!</definedName>
    <definedName name="kn_2014_1_1">#REF!</definedName>
    <definedName name="kn_2015">[1]KNBIFO_31.3.2015!$A$5:$U$3691</definedName>
    <definedName name="kn_2015_1">[1]KNBIFO_31.3.2015!$B$5:$U$3691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" hidden="1">{#N/A,#N/A,TRUE,"preg4";#N/A,#N/A,TRUE,"bazpr2001"}</definedName>
    <definedName name="koi" localSheetId="2" hidden="1">{#N/A,#N/A,TRUE,"preg4";#N/A,#N/A,TRUE,"bazpr2001"}</definedName>
    <definedName name="koi" localSheetId="32" hidden="1">{#N/A,#N/A,TRUE,"preg4";#N/A,#N/A,TRUE,"bazpr2001"}</definedName>
    <definedName name="koi" localSheetId="33" hidden="1">{#N/A,#N/A,TRUE,"preg4";#N/A,#N/A,TRUE,"bazpr2001"}</definedName>
    <definedName name="koi" localSheetId="34" hidden="1">{#N/A,#N/A,TRUE,"preg4";#N/A,#N/A,TRUE,"bazpr2001"}</definedName>
    <definedName name="koi" localSheetId="37" hidden="1">{#N/A,#N/A,TRUE,"preg4";#N/A,#N/A,TRUE,"bazpr2001"}</definedName>
    <definedName name="koi" localSheetId="38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4" hidden="1">{#N/A,#N/A,TRUE,"preg4";#N/A,#N/A,TRUE,"bazpr2001"}</definedName>
    <definedName name="ksdfajklj" localSheetId="1" hidden="1">{#N/A,#N/A,TRUE,"preg4";#N/A,#N/A,TRUE,"bazpr2001"}</definedName>
    <definedName name="ksdfajklj" localSheetId="2" hidden="1">{#N/A,#N/A,TRUE,"preg4";#N/A,#N/A,TRUE,"bazpr2001"}</definedName>
    <definedName name="ksdfajklj" localSheetId="32" hidden="1">{#N/A,#N/A,TRUE,"preg4";#N/A,#N/A,TRUE,"bazpr2001"}</definedName>
    <definedName name="ksdfajklj" localSheetId="33" hidden="1">{#N/A,#N/A,TRUE,"preg4";#N/A,#N/A,TRUE,"bazpr2001"}</definedName>
    <definedName name="ksdfajklj" localSheetId="34" hidden="1">{#N/A,#N/A,TRUE,"preg4";#N/A,#N/A,TRUE,"bazpr2001"}</definedName>
    <definedName name="ksdfajklj" localSheetId="37" hidden="1">{#N/A,#N/A,TRUE,"preg4";#N/A,#N/A,TRUE,"bazpr2001"}</definedName>
    <definedName name="ksdfajklj" localSheetId="38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" hidden="1">{#N/A,#N/A,TRUE,"preg4";#N/A,#N/A,TRUE,"bazpr2001"}</definedName>
    <definedName name="l" localSheetId="2" hidden="1">{#N/A,#N/A,TRUE,"preg4";#N/A,#N/A,TRUE,"bazpr2001"}</definedName>
    <definedName name="l" localSheetId="32" hidden="1">{#N/A,#N/A,TRUE,"preg4";#N/A,#N/A,TRUE,"bazpr2001"}</definedName>
    <definedName name="l" localSheetId="33" hidden="1">{#N/A,#N/A,TRUE,"preg4";#N/A,#N/A,TRUE,"bazpr2001"}</definedName>
    <definedName name="l" localSheetId="34" hidden="1">{#N/A,#N/A,TRUE,"preg4";#N/A,#N/A,TRUE,"bazpr2001"}</definedName>
    <definedName name="l" localSheetId="37" hidden="1">{#N/A,#N/A,TRUE,"preg4";#N/A,#N/A,TRUE,"bazpr2001"}</definedName>
    <definedName name="l" localSheetId="38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0">IF('Анекс 11'!Values_Entered,Header_Row+'Анекс 11'!Number_of_Payments,Header_Row)</definedName>
    <definedName name="Last_Row" localSheetId="11">IF('Анекс 12'!Values_Entered,Header_Row+'Анекс 12'!Number_of_Payments,Header_Row)</definedName>
    <definedName name="Last_Row" localSheetId="12">IF('Анекс 13'!Values_Entered,Header_Row+'Анекс 13'!Number_of_Payments,Header_Row)</definedName>
    <definedName name="Last_Row" localSheetId="13">IF('Анекс 14'!Values_Entered,Header_Row+'Анекс 14'!Number_of_Payments,Header_Row)</definedName>
    <definedName name="Last_Row" localSheetId="14">IF('Анекс 15'!Values_Entered,'Анекс 15'!Header_Row+'Анекс 15'!Number_of_Payments,'Анекс 15'!Header_Row)</definedName>
    <definedName name="Last_Row" localSheetId="2">IF('Анекс 3'!Values_Entered,Header_Row+'Анекс 3'!Number_of_Payments,Header_Row)</definedName>
    <definedName name="Last_Row" localSheetId="32">IF('Анекс 33 '!Values_Entered,Header_Row+'Анекс 33 '!Number_of_Payments,Header_Row)</definedName>
    <definedName name="Last_Row" localSheetId="34">IF('Анекс 35'!Values_Entered,Header_Row+'Анекс 35'!Number_of_Payments,Header_Row)</definedName>
    <definedName name="Last_Row" localSheetId="37">IF('Анекс 38'!Values_Entered,'Анекс 38'!Header_Row+'Анекс 38'!Number_of_Payments,'Анекс 38'!Header_Row)</definedName>
    <definedName name="Last_Row" localSheetId="38">IF('Анекс 39'!Values_Entered,'Анекс 39'!Header_Row+'Анекс 39'!Number_of_Payments,'Анекс 39'!Header_Row)</definedName>
    <definedName name="Last_Row" localSheetId="3">IF('Анекс 4'!Values_Entered,Header_Row+'Анекс 4'!Number_of_Payments,Header_Row)</definedName>
    <definedName name="Last_Row" localSheetId="4">IF('Анекс 5'!Values_Entered,Header_Row+'Анекс 5'!Number_of_Payments,Header_Row)</definedName>
    <definedName name="Last_Row" localSheetId="5">IF('Анекс 6'!Values_Entered,Header_Row+'Анекс 6'!Number_of_Payments,Header_Row)</definedName>
    <definedName name="Last_Row" localSheetId="6">IF('Анекс 7'!Values_Entered,Header_Row+'Анекс 7'!Number_of_Payments,Header_Row)</definedName>
    <definedName name="Last_Row" localSheetId="7">IF('Анекс 8'!Values_Entered,Header_Row+'Анекс 8'!Number_of_Payments,Header_Row)</definedName>
    <definedName name="Last_Row" localSheetId="8">IF('Анекс 9'!Values_Entered,Header_Row+'Анекс 9'!Number_of_Payments,Header_Row)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" hidden="1">{#N/A,#N/A,TRUE,"preg4";#N/A,#N/A,TRUE,"bazpr99"}</definedName>
    <definedName name="Likvidnost" localSheetId="2" hidden="1">{#N/A,#N/A,TRUE,"preg4";#N/A,#N/A,TRUE,"bazpr99"}</definedName>
    <definedName name="Likvidnost" localSheetId="32" hidden="1">{#N/A,#N/A,TRUE,"preg4";#N/A,#N/A,TRUE,"bazpr99"}</definedName>
    <definedName name="Likvidnost" localSheetId="33" hidden="1">{#N/A,#N/A,TRUE,"preg4";#N/A,#N/A,TRUE,"bazpr99"}</definedName>
    <definedName name="Likvidnost" localSheetId="34" hidden="1">{#N/A,#N/A,TRUE,"preg4";#N/A,#N/A,TRUE,"bazpr99"}</definedName>
    <definedName name="Likvidnost" localSheetId="37" hidden="1">{#N/A,#N/A,TRUE,"preg4";#N/A,#N/A,TRUE,"bazpr99"}</definedName>
    <definedName name="Likvidnost" localSheetId="38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" hidden="1">{#N/A,#N/A,TRUE,"preg4";#N/A,#N/A,TRUE,"bazpr99"}</definedName>
    <definedName name="lj" localSheetId="2" hidden="1">{#N/A,#N/A,TRUE,"preg4";#N/A,#N/A,TRUE,"bazpr99"}</definedName>
    <definedName name="lj" localSheetId="32" hidden="1">{#N/A,#N/A,TRUE,"preg4";#N/A,#N/A,TRUE,"bazpr99"}</definedName>
    <definedName name="lj" localSheetId="33" hidden="1">{#N/A,#N/A,TRUE,"preg4";#N/A,#N/A,TRUE,"bazpr99"}</definedName>
    <definedName name="lj" localSheetId="34" hidden="1">{#N/A,#N/A,TRUE,"preg4";#N/A,#N/A,TRUE,"bazpr99"}</definedName>
    <definedName name="lj" localSheetId="37" hidden="1">{#N/A,#N/A,TRUE,"preg4";#N/A,#N/A,TRUE,"bazpr99"}</definedName>
    <definedName name="lj" localSheetId="38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" hidden="1">{#N/A,#N/A,TRUE,"preg4";#N/A,#N/A,TRUE,"bazpr2001"}</definedName>
    <definedName name="ljljlk" localSheetId="2" hidden="1">{#N/A,#N/A,TRUE,"preg4";#N/A,#N/A,TRUE,"bazpr2001"}</definedName>
    <definedName name="ljljlk" localSheetId="32" hidden="1">{#N/A,#N/A,TRUE,"preg4";#N/A,#N/A,TRUE,"bazpr2001"}</definedName>
    <definedName name="ljljlk" localSheetId="33" hidden="1">{#N/A,#N/A,TRUE,"preg4";#N/A,#N/A,TRUE,"bazpr2001"}</definedName>
    <definedName name="ljljlk" localSheetId="34" hidden="1">{#N/A,#N/A,TRUE,"preg4";#N/A,#N/A,TRUE,"bazpr2001"}</definedName>
    <definedName name="ljljlk" localSheetId="37" hidden="1">{#N/A,#N/A,TRUE,"preg4";#N/A,#N/A,TRUE,"bazpr2001"}</definedName>
    <definedName name="ljljlk" localSheetId="38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4" hidden="1">{#N/A,#N/A,TRUE,"preg4";#N/A,#N/A,TRUE,"bazpr99"}</definedName>
    <definedName name="ljlk" localSheetId="1" hidden="1">{#N/A,#N/A,TRUE,"preg4";#N/A,#N/A,TRUE,"bazpr99"}</definedName>
    <definedName name="ljlk" localSheetId="2" hidden="1">{#N/A,#N/A,TRUE,"preg4";#N/A,#N/A,TRUE,"bazpr99"}</definedName>
    <definedName name="ljlk" localSheetId="32" hidden="1">{#N/A,#N/A,TRUE,"preg4";#N/A,#N/A,TRUE,"bazpr99"}</definedName>
    <definedName name="ljlk" localSheetId="33" hidden="1">{#N/A,#N/A,TRUE,"preg4";#N/A,#N/A,TRUE,"bazpr99"}</definedName>
    <definedName name="ljlk" localSheetId="34" hidden="1">{#N/A,#N/A,TRUE,"preg4";#N/A,#N/A,TRUE,"bazpr99"}</definedName>
    <definedName name="ljlk" localSheetId="37" hidden="1">{#N/A,#N/A,TRUE,"preg4";#N/A,#N/A,TRUE,"bazpr99"}</definedName>
    <definedName name="ljlk" localSheetId="38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" hidden="1">{#N/A,#N/A,TRUE,"preg4";#N/A,#N/A,TRUE,"bazpr2000"}</definedName>
    <definedName name="Ljupka" localSheetId="2" hidden="1">{#N/A,#N/A,TRUE,"preg4";#N/A,#N/A,TRUE,"bazpr2000"}</definedName>
    <definedName name="Ljupka" localSheetId="32" hidden="1">{#N/A,#N/A,TRUE,"preg4";#N/A,#N/A,TRUE,"bazpr2000"}</definedName>
    <definedName name="Ljupka" localSheetId="33" hidden="1">{#N/A,#N/A,TRUE,"preg4";#N/A,#N/A,TRUE,"bazpr2000"}</definedName>
    <definedName name="Ljupka" localSheetId="34" hidden="1">{#N/A,#N/A,TRUE,"preg4";#N/A,#N/A,TRUE,"bazpr2000"}</definedName>
    <definedName name="Ljupka" localSheetId="37" hidden="1">{#N/A,#N/A,TRUE,"preg4";#N/A,#N/A,TRUE,"bazpr2000"}</definedName>
    <definedName name="Ljupka" localSheetId="38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" hidden="1">{#N/A,#N/A,TRUE,"preg4";#N/A,#N/A,TRUE,"bazpr99"}</definedName>
    <definedName name="lo" localSheetId="2" hidden="1">{#N/A,#N/A,TRUE,"preg4";#N/A,#N/A,TRUE,"bazpr99"}</definedName>
    <definedName name="lo" localSheetId="32" hidden="1">{#N/A,#N/A,TRUE,"preg4";#N/A,#N/A,TRUE,"bazpr99"}</definedName>
    <definedName name="lo" localSheetId="33" hidden="1">{#N/A,#N/A,TRUE,"preg4";#N/A,#N/A,TRUE,"bazpr99"}</definedName>
    <definedName name="lo" localSheetId="34" hidden="1">{#N/A,#N/A,TRUE,"preg4";#N/A,#N/A,TRUE,"bazpr99"}</definedName>
    <definedName name="lo" localSheetId="37" hidden="1">{#N/A,#N/A,TRUE,"preg4";#N/A,#N/A,TRUE,"bazpr99"}</definedName>
    <definedName name="lo" localSheetId="38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0">#REF!</definedName>
    <definedName name="Loan_Amount" localSheetId="11">#REF!</definedName>
    <definedName name="Loan_Amount" localSheetId="12">#REF!</definedName>
    <definedName name="Loan_Amount" localSheetId="13">#REF!</definedName>
    <definedName name="Loan_Amount" localSheetId="14">#REF!</definedName>
    <definedName name="Loan_Amount" localSheetId="34">#REF!</definedName>
    <definedName name="Loan_Amount" localSheetId="37">#REF!</definedName>
    <definedName name="Loan_Amount" localSheetId="38">#REF!</definedName>
    <definedName name="Loan_Amount" localSheetId="3">#REF!</definedName>
    <definedName name="Loan_Amount" localSheetId="4">#REF!</definedName>
    <definedName name="Loan_Amount" localSheetId="5">#REF!</definedName>
    <definedName name="Loan_Amount" localSheetId="6">#REF!</definedName>
    <definedName name="Loan_Amount" localSheetId="7">#REF!</definedName>
    <definedName name="Loan_Amount" localSheetId="8">#REF!</definedName>
    <definedName name="Loan_Amount">#REF!</definedName>
    <definedName name="Loan_Start" localSheetId="9">#REF!</definedName>
    <definedName name="Loan_Start" localSheetId="10">#REF!</definedName>
    <definedName name="Loan_Start" localSheetId="11">#REF!</definedName>
    <definedName name="Loan_Start" localSheetId="12">#REF!</definedName>
    <definedName name="Loan_Start" localSheetId="13">#REF!</definedName>
    <definedName name="Loan_Start" localSheetId="14">#REF!</definedName>
    <definedName name="Loan_Start" localSheetId="34">#REF!</definedName>
    <definedName name="Loan_Start" localSheetId="37">#REF!</definedName>
    <definedName name="Loan_Start" localSheetId="38">#REF!</definedName>
    <definedName name="Loan_Start" localSheetId="3">#REF!</definedName>
    <definedName name="Loan_Start" localSheetId="4">#REF!</definedName>
    <definedName name="Loan_Start" localSheetId="5">#REF!</definedName>
    <definedName name="Loan_Start" localSheetId="6">#REF!</definedName>
    <definedName name="Loan_Start" localSheetId="7">#REF!</definedName>
    <definedName name="Loan_Start" localSheetId="8">#REF!</definedName>
    <definedName name="Loan_Start">#REF!</definedName>
    <definedName name="Loan_Years" localSheetId="9">#REF!</definedName>
    <definedName name="Loan_Years" localSheetId="10">#REF!</definedName>
    <definedName name="Loan_Years" localSheetId="11">#REF!</definedName>
    <definedName name="Loan_Years" localSheetId="12">#REF!</definedName>
    <definedName name="Loan_Years" localSheetId="13">#REF!</definedName>
    <definedName name="Loan_Years" localSheetId="14">#REF!</definedName>
    <definedName name="Loan_Years" localSheetId="34">#REF!</definedName>
    <definedName name="Loan_Years" localSheetId="37">#REF!</definedName>
    <definedName name="Loan_Years" localSheetId="38">#REF!</definedName>
    <definedName name="Loan_Years" localSheetId="3">#REF!</definedName>
    <definedName name="Loan_Years" localSheetId="4">#REF!</definedName>
    <definedName name="Loan_Years" localSheetId="5">#REF!</definedName>
    <definedName name="Loan_Years" localSheetId="6">#REF!</definedName>
    <definedName name="Loan_Years" localSheetId="7">#REF!</definedName>
    <definedName name="Loan_Years" localSheetId="8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" hidden="1">{#N/A,#N/A,TRUE,"preg4";#N/A,#N/A,TRUE,"bazpr99"}</definedName>
    <definedName name="m" localSheetId="2" hidden="1">{#N/A,#N/A,TRUE,"preg4";#N/A,#N/A,TRUE,"bazpr99"}</definedName>
    <definedName name="m" localSheetId="32" hidden="1">{#N/A,#N/A,TRUE,"preg4";#N/A,#N/A,TRUE,"bazpr99"}</definedName>
    <definedName name="m" localSheetId="33" hidden="1">{#N/A,#N/A,TRUE,"preg4";#N/A,#N/A,TRUE,"bazpr99"}</definedName>
    <definedName name="m" localSheetId="34" hidden="1">{#N/A,#N/A,TRUE,"preg4";#N/A,#N/A,TRUE,"bazpr99"}</definedName>
    <definedName name="m" localSheetId="37" hidden="1">{#N/A,#N/A,TRUE,"preg4";#N/A,#N/A,TRUE,"bazpr99"}</definedName>
    <definedName name="m" localSheetId="38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0" hidden="1">{#N/A,#N/A,TRUE,"preg4";#N/A,#N/A,TRUE,"bazpr2001"}</definedName>
    <definedName name="maja" localSheetId="11" hidden="1">{#N/A,#N/A,TRUE,"preg4";#N/A,#N/A,TRUE,"bazpr2001"}</definedName>
    <definedName name="maja" localSheetId="12" hidden="1">{#N/A,#N/A,TRUE,"preg4";#N/A,#N/A,TRUE,"bazpr2001"}</definedName>
    <definedName name="maja" localSheetId="13" hidden="1">{#N/A,#N/A,TRUE,"preg4";#N/A,#N/A,TRUE,"bazpr2001"}</definedName>
    <definedName name="maja" localSheetId="14" hidden="1">{#N/A,#N/A,TRUE,"preg4";#N/A,#N/A,TRUE,"bazpr2001"}</definedName>
    <definedName name="maja" localSheetId="1" hidden="1">{#N/A,#N/A,TRUE,"preg4";#N/A,#N/A,TRUE,"bazpr2001"}</definedName>
    <definedName name="maja" localSheetId="2" hidden="1">{#N/A,#N/A,TRUE,"preg4";#N/A,#N/A,TRUE,"bazpr2001"}</definedName>
    <definedName name="maja" localSheetId="32" hidden="1">{#N/A,#N/A,TRUE,"preg4";#N/A,#N/A,TRUE,"bazpr2001"}</definedName>
    <definedName name="maja" localSheetId="33" hidden="1">{#N/A,#N/A,TRUE,"preg4";#N/A,#N/A,TRUE,"bazpr2001"}</definedName>
    <definedName name="maja" localSheetId="34" hidden="1">{#N/A,#N/A,TRUE,"preg4";#N/A,#N/A,TRUE,"bazpr2001"}</definedName>
    <definedName name="maja" localSheetId="37" hidden="1">{#N/A,#N/A,TRUE,"preg4";#N/A,#N/A,TRUE,"bazpr2001"}</definedName>
    <definedName name="maja" localSheetId="38" hidden="1">{#N/A,#N/A,TRUE,"preg4";#N/A,#N/A,TRUE,"bazpr2001"}</definedName>
    <definedName name="maja" localSheetId="3" hidden="1">{#N/A,#N/A,TRUE,"preg4";#N/A,#N/A,TRUE,"bazpr2001"}</definedName>
    <definedName name="maja" localSheetId="4" hidden="1">{#N/A,#N/A,TRUE,"preg4";#N/A,#N/A,TRUE,"bazpr2001"}</definedName>
    <definedName name="maja" localSheetId="5" hidden="1">{#N/A,#N/A,TRUE,"preg4";#N/A,#N/A,TRUE,"bazpr2001"}</definedName>
    <definedName name="maja" localSheetId="6" hidden="1">{#N/A,#N/A,TRUE,"preg4";#N/A,#N/A,TRUE,"bazpr2001"}</definedName>
    <definedName name="maja" localSheetId="7" hidden="1">{#N/A,#N/A,TRUE,"preg4";#N/A,#N/A,TRUE,"bazpr2001"}</definedName>
    <definedName name="maja" localSheetId="8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" hidden="1">{#N/A,#N/A,TRUE,"preg4";#N/A,#N/A,TRUE,"bazpr99"}</definedName>
    <definedName name="majadrvzavnizapisi" localSheetId="2" hidden="1">{#N/A,#N/A,TRUE,"preg4";#N/A,#N/A,TRUE,"bazpr99"}</definedName>
    <definedName name="majadrvzavnizapisi" localSheetId="32" hidden="1">{#N/A,#N/A,TRUE,"preg4";#N/A,#N/A,TRUE,"bazpr99"}</definedName>
    <definedName name="majadrvzavnizapisi" localSheetId="33" hidden="1">{#N/A,#N/A,TRUE,"preg4";#N/A,#N/A,TRUE,"bazpr99"}</definedName>
    <definedName name="majadrvzavnizapisi" localSheetId="34" hidden="1">{#N/A,#N/A,TRUE,"preg4";#N/A,#N/A,TRUE,"bazpr99"}</definedName>
    <definedName name="majadrvzavnizapisi" localSheetId="37" hidden="1">{#N/A,#N/A,TRUE,"preg4";#N/A,#N/A,TRUE,"bazpr99"}</definedName>
    <definedName name="majadrvzavnizapisi" localSheetId="38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0" hidden="1">{#N/A,#N/A,TRUE,"preg4";#N/A,#N/A,TRUE,"bazpr2001"}</definedName>
    <definedName name="majahjyg" localSheetId="11" hidden="1">{#N/A,#N/A,TRUE,"preg4";#N/A,#N/A,TRUE,"bazpr2001"}</definedName>
    <definedName name="majahjyg" localSheetId="12" hidden="1">{#N/A,#N/A,TRUE,"preg4";#N/A,#N/A,TRUE,"bazpr2001"}</definedName>
    <definedName name="majahjyg" localSheetId="13" hidden="1">{#N/A,#N/A,TRUE,"preg4";#N/A,#N/A,TRUE,"bazpr2001"}</definedName>
    <definedName name="majahjyg" localSheetId="14" hidden="1">{#N/A,#N/A,TRUE,"preg4";#N/A,#N/A,TRUE,"bazpr2001"}</definedName>
    <definedName name="majahjyg" localSheetId="2" hidden="1">{#N/A,#N/A,TRUE,"preg4";#N/A,#N/A,TRUE,"bazpr2001"}</definedName>
    <definedName name="majahjyg" localSheetId="32" hidden="1">{#N/A,#N/A,TRUE,"preg4";#N/A,#N/A,TRUE,"bazpr2001"}</definedName>
    <definedName name="majahjyg" localSheetId="34" hidden="1">{#N/A,#N/A,TRUE,"preg4";#N/A,#N/A,TRUE,"bazpr2001"}</definedName>
    <definedName name="majahjyg" localSheetId="37" hidden="1">{#N/A,#N/A,TRUE,"preg4";#N/A,#N/A,TRUE,"bazpr2001"}</definedName>
    <definedName name="majahjyg" localSheetId="38" hidden="1">{#N/A,#N/A,TRUE,"preg4";#N/A,#N/A,TRUE,"bazpr2001"}</definedName>
    <definedName name="majahjyg" localSheetId="3" hidden="1">{#N/A,#N/A,TRUE,"preg4";#N/A,#N/A,TRUE,"bazpr2001"}</definedName>
    <definedName name="majahjyg" localSheetId="4" hidden="1">{#N/A,#N/A,TRUE,"preg4";#N/A,#N/A,TRUE,"bazpr2001"}</definedName>
    <definedName name="majahjyg" localSheetId="5" hidden="1">{#N/A,#N/A,TRUE,"preg4";#N/A,#N/A,TRUE,"bazpr2001"}</definedName>
    <definedName name="majahjyg" localSheetId="6" hidden="1">{#N/A,#N/A,TRUE,"preg4";#N/A,#N/A,TRUE,"bazpr2001"}</definedName>
    <definedName name="majahjyg" localSheetId="7" hidden="1">{#N/A,#N/A,TRUE,"preg4";#N/A,#N/A,TRUE,"bazpr2001"}</definedName>
    <definedName name="majahjyg" localSheetId="8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" hidden="1">{#N/A,#N/A,TRUE,"preg4";#N/A,#N/A,TRUE,"bazpr99"}</definedName>
    <definedName name="majamaja" localSheetId="2" hidden="1">{#N/A,#N/A,TRUE,"preg4";#N/A,#N/A,TRUE,"bazpr99"}</definedName>
    <definedName name="majamaja" localSheetId="32" hidden="1">{#N/A,#N/A,TRUE,"preg4";#N/A,#N/A,TRUE,"bazpr99"}</definedName>
    <definedName name="majamaja" localSheetId="33" hidden="1">{#N/A,#N/A,TRUE,"preg4";#N/A,#N/A,TRUE,"bazpr99"}</definedName>
    <definedName name="majamaja" localSheetId="34" hidden="1">{#N/A,#N/A,TRUE,"preg4";#N/A,#N/A,TRUE,"bazpr99"}</definedName>
    <definedName name="majamaja" localSheetId="37" hidden="1">{#N/A,#N/A,TRUE,"preg4";#N/A,#N/A,TRUE,"bazpr99"}</definedName>
    <definedName name="majamaja" localSheetId="38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4" hidden="1">{#N/A,#N/A,TRUE,"preg4";#N/A,#N/A,TRUE,"bazpr99"}</definedName>
    <definedName name="MAKJFKSLADJV" localSheetId="1" hidden="1">{#N/A,#N/A,TRUE,"preg4";#N/A,#N/A,TRUE,"bazpr99"}</definedName>
    <definedName name="MAKJFKSLADJV" localSheetId="2" hidden="1">{#N/A,#N/A,TRUE,"preg4";#N/A,#N/A,TRUE,"bazpr99"}</definedName>
    <definedName name="MAKJFKSLADJV" localSheetId="32" hidden="1">{#N/A,#N/A,TRUE,"preg4";#N/A,#N/A,TRUE,"bazpr99"}</definedName>
    <definedName name="MAKJFKSLADJV" localSheetId="33" hidden="1">{#N/A,#N/A,TRUE,"preg4";#N/A,#N/A,TRUE,"bazpr99"}</definedName>
    <definedName name="MAKJFKSLADJV" localSheetId="34" hidden="1">{#N/A,#N/A,TRUE,"preg4";#N/A,#N/A,TRUE,"bazpr99"}</definedName>
    <definedName name="MAKJFKSLADJV" localSheetId="37" hidden="1">{#N/A,#N/A,TRUE,"preg4";#N/A,#N/A,TRUE,"bazpr99"}</definedName>
    <definedName name="MAKJFKSLADJV" localSheetId="38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4" hidden="1">{#N/A,#N/A,TRUE,"preg4";#N/A,#N/A,TRUE,"bazpr2001"}</definedName>
    <definedName name="maskjcias" localSheetId="1" hidden="1">{#N/A,#N/A,TRUE,"preg4";#N/A,#N/A,TRUE,"bazpr2001"}</definedName>
    <definedName name="maskjcias" localSheetId="2" hidden="1">{#N/A,#N/A,TRUE,"preg4";#N/A,#N/A,TRUE,"bazpr2001"}</definedName>
    <definedName name="maskjcias" localSheetId="32" hidden="1">{#N/A,#N/A,TRUE,"preg4";#N/A,#N/A,TRUE,"bazpr2001"}</definedName>
    <definedName name="maskjcias" localSheetId="33" hidden="1">{#N/A,#N/A,TRUE,"preg4";#N/A,#N/A,TRUE,"bazpr2001"}</definedName>
    <definedName name="maskjcias" localSheetId="34" hidden="1">{#N/A,#N/A,TRUE,"preg4";#N/A,#N/A,TRUE,"bazpr2001"}</definedName>
    <definedName name="maskjcias" localSheetId="37" hidden="1">{#N/A,#N/A,TRUE,"preg4";#N/A,#N/A,TRUE,"bazpr2001"}</definedName>
    <definedName name="maskjcias" localSheetId="38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" hidden="1">{#N/A,#N/A,TRUE,"preg4";#N/A,#N/A,TRUE,"bazpr99"}</definedName>
    <definedName name="men." localSheetId="2" hidden="1">{#N/A,#N/A,TRUE,"preg4";#N/A,#N/A,TRUE,"bazpr99"}</definedName>
    <definedName name="men." localSheetId="32" hidden="1">{#N/A,#N/A,TRUE,"preg4";#N/A,#N/A,TRUE,"bazpr99"}</definedName>
    <definedName name="men." localSheetId="33" hidden="1">{#N/A,#N/A,TRUE,"preg4";#N/A,#N/A,TRUE,"bazpr99"}</definedName>
    <definedName name="men." localSheetId="34" hidden="1">{#N/A,#N/A,TRUE,"preg4";#N/A,#N/A,TRUE,"bazpr99"}</definedName>
    <definedName name="men." localSheetId="37" hidden="1">{#N/A,#N/A,TRUE,"preg4";#N/A,#N/A,TRUE,"bazpr99"}</definedName>
    <definedName name="men." localSheetId="38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" hidden="1">{#N/A,#N/A,TRUE,"preg4";#N/A,#N/A,TRUE,"bazpr99"}</definedName>
    <definedName name="merww" localSheetId="2" hidden="1">{#N/A,#N/A,TRUE,"preg4";#N/A,#N/A,TRUE,"bazpr99"}</definedName>
    <definedName name="merww" localSheetId="32" hidden="1">{#N/A,#N/A,TRUE,"preg4";#N/A,#N/A,TRUE,"bazpr99"}</definedName>
    <definedName name="merww" localSheetId="33" hidden="1">{#N/A,#N/A,TRUE,"preg4";#N/A,#N/A,TRUE,"bazpr99"}</definedName>
    <definedName name="merww" localSheetId="34" hidden="1">{#N/A,#N/A,TRUE,"preg4";#N/A,#N/A,TRUE,"bazpr99"}</definedName>
    <definedName name="merww" localSheetId="37" hidden="1">{#N/A,#N/A,TRUE,"preg4";#N/A,#N/A,TRUE,"bazpr99"}</definedName>
    <definedName name="merww" localSheetId="38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" hidden="1">{#N/A,#N/A,TRUE,"preg4";#N/A,#N/A,TRUE,"bazpr2001"}</definedName>
    <definedName name="mi" localSheetId="2" hidden="1">{#N/A,#N/A,TRUE,"preg4";#N/A,#N/A,TRUE,"bazpr2001"}</definedName>
    <definedName name="mi" localSheetId="32" hidden="1">{#N/A,#N/A,TRUE,"preg4";#N/A,#N/A,TRUE,"bazpr2001"}</definedName>
    <definedName name="mi" localSheetId="33" hidden="1">{#N/A,#N/A,TRUE,"preg4";#N/A,#N/A,TRUE,"bazpr2001"}</definedName>
    <definedName name="mi" localSheetId="34" hidden="1">{#N/A,#N/A,TRUE,"preg4";#N/A,#N/A,TRUE,"bazpr2001"}</definedName>
    <definedName name="mi" localSheetId="37" hidden="1">{#N/A,#N/A,TRUE,"preg4";#N/A,#N/A,TRUE,"bazpr2001"}</definedName>
    <definedName name="mi" localSheetId="38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" hidden="1">{#N/A,#N/A,TRUE,"preg4";#N/A,#N/A,TRUE,"bazpr99"}</definedName>
    <definedName name="mj" localSheetId="2" hidden="1">{#N/A,#N/A,TRUE,"preg4";#N/A,#N/A,TRUE,"bazpr99"}</definedName>
    <definedName name="mj" localSheetId="32" hidden="1">{#N/A,#N/A,TRUE,"preg4";#N/A,#N/A,TRUE,"bazpr99"}</definedName>
    <definedName name="mj" localSheetId="33" hidden="1">{#N/A,#N/A,TRUE,"preg4";#N/A,#N/A,TRUE,"bazpr99"}</definedName>
    <definedName name="mj" localSheetId="34" hidden="1">{#N/A,#N/A,TRUE,"preg4";#N/A,#N/A,TRUE,"bazpr99"}</definedName>
    <definedName name="mj" localSheetId="37" hidden="1">{#N/A,#N/A,TRUE,"preg4";#N/A,#N/A,TRUE,"bazpr99"}</definedName>
    <definedName name="mj" localSheetId="38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" hidden="1">{#N/A,#N/A,TRUE,"preg4";#N/A,#N/A,TRUE,"bazpr99"}</definedName>
    <definedName name="mja" localSheetId="2" hidden="1">{#N/A,#N/A,TRUE,"preg4";#N/A,#N/A,TRUE,"bazpr99"}</definedName>
    <definedName name="mja" localSheetId="32" hidden="1">{#N/A,#N/A,TRUE,"preg4";#N/A,#N/A,TRUE,"bazpr99"}</definedName>
    <definedName name="mja" localSheetId="33" hidden="1">{#N/A,#N/A,TRUE,"preg4";#N/A,#N/A,TRUE,"bazpr99"}</definedName>
    <definedName name="mja" localSheetId="34" hidden="1">{#N/A,#N/A,TRUE,"preg4";#N/A,#N/A,TRUE,"bazpr99"}</definedName>
    <definedName name="mja" localSheetId="37" hidden="1">{#N/A,#N/A,TRUE,"preg4";#N/A,#N/A,TRUE,"bazpr99"}</definedName>
    <definedName name="mja" localSheetId="38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" hidden="1">{#N/A,#N/A,TRUE,"preg4";#N/A,#N/A,TRUE,"bazpr2001"}</definedName>
    <definedName name="mjata" localSheetId="2" hidden="1">{#N/A,#N/A,TRUE,"preg4";#N/A,#N/A,TRUE,"bazpr2001"}</definedName>
    <definedName name="mjata" localSheetId="32" hidden="1">{#N/A,#N/A,TRUE,"preg4";#N/A,#N/A,TRUE,"bazpr2001"}</definedName>
    <definedName name="mjata" localSheetId="33" hidden="1">{#N/A,#N/A,TRUE,"preg4";#N/A,#N/A,TRUE,"bazpr2001"}</definedName>
    <definedName name="mjata" localSheetId="34" hidden="1">{#N/A,#N/A,TRUE,"preg4";#N/A,#N/A,TRUE,"bazpr2001"}</definedName>
    <definedName name="mjata" localSheetId="37" hidden="1">{#N/A,#N/A,TRUE,"preg4";#N/A,#N/A,TRUE,"bazpr2001"}</definedName>
    <definedName name="mjata" localSheetId="38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" hidden="1">{#N/A,#N/A,TRUE,"preg4";#N/A,#N/A,TRUE,"bazpr99"}</definedName>
    <definedName name="mjhgdcb" localSheetId="2" hidden="1">{#N/A,#N/A,TRUE,"preg4";#N/A,#N/A,TRUE,"bazpr99"}</definedName>
    <definedName name="mjhgdcb" localSheetId="32" hidden="1">{#N/A,#N/A,TRUE,"preg4";#N/A,#N/A,TRUE,"bazpr99"}</definedName>
    <definedName name="mjhgdcb" localSheetId="33" hidden="1">{#N/A,#N/A,TRUE,"preg4";#N/A,#N/A,TRUE,"bazpr99"}</definedName>
    <definedName name="mjhgdcb" localSheetId="34" hidden="1">{#N/A,#N/A,TRUE,"preg4";#N/A,#N/A,TRUE,"bazpr99"}</definedName>
    <definedName name="mjhgdcb" localSheetId="37" hidden="1">{#N/A,#N/A,TRUE,"preg4";#N/A,#N/A,TRUE,"bazpr99"}</definedName>
    <definedName name="mjhgdcb" localSheetId="38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" hidden="1">{#N/A,#N/A,TRUE,"preg4";#N/A,#N/A,TRUE,"bazpr2001"}</definedName>
    <definedName name="mju" localSheetId="2" hidden="1">{#N/A,#N/A,TRUE,"preg4";#N/A,#N/A,TRUE,"bazpr2001"}</definedName>
    <definedName name="mju" localSheetId="32" hidden="1">{#N/A,#N/A,TRUE,"preg4";#N/A,#N/A,TRUE,"bazpr2001"}</definedName>
    <definedName name="mju" localSheetId="33" hidden="1">{#N/A,#N/A,TRUE,"preg4";#N/A,#N/A,TRUE,"bazpr2001"}</definedName>
    <definedName name="mju" localSheetId="34" hidden="1">{#N/A,#N/A,TRUE,"preg4";#N/A,#N/A,TRUE,"bazpr2001"}</definedName>
    <definedName name="mju" localSheetId="37" hidden="1">{#N/A,#N/A,TRUE,"preg4";#N/A,#N/A,TRUE,"bazpr2001"}</definedName>
    <definedName name="mju" localSheetId="38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" hidden="1">{#N/A,#N/A,TRUE,"preg4";#N/A,#N/A,TRUE,"bazpr2001"}</definedName>
    <definedName name="mk" localSheetId="2" hidden="1">{#N/A,#N/A,TRUE,"preg4";#N/A,#N/A,TRUE,"bazpr2001"}</definedName>
    <definedName name="mk" localSheetId="32" hidden="1">{#N/A,#N/A,TRUE,"preg4";#N/A,#N/A,TRUE,"bazpr2001"}</definedName>
    <definedName name="mk" localSheetId="33" hidden="1">{#N/A,#N/A,TRUE,"preg4";#N/A,#N/A,TRUE,"bazpr2001"}</definedName>
    <definedName name="mk" localSheetId="34" hidden="1">{#N/A,#N/A,TRUE,"preg4";#N/A,#N/A,TRUE,"bazpr2001"}</definedName>
    <definedName name="mk" localSheetId="37" hidden="1">{#N/A,#N/A,TRUE,"preg4";#N/A,#N/A,TRUE,"bazpr2001"}</definedName>
    <definedName name="mk" localSheetId="38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0" hidden="1">{#N/A,#N/A,TRUE,"preg4";#N/A,#N/A,TRUE,"bazpr2001"}</definedName>
    <definedName name="mka" localSheetId="11" hidden="1">{#N/A,#N/A,TRUE,"preg4";#N/A,#N/A,TRUE,"bazpr2001"}</definedName>
    <definedName name="mka" localSheetId="12" hidden="1">{#N/A,#N/A,TRUE,"preg4";#N/A,#N/A,TRUE,"bazpr2001"}</definedName>
    <definedName name="mka" localSheetId="13" hidden="1">{#N/A,#N/A,TRUE,"preg4";#N/A,#N/A,TRUE,"bazpr2001"}</definedName>
    <definedName name="mka" localSheetId="14" hidden="1">{#N/A,#N/A,TRUE,"preg4";#N/A,#N/A,TRUE,"bazpr2001"}</definedName>
    <definedName name="mka" localSheetId="1" hidden="1">{#N/A,#N/A,TRUE,"preg4";#N/A,#N/A,TRUE,"bazpr2001"}</definedName>
    <definedName name="mka" localSheetId="2" hidden="1">{#N/A,#N/A,TRUE,"preg4";#N/A,#N/A,TRUE,"bazpr2001"}</definedName>
    <definedName name="mka" localSheetId="32" hidden="1">{#N/A,#N/A,TRUE,"preg4";#N/A,#N/A,TRUE,"bazpr2001"}</definedName>
    <definedName name="mka" localSheetId="33" hidden="1">{#N/A,#N/A,TRUE,"preg4";#N/A,#N/A,TRUE,"bazpr2001"}</definedName>
    <definedName name="mka" localSheetId="34" hidden="1">{#N/A,#N/A,TRUE,"preg4";#N/A,#N/A,TRUE,"bazpr2001"}</definedName>
    <definedName name="mka" localSheetId="37" hidden="1">{#N/A,#N/A,TRUE,"preg4";#N/A,#N/A,TRUE,"bazpr2001"}</definedName>
    <definedName name="mka" localSheetId="38" hidden="1">{#N/A,#N/A,TRUE,"preg4";#N/A,#N/A,TRUE,"bazpr2001"}</definedName>
    <definedName name="mka" localSheetId="3" hidden="1">{#N/A,#N/A,TRUE,"preg4";#N/A,#N/A,TRUE,"bazpr2001"}</definedName>
    <definedName name="mka" localSheetId="4" hidden="1">{#N/A,#N/A,TRUE,"preg4";#N/A,#N/A,TRUE,"bazpr2001"}</definedName>
    <definedName name="mka" localSheetId="5" hidden="1">{#N/A,#N/A,TRUE,"preg4";#N/A,#N/A,TRUE,"bazpr2001"}</definedName>
    <definedName name="mka" localSheetId="6" hidden="1">{#N/A,#N/A,TRUE,"preg4";#N/A,#N/A,TRUE,"bazpr2001"}</definedName>
    <definedName name="mka" localSheetId="7" hidden="1">{#N/A,#N/A,TRUE,"preg4";#N/A,#N/A,TRUE,"bazpr2001"}</definedName>
    <definedName name="mka" localSheetId="8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" hidden="1">{#N/A,#N/A,TRUE,"preg4";#N/A,#N/A,TRUE,"bazpr2000"}</definedName>
    <definedName name="mkij" localSheetId="2" hidden="1">{#N/A,#N/A,TRUE,"preg4";#N/A,#N/A,TRUE,"bazpr2000"}</definedName>
    <definedName name="mkij" localSheetId="32" hidden="1">{#N/A,#N/A,TRUE,"preg4";#N/A,#N/A,TRUE,"bazpr2000"}</definedName>
    <definedName name="mkij" localSheetId="33" hidden="1">{#N/A,#N/A,TRUE,"preg4";#N/A,#N/A,TRUE,"bazpr2000"}</definedName>
    <definedName name="mkij" localSheetId="34" hidden="1">{#N/A,#N/A,TRUE,"preg4";#N/A,#N/A,TRUE,"bazpr2000"}</definedName>
    <definedName name="mkij" localSheetId="37" hidden="1">{#N/A,#N/A,TRUE,"preg4";#N/A,#N/A,TRUE,"bazpr2000"}</definedName>
    <definedName name="mkij" localSheetId="38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" hidden="1">{#N/A,#N/A,TRUE,"preg4";#N/A,#N/A,TRUE,"bazpr2000"}</definedName>
    <definedName name="mkiuh" localSheetId="2" hidden="1">{#N/A,#N/A,TRUE,"preg4";#N/A,#N/A,TRUE,"bazpr2000"}</definedName>
    <definedName name="mkiuh" localSheetId="32" hidden="1">{#N/A,#N/A,TRUE,"preg4";#N/A,#N/A,TRUE,"bazpr2000"}</definedName>
    <definedName name="mkiuh" localSheetId="33" hidden="1">{#N/A,#N/A,TRUE,"preg4";#N/A,#N/A,TRUE,"bazpr2000"}</definedName>
    <definedName name="mkiuh" localSheetId="34" hidden="1">{#N/A,#N/A,TRUE,"preg4";#N/A,#N/A,TRUE,"bazpr2000"}</definedName>
    <definedName name="mkiuh" localSheetId="37" hidden="1">{#N/A,#N/A,TRUE,"preg4";#N/A,#N/A,TRUE,"bazpr2000"}</definedName>
    <definedName name="mkiuh" localSheetId="38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" hidden="1">{#N/A,#N/A,TRUE,"preg4";#N/A,#N/A,TRUE,"bazpr99"}</definedName>
    <definedName name="mkiut" localSheetId="2" hidden="1">{#N/A,#N/A,TRUE,"preg4";#N/A,#N/A,TRUE,"bazpr99"}</definedName>
    <definedName name="mkiut" localSheetId="32" hidden="1">{#N/A,#N/A,TRUE,"preg4";#N/A,#N/A,TRUE,"bazpr99"}</definedName>
    <definedName name="mkiut" localSheetId="33" hidden="1">{#N/A,#N/A,TRUE,"preg4";#N/A,#N/A,TRUE,"bazpr99"}</definedName>
    <definedName name="mkiut" localSheetId="34" hidden="1">{#N/A,#N/A,TRUE,"preg4";#N/A,#N/A,TRUE,"bazpr99"}</definedName>
    <definedName name="mkiut" localSheetId="37" hidden="1">{#N/A,#N/A,TRUE,"preg4";#N/A,#N/A,TRUE,"bazpr99"}</definedName>
    <definedName name="mkiut" localSheetId="38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4" hidden="1">{#N/A,#N/A,TRUE,"preg4";#N/A,#N/A,TRUE,"bazpr99"}</definedName>
    <definedName name="mkosdfjkopr" localSheetId="1" hidden="1">{#N/A,#N/A,TRUE,"preg4";#N/A,#N/A,TRUE,"bazpr99"}</definedName>
    <definedName name="mkosdfjkopr" localSheetId="2" hidden="1">{#N/A,#N/A,TRUE,"preg4";#N/A,#N/A,TRUE,"bazpr99"}</definedName>
    <definedName name="mkosdfjkopr" localSheetId="32" hidden="1">{#N/A,#N/A,TRUE,"preg4";#N/A,#N/A,TRUE,"bazpr99"}</definedName>
    <definedName name="mkosdfjkopr" localSheetId="33" hidden="1">{#N/A,#N/A,TRUE,"preg4";#N/A,#N/A,TRUE,"bazpr99"}</definedName>
    <definedName name="mkosdfjkopr" localSheetId="34" hidden="1">{#N/A,#N/A,TRUE,"preg4";#N/A,#N/A,TRUE,"bazpr99"}</definedName>
    <definedName name="mkosdfjkopr" localSheetId="37" hidden="1">{#N/A,#N/A,TRUE,"preg4";#N/A,#N/A,TRUE,"bazpr99"}</definedName>
    <definedName name="mkosdfjkopr" localSheetId="38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4" hidden="1">{#N/A,#N/A,TRUE,"preg4";#N/A,#N/A,TRUE,"bazpr99"}</definedName>
    <definedName name="mmmmmmmmmmmmmmmmmmmmmmm" localSheetId="37" hidden="1">{#N/A,#N/A,TRUE,"preg4";#N/A,#N/A,TRUE,"bazpr99"}</definedName>
    <definedName name="mmmmmmmmmmmmmmmmmmmmmmm" localSheetId="38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4" hidden="1">{#N/A,#N/A,TRUE,"preg4";#N/A,#N/A,TRUE,"bazpr99"}</definedName>
    <definedName name="mnaifhasi" localSheetId="1" hidden="1">{#N/A,#N/A,TRUE,"preg4";#N/A,#N/A,TRUE,"bazpr99"}</definedName>
    <definedName name="mnaifhasi" localSheetId="2" hidden="1">{#N/A,#N/A,TRUE,"preg4";#N/A,#N/A,TRUE,"bazpr99"}</definedName>
    <definedName name="mnaifhasi" localSheetId="32" hidden="1">{#N/A,#N/A,TRUE,"preg4";#N/A,#N/A,TRUE,"bazpr99"}</definedName>
    <definedName name="mnaifhasi" localSheetId="33" hidden="1">{#N/A,#N/A,TRUE,"preg4";#N/A,#N/A,TRUE,"bazpr99"}</definedName>
    <definedName name="mnaifhasi" localSheetId="34" hidden="1">{#N/A,#N/A,TRUE,"preg4";#N/A,#N/A,TRUE,"bazpr99"}</definedName>
    <definedName name="mnaifhasi" localSheetId="37" hidden="1">{#N/A,#N/A,TRUE,"preg4";#N/A,#N/A,TRUE,"bazpr99"}</definedName>
    <definedName name="mnaifhasi" localSheetId="38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4" hidden="1">{#N/A,#N/A,TRUE,"preg4";#N/A,#N/A,TRUE,"bazpr99"}</definedName>
    <definedName name="mskfhdj" localSheetId="1" hidden="1">{#N/A,#N/A,TRUE,"preg4";#N/A,#N/A,TRUE,"bazpr99"}</definedName>
    <definedName name="mskfhdj" localSheetId="2" hidden="1">{#N/A,#N/A,TRUE,"preg4";#N/A,#N/A,TRUE,"bazpr99"}</definedName>
    <definedName name="mskfhdj" localSheetId="32" hidden="1">{#N/A,#N/A,TRUE,"preg4";#N/A,#N/A,TRUE,"bazpr99"}</definedName>
    <definedName name="mskfhdj" localSheetId="33" hidden="1">{#N/A,#N/A,TRUE,"preg4";#N/A,#N/A,TRUE,"bazpr99"}</definedName>
    <definedName name="mskfhdj" localSheetId="34" hidden="1">{#N/A,#N/A,TRUE,"preg4";#N/A,#N/A,TRUE,"bazpr99"}</definedName>
    <definedName name="mskfhdj" localSheetId="37" hidden="1">{#N/A,#N/A,TRUE,"preg4";#N/A,#N/A,TRUE,"bazpr99"}</definedName>
    <definedName name="mskfhdj" localSheetId="38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0">#REF!</definedName>
    <definedName name="NAMES" localSheetId="11">#REF!</definedName>
    <definedName name="NAMES" localSheetId="12">#REF!</definedName>
    <definedName name="NAMES" localSheetId="13">#REF!</definedName>
    <definedName name="NAMES" localSheetId="14">#REF!</definedName>
    <definedName name="NAMES" localSheetId="33">#REF!</definedName>
    <definedName name="NAMES" localSheetId="34">#REF!</definedName>
    <definedName name="NAMES" localSheetId="36">#REF!</definedName>
    <definedName name="NAMES" localSheetId="37">#REF!</definedName>
    <definedName name="NAMES" localSheetId="38">#REF!</definedName>
    <definedName name="NAMES" localSheetId="3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 localSheetId="8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4" hidden="1">{#N/A,#N/A,TRUE,"preg4";#N/A,#N/A,TRUE,"bazpr99"}</definedName>
    <definedName name="ncvihjvckl" localSheetId="1" hidden="1">{#N/A,#N/A,TRUE,"preg4";#N/A,#N/A,TRUE,"bazpr99"}</definedName>
    <definedName name="ncvihjvckl" localSheetId="2" hidden="1">{#N/A,#N/A,TRUE,"preg4";#N/A,#N/A,TRUE,"bazpr99"}</definedName>
    <definedName name="ncvihjvckl" localSheetId="32" hidden="1">{#N/A,#N/A,TRUE,"preg4";#N/A,#N/A,TRUE,"bazpr99"}</definedName>
    <definedName name="ncvihjvckl" localSheetId="33" hidden="1">{#N/A,#N/A,TRUE,"preg4";#N/A,#N/A,TRUE,"bazpr99"}</definedName>
    <definedName name="ncvihjvckl" localSheetId="34" hidden="1">{#N/A,#N/A,TRUE,"preg4";#N/A,#N/A,TRUE,"bazpr99"}</definedName>
    <definedName name="ncvihjvckl" localSheetId="37" hidden="1">{#N/A,#N/A,TRUE,"preg4";#N/A,#N/A,TRUE,"bazpr99"}</definedName>
    <definedName name="ncvihjvckl" localSheetId="38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" hidden="1">{#N/A,#N/A,TRUE,"preg4";#N/A,#N/A,TRUE,"bazpr99"}</definedName>
    <definedName name="neda" localSheetId="2" hidden="1">{#N/A,#N/A,TRUE,"preg4";#N/A,#N/A,TRUE,"bazpr99"}</definedName>
    <definedName name="neda" localSheetId="32" hidden="1">{#N/A,#N/A,TRUE,"preg4";#N/A,#N/A,TRUE,"bazpr99"}</definedName>
    <definedName name="neda" localSheetId="33" hidden="1">{#N/A,#N/A,TRUE,"preg4";#N/A,#N/A,TRUE,"bazpr99"}</definedName>
    <definedName name="neda" localSheetId="34" hidden="1">{#N/A,#N/A,TRUE,"preg4";#N/A,#N/A,TRUE,"bazpr99"}</definedName>
    <definedName name="neda" localSheetId="37" hidden="1">{#N/A,#N/A,TRUE,"preg4";#N/A,#N/A,TRUE,"bazpr99"}</definedName>
    <definedName name="neda" localSheetId="38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" hidden="1">{#N/A,#N/A,TRUE,"preg4";#N/A,#N/A,TRUE,"bazpr2000"}</definedName>
    <definedName name="nedaa" localSheetId="2" hidden="1">{#N/A,#N/A,TRUE,"preg4";#N/A,#N/A,TRUE,"bazpr2000"}</definedName>
    <definedName name="nedaa" localSheetId="32" hidden="1">{#N/A,#N/A,TRUE,"preg4";#N/A,#N/A,TRUE,"bazpr2000"}</definedName>
    <definedName name="nedaa" localSheetId="33" hidden="1">{#N/A,#N/A,TRUE,"preg4";#N/A,#N/A,TRUE,"bazpr2000"}</definedName>
    <definedName name="nedaa" localSheetId="34" hidden="1">{#N/A,#N/A,TRUE,"preg4";#N/A,#N/A,TRUE,"bazpr2000"}</definedName>
    <definedName name="nedaa" localSheetId="37" hidden="1">{#N/A,#N/A,TRUE,"preg4";#N/A,#N/A,TRUE,"bazpr2000"}</definedName>
    <definedName name="nedaa" localSheetId="38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" hidden="1">{#N/A,#N/A,TRUE,"preg4";#N/A,#N/A,TRUE,"bazpr99"}</definedName>
    <definedName name="njata" localSheetId="2" hidden="1">{#N/A,#N/A,TRUE,"preg4";#N/A,#N/A,TRUE,"bazpr99"}</definedName>
    <definedName name="njata" localSheetId="32" hidden="1">{#N/A,#N/A,TRUE,"preg4";#N/A,#N/A,TRUE,"bazpr99"}</definedName>
    <definedName name="njata" localSheetId="33" hidden="1">{#N/A,#N/A,TRUE,"preg4";#N/A,#N/A,TRUE,"bazpr99"}</definedName>
    <definedName name="njata" localSheetId="34" hidden="1">{#N/A,#N/A,TRUE,"preg4";#N/A,#N/A,TRUE,"bazpr99"}</definedName>
    <definedName name="njata" localSheetId="37" hidden="1">{#N/A,#N/A,TRUE,"preg4";#N/A,#N/A,TRUE,"bazpr99"}</definedName>
    <definedName name="njata" localSheetId="38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" hidden="1">{#N/A,#N/A,TRUE,"preg4";#N/A,#N/A,TRUE,"bazpr2000"}</definedName>
    <definedName name="nty" localSheetId="2" hidden="1">{#N/A,#N/A,TRUE,"preg4";#N/A,#N/A,TRUE,"bazpr2000"}</definedName>
    <definedName name="nty" localSheetId="32" hidden="1">{#N/A,#N/A,TRUE,"preg4";#N/A,#N/A,TRUE,"bazpr2000"}</definedName>
    <definedName name="nty" localSheetId="33" hidden="1">{#N/A,#N/A,TRUE,"preg4";#N/A,#N/A,TRUE,"bazpr2000"}</definedName>
    <definedName name="nty" localSheetId="34" hidden="1">{#N/A,#N/A,TRUE,"preg4";#N/A,#N/A,TRUE,"bazpr2000"}</definedName>
    <definedName name="nty" localSheetId="37" hidden="1">{#N/A,#N/A,TRUE,"preg4";#N/A,#N/A,TRUE,"bazpr2000"}</definedName>
    <definedName name="nty" localSheetId="38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0">#REF!</definedName>
    <definedName name="Num_Pmt_Per_Year" localSheetId="11">#REF!</definedName>
    <definedName name="Num_Pmt_Per_Year" localSheetId="12">#REF!</definedName>
    <definedName name="Num_Pmt_Per_Year" localSheetId="13">#REF!</definedName>
    <definedName name="Num_Pmt_Per_Year" localSheetId="14">#REF!</definedName>
    <definedName name="Num_Pmt_Per_Year" localSheetId="34">#REF!</definedName>
    <definedName name="Num_Pmt_Per_Year" localSheetId="37">#REF!</definedName>
    <definedName name="Num_Pmt_Per_Year" localSheetId="38">#REF!</definedName>
    <definedName name="Num_Pmt_Per_Year" localSheetId="3">#REF!</definedName>
    <definedName name="Num_Pmt_Per_Year" localSheetId="4">#REF!</definedName>
    <definedName name="Num_Pmt_Per_Year" localSheetId="5">#REF!</definedName>
    <definedName name="Num_Pmt_Per_Year" localSheetId="6">#REF!</definedName>
    <definedName name="Num_Pmt_Per_Year" localSheetId="7">#REF!</definedName>
    <definedName name="Num_Pmt_Per_Year" localSheetId="8">#REF!</definedName>
    <definedName name="Num_Pmt_Per_Year">#REF!</definedName>
    <definedName name="Number_of_Payments" localSheetId="9">MATCH(0.01,'Анекс 10'!End_Bal,-1)+1</definedName>
    <definedName name="Number_of_Payments" localSheetId="10">MATCH(0.01,'Анекс 11'!End_Bal,-1)+1</definedName>
    <definedName name="Number_of_Payments" localSheetId="11">MATCH(0.01,'Анекс 12'!End_Bal,-1)+1</definedName>
    <definedName name="Number_of_Payments" localSheetId="12">MATCH(0.01,'Анекс 13'!End_Bal,-1)+1</definedName>
    <definedName name="Number_of_Payments" localSheetId="13">MATCH(0.01,'Анекс 14'!End_Bal,-1)+1</definedName>
    <definedName name="Number_of_Payments" localSheetId="14">MATCH(0.01,'Анекс 15'!End_Bal,-1)+1</definedName>
    <definedName name="Number_of_Payments" localSheetId="2">MATCH(0.01,End_Bal,-1)+1</definedName>
    <definedName name="Number_of_Payments" localSheetId="32">MATCH(0.01,End_Bal,-1)+1</definedName>
    <definedName name="Number_of_Payments" localSheetId="34">MATCH(0.01,'Анекс 35'!End_Bal,-1)+1</definedName>
    <definedName name="Number_of_Payments" localSheetId="37">MATCH(0.01,'Анекс 38'!End_Bal,-1)+1</definedName>
    <definedName name="Number_of_Payments" localSheetId="38">MATCH(0.01,'Анекс 39'!End_Bal,-1)+1</definedName>
    <definedName name="Number_of_Payments" localSheetId="3">MATCH(0.01,'Анекс 4'!End_Bal,-1)+1</definedName>
    <definedName name="Number_of_Payments" localSheetId="4">MATCH(0.01,'Анекс 5'!End_Bal,-1)+1</definedName>
    <definedName name="Number_of_Payments" localSheetId="5">MATCH(0.01,'Анекс 6'!End_Bal,-1)+1</definedName>
    <definedName name="Number_of_Payments" localSheetId="6">MATCH(0.01,'Анекс 7'!End_Bal,-1)+1</definedName>
    <definedName name="Number_of_Payments" localSheetId="7">MATCH(0.01,'Анекс 8'!End_Bal,-1)+1</definedName>
    <definedName name="Number_of_Payments" localSheetId="8">MATCH(0.01,'Анекс 9'!End_Bal,-1)+1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" hidden="1">{#N/A,#N/A,TRUE,"preg4";#N/A,#N/A,TRUE,"bazpr99"}</definedName>
    <definedName name="nut" localSheetId="2" hidden="1">{#N/A,#N/A,TRUE,"preg4";#N/A,#N/A,TRUE,"bazpr99"}</definedName>
    <definedName name="nut" localSheetId="32" hidden="1">{#N/A,#N/A,TRUE,"preg4";#N/A,#N/A,TRUE,"bazpr99"}</definedName>
    <definedName name="nut" localSheetId="33" hidden="1">{#N/A,#N/A,TRUE,"preg4";#N/A,#N/A,TRUE,"bazpr99"}</definedName>
    <definedName name="nut" localSheetId="34" hidden="1">{#N/A,#N/A,TRUE,"preg4";#N/A,#N/A,TRUE,"bazpr99"}</definedName>
    <definedName name="nut" localSheetId="37" hidden="1">{#N/A,#N/A,TRUE,"preg4";#N/A,#N/A,TRUE,"bazpr99"}</definedName>
    <definedName name="nut" localSheetId="38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" hidden="1">{#N/A,#N/A,TRUE,"preg4";#N/A,#N/A,TRUE,"bazpr99"}</definedName>
    <definedName name="oioi" localSheetId="2" hidden="1">{#N/A,#N/A,TRUE,"preg4";#N/A,#N/A,TRUE,"bazpr99"}</definedName>
    <definedName name="oioi" localSheetId="32" hidden="1">{#N/A,#N/A,TRUE,"preg4";#N/A,#N/A,TRUE,"bazpr99"}</definedName>
    <definedName name="oioi" localSheetId="33" hidden="1">{#N/A,#N/A,TRUE,"preg4";#N/A,#N/A,TRUE,"bazpr99"}</definedName>
    <definedName name="oioi" localSheetId="34" hidden="1">{#N/A,#N/A,TRUE,"preg4";#N/A,#N/A,TRUE,"bazpr99"}</definedName>
    <definedName name="oioi" localSheetId="37" hidden="1">{#N/A,#N/A,TRUE,"preg4";#N/A,#N/A,TRUE,"bazpr99"}</definedName>
    <definedName name="oioi" localSheetId="38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" hidden="1">{#N/A,#N/A,TRUE,"preg4";#N/A,#N/A,TRUE,"bazpr2000"}</definedName>
    <definedName name="ok" localSheetId="2" hidden="1">{#N/A,#N/A,TRUE,"preg4";#N/A,#N/A,TRUE,"bazpr2000"}</definedName>
    <definedName name="ok" localSheetId="32" hidden="1">{#N/A,#N/A,TRUE,"preg4";#N/A,#N/A,TRUE,"bazpr2000"}</definedName>
    <definedName name="ok" localSheetId="33" hidden="1">{#N/A,#N/A,TRUE,"preg4";#N/A,#N/A,TRUE,"bazpr2000"}</definedName>
    <definedName name="ok" localSheetId="34" hidden="1">{#N/A,#N/A,TRUE,"preg4";#N/A,#N/A,TRUE,"bazpr2000"}</definedName>
    <definedName name="ok" localSheetId="37" hidden="1">{#N/A,#N/A,TRUE,"preg4";#N/A,#N/A,TRUE,"bazpr2000"}</definedName>
    <definedName name="ok" localSheetId="38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" hidden="1">{#N/A,#N/A,TRUE,"preg4";#N/A,#N/A,TRUE,"bazpr99"}</definedName>
    <definedName name="p" localSheetId="2" hidden="1">{#N/A,#N/A,TRUE,"preg4";#N/A,#N/A,TRUE,"bazpr99"}</definedName>
    <definedName name="p" localSheetId="32" hidden="1">{#N/A,#N/A,TRUE,"preg4";#N/A,#N/A,TRUE,"bazpr99"}</definedName>
    <definedName name="p" localSheetId="33" hidden="1">{#N/A,#N/A,TRUE,"preg4";#N/A,#N/A,TRUE,"bazpr99"}</definedName>
    <definedName name="p" localSheetId="34" hidden="1">{#N/A,#N/A,TRUE,"preg4";#N/A,#N/A,TRUE,"bazpr99"}</definedName>
    <definedName name="p" localSheetId="37" hidden="1">{#N/A,#N/A,TRUE,"preg4";#N/A,#N/A,TRUE,"bazpr99"}</definedName>
    <definedName name="p" localSheetId="38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0">#REF!</definedName>
    <definedName name="Pay_Date" localSheetId="11">#REF!</definedName>
    <definedName name="Pay_Date" localSheetId="12">#REF!</definedName>
    <definedName name="Pay_Date" localSheetId="13">#REF!</definedName>
    <definedName name="Pay_Date" localSheetId="14">#REF!</definedName>
    <definedName name="Pay_Date" localSheetId="34">#REF!</definedName>
    <definedName name="Pay_Date" localSheetId="37">#REF!</definedName>
    <definedName name="Pay_Date" localSheetId="38">#REF!</definedName>
    <definedName name="Pay_Date" localSheetId="3">#REF!</definedName>
    <definedName name="Pay_Date" localSheetId="4">#REF!</definedName>
    <definedName name="Pay_Date" localSheetId="5">#REF!</definedName>
    <definedName name="Pay_Date" localSheetId="6">#REF!</definedName>
    <definedName name="Pay_Date" localSheetId="7">#REF!</definedName>
    <definedName name="Pay_Date" localSheetId="8">#REF!</definedName>
    <definedName name="Pay_Date">#REF!</definedName>
    <definedName name="Pay_Num" localSheetId="9">#REF!</definedName>
    <definedName name="Pay_Num" localSheetId="10">#REF!</definedName>
    <definedName name="Pay_Num" localSheetId="11">#REF!</definedName>
    <definedName name="Pay_Num" localSheetId="12">#REF!</definedName>
    <definedName name="Pay_Num" localSheetId="13">#REF!</definedName>
    <definedName name="Pay_Num" localSheetId="14">#REF!</definedName>
    <definedName name="Pay_Num" localSheetId="34">#REF!</definedName>
    <definedName name="Pay_Num" localSheetId="37">#REF!</definedName>
    <definedName name="Pay_Num" localSheetId="38">#REF!</definedName>
    <definedName name="Pay_Num" localSheetId="3">#REF!</definedName>
    <definedName name="Pay_Num" localSheetId="4">#REF!</definedName>
    <definedName name="Pay_Num" localSheetId="5">#REF!</definedName>
    <definedName name="Pay_Num" localSheetId="6">#REF!</definedName>
    <definedName name="Pay_Num" localSheetId="7">#REF!</definedName>
    <definedName name="Pay_Num" localSheetId="8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0">DATE(YEAR('Анекс 11'!Loan_Start),MONTH('Анекс 11'!Loan_Start)+Payment_Number,DAY('Анекс 11'!Loan_Start))</definedName>
    <definedName name="Payment_Date" localSheetId="11">DATE(YEAR('Анекс 12'!Loan_Start),MONTH('Анекс 12'!Loan_Start)+Payment_Number,DAY('Анекс 12'!Loan_Start))</definedName>
    <definedName name="Payment_Date" localSheetId="12">DATE(YEAR('Анекс 13'!Loan_Start),MONTH('Анекс 13'!Loan_Start)+Payment_Number,DAY('Анекс 13'!Loan_Start))</definedName>
    <definedName name="Payment_Date" localSheetId="13">DATE(YEAR('Анекс 14'!Loan_Start),MONTH('Анекс 14'!Loan_Start)+Payment_Number,DAY('Анекс 14'!Loan_Start))</definedName>
    <definedName name="Payment_Date" localSheetId="14">DATE(YEAR('Анекс 15'!Loan_Start),MONTH('Анекс 15'!Loan_Start)+Payment_Number,DAY('Анекс 15'!Loan_Start))</definedName>
    <definedName name="Payment_Date" localSheetId="2">DATE(YEAR(Loan_Start),MONTH(Loan_Start)+Payment_Number,DAY(Loan_Start))</definedName>
    <definedName name="Payment_Date" localSheetId="32">DATE(YEAR(Loan_Start),MONTH(Loan_Start)+Payment_Number,DAY(Loan_Start))</definedName>
    <definedName name="Payment_Date" localSheetId="34">DATE(YEAR('Анекс 35'!Loan_Start),MONTH('Анекс 35'!Loan_Start)+Payment_Number,DAY('Анекс 35'!Loan_Start))</definedName>
    <definedName name="Payment_Date" localSheetId="37">DATE(YEAR('Анекс 38'!Loan_Start),MONTH('Анекс 38'!Loan_Start)+Payment_Number,DAY('Анекс 38'!Loan_Start))</definedName>
    <definedName name="Payment_Date" localSheetId="38">DATE(YEAR('Анекс 39'!Loan_Start),MONTH('Анекс 39'!Loan_Start)+Payment_Number,DAY('Анекс 39'!Loan_Start))</definedName>
    <definedName name="Payment_Date" localSheetId="3">DATE(YEAR('Анекс 4'!Loan_Start),MONTH('Анекс 4'!Loan_Start)+Payment_Number,DAY('Анекс 4'!Loan_Start))</definedName>
    <definedName name="Payment_Date" localSheetId="4">DATE(YEAR('Анекс 5'!Loan_Start),MONTH('Анекс 5'!Loan_Start)+Payment_Number,DAY('Анекс 5'!Loan_Start))</definedName>
    <definedName name="Payment_Date" localSheetId="5">DATE(YEAR('Анекс 6'!Loan_Start),MONTH('Анекс 6'!Loan_Start)+Payment_Number,DAY('Анекс 6'!Loan_Start))</definedName>
    <definedName name="Payment_Date" localSheetId="6">DATE(YEAR('Анекс 7'!Loan_Start),MONTH('Анекс 7'!Loan_Start)+Payment_Number,DAY('Анекс 7'!Loan_Start))</definedName>
    <definedName name="Payment_Date" localSheetId="7">DATE(YEAR('Анекс 8'!Loan_Start),MONTH('Анекс 8'!Loan_Start)+Payment_Number,DAY('Анекс 8'!Loan_Start))</definedName>
    <definedName name="Payment_Date" localSheetId="8">DATE(YEAR('Анекс 9'!Loan_Start),MONTH('Анекс 9'!Loan_Start)+Payment_Number,DAY('Анекс 9'!Loan_Start))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" hidden="1">{#N/A,#N/A,TRUE,"preg4";#N/A,#N/A,TRUE,"bazpr99"}</definedName>
    <definedName name="pazar" localSheetId="2" hidden="1">{#N/A,#N/A,TRUE,"preg4";#N/A,#N/A,TRUE,"bazpr99"}</definedName>
    <definedName name="pazar" localSheetId="32" hidden="1">{#N/A,#N/A,TRUE,"preg4";#N/A,#N/A,TRUE,"bazpr99"}</definedName>
    <definedName name="pazar" localSheetId="33" hidden="1">{#N/A,#N/A,TRUE,"preg4";#N/A,#N/A,TRUE,"bazpr99"}</definedName>
    <definedName name="pazar" localSheetId="34" hidden="1">{#N/A,#N/A,TRUE,"preg4";#N/A,#N/A,TRUE,"bazpr99"}</definedName>
    <definedName name="pazar" localSheetId="37" hidden="1">{#N/A,#N/A,TRUE,"preg4";#N/A,#N/A,TRUE,"bazpr99"}</definedName>
    <definedName name="pazar" localSheetId="38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" hidden="1">{#N/A,#N/A,TRUE,"preg4";#N/A,#N/A,TRUE,"bazpr99"}</definedName>
    <definedName name="pazar2000" localSheetId="2" hidden="1">{#N/A,#N/A,TRUE,"preg4";#N/A,#N/A,TRUE,"bazpr99"}</definedName>
    <definedName name="pazar2000" localSheetId="32" hidden="1">{#N/A,#N/A,TRUE,"preg4";#N/A,#N/A,TRUE,"bazpr99"}</definedName>
    <definedName name="pazar2000" localSheetId="33" hidden="1">{#N/A,#N/A,TRUE,"preg4";#N/A,#N/A,TRUE,"bazpr99"}</definedName>
    <definedName name="pazar2000" localSheetId="34" hidden="1">{#N/A,#N/A,TRUE,"preg4";#N/A,#N/A,TRUE,"bazpr99"}</definedName>
    <definedName name="pazar2000" localSheetId="37" hidden="1">{#N/A,#N/A,TRUE,"preg4";#N/A,#N/A,TRUE,"bazpr99"}</definedName>
    <definedName name="pazar2000" localSheetId="38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0">#REF!</definedName>
    <definedName name="PHV_godishen" localSheetId="11">#REF!</definedName>
    <definedName name="PHV_godishen" localSheetId="12">#REF!</definedName>
    <definedName name="PHV_godishen" localSheetId="13">#REF!</definedName>
    <definedName name="PHV_godishen" localSheetId="14">#REF!</definedName>
    <definedName name="PHV_godishen" localSheetId="1">#REF!</definedName>
    <definedName name="PHV_godishen" localSheetId="33">#REF!</definedName>
    <definedName name="PHV_godishen" localSheetId="34">#REF!</definedName>
    <definedName name="PHV_godishen" localSheetId="37">#REF!</definedName>
    <definedName name="PHV_godishen" localSheetId="38">#REF!</definedName>
    <definedName name="PHV_godishen" localSheetId="3">#REF!</definedName>
    <definedName name="PHV_godishen" localSheetId="4">#REF!</definedName>
    <definedName name="PHV_godishen" localSheetId="5">#REF!</definedName>
    <definedName name="PHV_godishen" localSheetId="6">#REF!</definedName>
    <definedName name="PHV_godishen" localSheetId="7">#REF!</definedName>
    <definedName name="PHV_godishen" localSheetId="8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" hidden="1">{#N/A,#N/A,TRUE,"preg4";#N/A,#N/A,TRUE,"bazpr99"}</definedName>
    <definedName name="pita" localSheetId="2" hidden="1">{#N/A,#N/A,TRUE,"preg4";#N/A,#N/A,TRUE,"bazpr99"}</definedName>
    <definedName name="pita" localSheetId="32" hidden="1">{#N/A,#N/A,TRUE,"preg4";#N/A,#N/A,TRUE,"bazpr99"}</definedName>
    <definedName name="pita" localSheetId="33" hidden="1">{#N/A,#N/A,TRUE,"preg4";#N/A,#N/A,TRUE,"bazpr99"}</definedName>
    <definedName name="pita" localSheetId="34" hidden="1">{#N/A,#N/A,TRUE,"preg4";#N/A,#N/A,TRUE,"bazpr99"}</definedName>
    <definedName name="pita" localSheetId="37" hidden="1">{#N/A,#N/A,TRUE,"preg4";#N/A,#N/A,TRUE,"bazpr99"}</definedName>
    <definedName name="pita" localSheetId="38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" hidden="1">{#N/A,#N/A,TRUE,"preg4";#N/A,#N/A,TRUE,"bazpr99"}</definedName>
    <definedName name="pitaa" localSheetId="2" hidden="1">{#N/A,#N/A,TRUE,"preg4";#N/A,#N/A,TRUE,"bazpr99"}</definedName>
    <definedName name="pitaa" localSheetId="32" hidden="1">{#N/A,#N/A,TRUE,"preg4";#N/A,#N/A,TRUE,"bazpr99"}</definedName>
    <definedName name="pitaa" localSheetId="33" hidden="1">{#N/A,#N/A,TRUE,"preg4";#N/A,#N/A,TRUE,"bazpr99"}</definedName>
    <definedName name="pitaa" localSheetId="34" hidden="1">{#N/A,#N/A,TRUE,"preg4";#N/A,#N/A,TRUE,"bazpr99"}</definedName>
    <definedName name="pitaa" localSheetId="37" hidden="1">{#N/A,#N/A,TRUE,"preg4";#N/A,#N/A,TRUE,"bazpr99"}</definedName>
    <definedName name="pitaa" localSheetId="38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" hidden="1">{#N/A,#N/A,TRUE,"preg4";#N/A,#N/A,TRUE,"bazpr99"}</definedName>
    <definedName name="pl" localSheetId="2" hidden="1">{#N/A,#N/A,TRUE,"preg4";#N/A,#N/A,TRUE,"bazpr99"}</definedName>
    <definedName name="pl" localSheetId="32" hidden="1">{#N/A,#N/A,TRUE,"preg4";#N/A,#N/A,TRUE,"bazpr99"}</definedName>
    <definedName name="pl" localSheetId="33" hidden="1">{#N/A,#N/A,TRUE,"preg4";#N/A,#N/A,TRUE,"bazpr99"}</definedName>
    <definedName name="pl" localSheetId="34" hidden="1">{#N/A,#N/A,TRUE,"preg4";#N/A,#N/A,TRUE,"bazpr99"}</definedName>
    <definedName name="pl" localSheetId="37" hidden="1">{#N/A,#N/A,TRUE,"preg4";#N/A,#N/A,TRUE,"bazpr99"}</definedName>
    <definedName name="pl" localSheetId="38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" hidden="1">{#N/A,#N/A,TRUE,"preg4";#N/A,#N/A,TRUE,"bazpr99"}</definedName>
    <definedName name="plasmani" localSheetId="2" hidden="1">{#N/A,#N/A,TRUE,"preg4";#N/A,#N/A,TRUE,"bazpr99"}</definedName>
    <definedName name="plasmani" localSheetId="32" hidden="1">{#N/A,#N/A,TRUE,"preg4";#N/A,#N/A,TRUE,"bazpr99"}</definedName>
    <definedName name="plasmani" localSheetId="33" hidden="1">{#N/A,#N/A,TRUE,"preg4";#N/A,#N/A,TRUE,"bazpr99"}</definedName>
    <definedName name="plasmani" localSheetId="34" hidden="1">{#N/A,#N/A,TRUE,"preg4";#N/A,#N/A,TRUE,"bazpr99"}</definedName>
    <definedName name="plasmani" localSheetId="37" hidden="1">{#N/A,#N/A,TRUE,"preg4";#N/A,#N/A,TRUE,"bazpr99"}</definedName>
    <definedName name="plasmani" localSheetId="38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" hidden="1">{#N/A,#N/A,TRUE,"preg4";#N/A,#N/A,TRUE,"bazpr99"}</definedName>
    <definedName name="ploiu" localSheetId="2" hidden="1">{#N/A,#N/A,TRUE,"preg4";#N/A,#N/A,TRUE,"bazpr99"}</definedName>
    <definedName name="ploiu" localSheetId="32" hidden="1">{#N/A,#N/A,TRUE,"preg4";#N/A,#N/A,TRUE,"bazpr99"}</definedName>
    <definedName name="ploiu" localSheetId="33" hidden="1">{#N/A,#N/A,TRUE,"preg4";#N/A,#N/A,TRUE,"bazpr99"}</definedName>
    <definedName name="ploiu" localSheetId="34" hidden="1">{#N/A,#N/A,TRUE,"preg4";#N/A,#N/A,TRUE,"bazpr99"}</definedName>
    <definedName name="ploiu" localSheetId="37" hidden="1">{#N/A,#N/A,TRUE,"preg4";#N/A,#N/A,TRUE,"bazpr99"}</definedName>
    <definedName name="ploiu" localSheetId="38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" hidden="1">{#N/A,#N/A,TRUE,"preg4";#N/A,#N/A,TRUE,"bazpr99"}</definedName>
    <definedName name="po" localSheetId="2" hidden="1">{#N/A,#N/A,TRUE,"preg4";#N/A,#N/A,TRUE,"bazpr99"}</definedName>
    <definedName name="po" localSheetId="32" hidden="1">{#N/A,#N/A,TRUE,"preg4";#N/A,#N/A,TRUE,"bazpr99"}</definedName>
    <definedName name="po" localSheetId="33" hidden="1">{#N/A,#N/A,TRUE,"preg4";#N/A,#N/A,TRUE,"bazpr99"}</definedName>
    <definedName name="po" localSheetId="34" hidden="1">{#N/A,#N/A,TRUE,"preg4";#N/A,#N/A,TRUE,"bazpr99"}</definedName>
    <definedName name="po" localSheetId="37" hidden="1">{#N/A,#N/A,TRUE,"preg4";#N/A,#N/A,TRUE,"bazpr99"}</definedName>
    <definedName name="po" localSheetId="38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" hidden="1">{#N/A,#N/A,TRUE,"preg4";#N/A,#N/A,TRUE,"bazpr99"}</definedName>
    <definedName name="pop" localSheetId="2" hidden="1">{#N/A,#N/A,TRUE,"preg4";#N/A,#N/A,TRUE,"bazpr99"}</definedName>
    <definedName name="pop" localSheetId="32" hidden="1">{#N/A,#N/A,TRUE,"preg4";#N/A,#N/A,TRUE,"bazpr99"}</definedName>
    <definedName name="pop" localSheetId="33" hidden="1">{#N/A,#N/A,TRUE,"preg4";#N/A,#N/A,TRUE,"bazpr99"}</definedName>
    <definedName name="pop" localSheetId="34" hidden="1">{#N/A,#N/A,TRUE,"preg4";#N/A,#N/A,TRUE,"bazpr99"}</definedName>
    <definedName name="pop" localSheetId="37" hidden="1">{#N/A,#N/A,TRUE,"preg4";#N/A,#N/A,TRUE,"bazpr99"}</definedName>
    <definedName name="pop" localSheetId="38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" hidden="1">{#N/A,#N/A,TRUE,"preg4";#N/A,#N/A,TRUE,"bazpr2001"}</definedName>
    <definedName name="popopo" localSheetId="2" hidden="1">{#N/A,#N/A,TRUE,"preg4";#N/A,#N/A,TRUE,"bazpr2001"}</definedName>
    <definedName name="popopo" localSheetId="32" hidden="1">{#N/A,#N/A,TRUE,"preg4";#N/A,#N/A,TRUE,"bazpr2001"}</definedName>
    <definedName name="popopo" localSheetId="33" hidden="1">{#N/A,#N/A,TRUE,"preg4";#N/A,#N/A,TRUE,"bazpr2001"}</definedName>
    <definedName name="popopo" localSheetId="34" hidden="1">{#N/A,#N/A,TRUE,"preg4";#N/A,#N/A,TRUE,"bazpr2001"}</definedName>
    <definedName name="popopo" localSheetId="37" hidden="1">{#N/A,#N/A,TRUE,"preg4";#N/A,#N/A,TRUE,"bazpr2001"}</definedName>
    <definedName name="popopo" localSheetId="38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" hidden="1">{#N/A,#N/A,TRUE,"preg4";#N/A,#N/A,TRUE,"bazpr2000"}</definedName>
    <definedName name="pp" localSheetId="2" hidden="1">{#N/A,#N/A,TRUE,"preg4";#N/A,#N/A,TRUE,"bazpr2000"}</definedName>
    <definedName name="pp" localSheetId="32" hidden="1">{#N/A,#N/A,TRUE,"preg4";#N/A,#N/A,TRUE,"bazpr2000"}</definedName>
    <definedName name="pp" localSheetId="33" hidden="1">{#N/A,#N/A,TRUE,"preg4";#N/A,#N/A,TRUE,"bazpr2000"}</definedName>
    <definedName name="pp" localSheetId="34" hidden="1">{#N/A,#N/A,TRUE,"preg4";#N/A,#N/A,TRUE,"bazpr2000"}</definedName>
    <definedName name="pp" localSheetId="37" hidden="1">{#N/A,#N/A,TRUE,"preg4";#N/A,#N/A,TRUE,"bazpr2000"}</definedName>
    <definedName name="pp" localSheetId="38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0">#REF!</definedName>
    <definedName name="Princ" localSheetId="11">#REF!</definedName>
    <definedName name="Princ" localSheetId="12">#REF!</definedName>
    <definedName name="Princ" localSheetId="13">#REF!</definedName>
    <definedName name="Princ" localSheetId="14">#REF!</definedName>
    <definedName name="Princ" localSheetId="34">#REF!</definedName>
    <definedName name="Princ" localSheetId="37">#REF!</definedName>
    <definedName name="Princ" localSheetId="38">#REF!</definedName>
    <definedName name="Princ" localSheetId="3">#REF!</definedName>
    <definedName name="Princ" localSheetId="4">#REF!</definedName>
    <definedName name="Princ" localSheetId="5">#REF!</definedName>
    <definedName name="Princ" localSheetId="6">#REF!</definedName>
    <definedName name="Princ" localSheetId="7">#REF!</definedName>
    <definedName name="Princ" localSheetId="8">#REF!</definedName>
    <definedName name="Princ">#REF!</definedName>
    <definedName name="_xlnm.Print_Area" localSheetId="0">'Анекс 1'!$B$1:$M$162</definedName>
    <definedName name="_xlnm.Print_Area" localSheetId="9">'Анекс 10'!$A$1:$W$19</definedName>
    <definedName name="_xlnm.Print_Area" localSheetId="14">'Анекс 15'!$A$1:$W$18</definedName>
    <definedName name="_xlnm.Print_Area" localSheetId="1">'Анекс 2'!$B$1:$M$98</definedName>
    <definedName name="_xlnm.Print_Area" localSheetId="33">'Анекс 34'!$B$1:$N$15</definedName>
    <definedName name="_xlnm.Print_Area" localSheetId="34">#REF!</definedName>
    <definedName name="_xlnm.Print_Area" localSheetId="37">#REF!</definedName>
    <definedName name="_xlnm.Print_Area" localSheetId="38">'Анекс 39'!$A$1:$C$12</definedName>
    <definedName name="_xlnm.Print_Area" localSheetId="3">'Анекс 4'!$A$1:$J$19</definedName>
    <definedName name="_xlnm.Print_Area" localSheetId="4">'Анекс 5'!$B$1:$S$26</definedName>
    <definedName name="_xlnm.Print_Area" localSheetId="5">'Анекс 6'!$A$1:$AN$23</definedName>
    <definedName name="_xlnm.Print_Area" localSheetId="6">'Анекс 7'!$A$1:$K$19</definedName>
    <definedName name="_xlnm.Print_Area" localSheetId="7">'Анекс 8'!$B$1:$L$21</definedName>
    <definedName name="_xlnm.Print_Area" localSheetId="8">'Анекс 9'!$B$1:$L$26</definedName>
    <definedName name="_xlnm.Print_Area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33">#REF!</definedName>
    <definedName name="PRINT_AREA_MI" localSheetId="34">#REF!</definedName>
    <definedName name="PRINT_AREA_MI" localSheetId="37">#REF!</definedName>
    <definedName name="PRINT_AREA_MI" localSheetId="38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>#REF!</definedName>
    <definedName name="Print_Area_Reset" localSheetId="9">OFFSET('Анекс 10'!Full_Print,0,0,'Анекс 10'!Last_Row)</definedName>
    <definedName name="Print_Area_Reset" localSheetId="10">OFFSET('Анекс 11'!Full_Print,0,0,'Анекс 11'!Last_Row)</definedName>
    <definedName name="Print_Area_Reset" localSheetId="11">OFFSET('Анекс 12'!Full_Print,0,0,'Анекс 12'!Last_Row)</definedName>
    <definedName name="Print_Area_Reset" localSheetId="12">OFFSET('Анекс 13'!Full_Print,0,0,'Анекс 13'!Last_Row)</definedName>
    <definedName name="Print_Area_Reset" localSheetId="13">OFFSET('Анекс 14'!Full_Print,0,0,'Анекс 14'!Last_Row)</definedName>
    <definedName name="Print_Area_Reset" localSheetId="14">OFFSET('Анекс 15'!Full_Print,0,0,'Анекс 15'!Last_Row)</definedName>
    <definedName name="Print_Area_Reset" localSheetId="2">OFFSET(Full_Print,0,0,'Анекс 3'!Last_Row)</definedName>
    <definedName name="Print_Area_Reset" localSheetId="32">OFFSET(Full_Print,0,0,'Анекс 33 '!Last_Row)</definedName>
    <definedName name="Print_Area_Reset" localSheetId="34">OFFSET('Анекс 35'!Full_Print,0,0,'Анекс 35'!Last_Row)</definedName>
    <definedName name="Print_Area_Reset" localSheetId="37">OFFSET('Анекс 38'!Full_Print,0,0,'Анекс 38'!Last_Row)</definedName>
    <definedName name="Print_Area_Reset" localSheetId="38">OFFSET('Анекс 39'!Full_Print,0,0,'Анекс 39'!Last_Row)</definedName>
    <definedName name="Print_Area_Reset" localSheetId="3">OFFSET('Анекс 4'!Full_Print,0,0,'Анекс 4'!Last_Row)</definedName>
    <definedName name="Print_Area_Reset" localSheetId="4">OFFSET('Анекс 5'!Full_Print,0,0,'Анекс 5'!Last_Row)</definedName>
    <definedName name="Print_Area_Reset" localSheetId="5">OFFSET('Анекс 6'!Full_Print,0,0,'Анекс 6'!Last_Row)</definedName>
    <definedName name="Print_Area_Reset" localSheetId="6">OFFSET('Анекс 7'!Full_Print,0,0,'Анекс 7'!Last_Row)</definedName>
    <definedName name="Print_Area_Reset" localSheetId="7">OFFSET('Анекс 8'!Full_Print,0,0,'Анекс 8'!Last_Row)</definedName>
    <definedName name="Print_Area_Reset" localSheetId="8">OFFSET('Анекс 9'!Full_Print,0,0,'Анекс 9'!Last_Row)</definedName>
    <definedName name="Print_Area_Reset">OFFSET(Full_Print,0,0,Last_Row)</definedName>
    <definedName name="_xlnm.Print_Titles" localSheetId="0">'Анекс 1'!$5:$7</definedName>
    <definedName name="_xlnm.Print_Titles" localSheetId="1">'Анекс 2'!$6:$7</definedName>
    <definedName name="PRINT_TITLES_MI" localSheetId="0">#REF!</definedName>
    <definedName name="PRINT_TITLES_MI" localSheetId="9">#REF!</definedName>
    <definedName name="PRINT_TITLES_MI" localSheetId="10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">#REF!</definedName>
    <definedName name="PRINT_TITLES_MI" localSheetId="2">#REF!</definedName>
    <definedName name="PRINT_TITLES_MI" localSheetId="33">#REF!</definedName>
    <definedName name="PRINT_TITLES_MI" localSheetId="34">#REF!</definedName>
    <definedName name="PRINT_TITLES_MI" localSheetId="37">#REF!</definedName>
    <definedName name="PRINT_TITLES_MI" localSheetId="38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>#REF!</definedName>
    <definedName name="profitability" localSheetId="9">#REF!</definedName>
    <definedName name="profitability" localSheetId="14">#REF!</definedName>
    <definedName name="profitability" localSheetId="33">#REF!</definedName>
    <definedName name="profitability" localSheetId="34">#REF!</definedName>
    <definedName name="profitability" localSheetId="37">#REF!</definedName>
    <definedName name="profitability" localSheetId="38">#REF!</definedName>
    <definedName name="profitability">#REF!</definedName>
    <definedName name="promgraf" localSheetId="0">[6]GRAFPROM!#REF!</definedName>
    <definedName name="promgraf" localSheetId="9">[6]GRAFPROM!#REF!</definedName>
    <definedName name="promgraf" localSheetId="10">[6]GRAFPROM!#REF!</definedName>
    <definedName name="promgraf" localSheetId="11">[6]GRAFPROM!#REF!</definedName>
    <definedName name="promgraf" localSheetId="12">[6]GRAFPROM!#REF!</definedName>
    <definedName name="promgraf" localSheetId="13">[6]GRAFPROM!#REF!</definedName>
    <definedName name="promgraf" localSheetId="14">[6]GRAFPROM!#REF!</definedName>
    <definedName name="promgraf" localSheetId="1">[6]GRAFPROM!#REF!</definedName>
    <definedName name="promgraf" localSheetId="2">[6]GRAFPROM!#REF!</definedName>
    <definedName name="promgraf" localSheetId="33">[6]GRAFPROM!#REF!</definedName>
    <definedName name="promgraf" localSheetId="34">[6]GRAFPROM!#REF!</definedName>
    <definedName name="promgraf" localSheetId="37">[6]GRAFPROM!#REF!</definedName>
    <definedName name="promgraf" localSheetId="38">[6]GRAFPROM!#REF!</definedName>
    <definedName name="promgraf" localSheetId="3">[6]GRAFPROM!#REF!</definedName>
    <definedName name="promgraf" localSheetId="4">[6]GRAFPROM!#REF!</definedName>
    <definedName name="promgraf" localSheetId="5">[6]GRAFPROM!#REF!</definedName>
    <definedName name="promgraf" localSheetId="6">[6]GRAFPROM!#REF!</definedName>
    <definedName name="promgraf" localSheetId="7">[6]GRAFPROM!#REF!</definedName>
    <definedName name="promgraf" localSheetId="8">[6]GRAFPROM!#REF!</definedName>
    <definedName name="promgraf">[6]GRAFPROM!#REF!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4" hidden="1">{#N/A,#N/A,TRUE,"preg4";#N/A,#N/A,TRUE,"bazpr99"}</definedName>
    <definedName name="q" localSheetId="1" hidden="1">{#N/A,#N/A,TRUE,"preg4";#N/A,#N/A,TRUE,"bazpr99"}</definedName>
    <definedName name="q" localSheetId="2" hidden="1">{#N/A,#N/A,TRUE,"preg4";#N/A,#N/A,TRUE,"bazpr99"}</definedName>
    <definedName name="q" localSheetId="32" hidden="1">{#N/A,#N/A,TRUE,"preg4";#N/A,#N/A,TRUE,"bazpr99"}</definedName>
    <definedName name="q" localSheetId="33" hidden="1">{#N/A,#N/A,TRUE,"preg4";#N/A,#N/A,TRUE,"bazpr99"}</definedName>
    <definedName name="q" localSheetId="34" hidden="1">{#N/A,#N/A,TRUE,"preg4";#N/A,#N/A,TRUE,"bazpr99"}</definedName>
    <definedName name="q" localSheetId="37" hidden="1">{#N/A,#N/A,TRUE,"preg4";#N/A,#N/A,TRUE,"bazpr99"}</definedName>
    <definedName name="q" localSheetId="38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0">#REF!</definedName>
    <definedName name="Q_MMF2_UVOZ" localSheetId="11">#REF!</definedName>
    <definedName name="Q_MMF2_UVOZ" localSheetId="12">#REF!</definedName>
    <definedName name="Q_MMF2_UVOZ" localSheetId="13">#REF!</definedName>
    <definedName name="Q_MMF2_UVOZ" localSheetId="14">#REF!</definedName>
    <definedName name="Q_MMF2_UVOZ" localSheetId="1">#REF!</definedName>
    <definedName name="Q_MMF2_UVOZ" localSheetId="2">#REF!</definedName>
    <definedName name="Q_MMF2_UVOZ" localSheetId="33">#REF!</definedName>
    <definedName name="Q_MMF2_UVOZ" localSheetId="34">#REF!</definedName>
    <definedName name="Q_MMF2_UVOZ" localSheetId="37">#REF!</definedName>
    <definedName name="Q_MMF2_UVOZ" localSheetId="38">#REF!</definedName>
    <definedName name="Q_MMF2_UVOZ" localSheetId="3">#REF!</definedName>
    <definedName name="Q_MMF2_UVOZ" localSheetId="4">#REF!</definedName>
    <definedName name="Q_MMF2_UVOZ" localSheetId="5">#REF!</definedName>
    <definedName name="Q_MMF2_UVOZ" localSheetId="6">#REF!</definedName>
    <definedName name="Q_MMF2_UVOZ" localSheetId="7">#REF!</definedName>
    <definedName name="Q_MMF2_UVOZ" localSheetId="8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{#N/A,#N/A,TRUE,"preg4";#N/A,#N/A,TRUE,"bazpr2000"}</definedName>
    <definedName name="qqq" localSheetId="1" hidden="1">{#N/A,#N/A,TRUE,"preg4";#N/A,#N/A,TRUE,"bazpr2000"}</definedName>
    <definedName name="qqq" localSheetId="2" hidden="1">{#N/A,#N/A,TRUE,"preg4";#N/A,#N/A,TRUE,"bazpr2000"}</definedName>
    <definedName name="qqq" localSheetId="32" hidden="1">{#N/A,#N/A,TRUE,"preg4";#N/A,#N/A,TRUE,"bazpr2000"}</definedName>
    <definedName name="qqq" localSheetId="33" hidden="1">{#N/A,#N/A,TRUE,"preg4";#N/A,#N/A,TRUE,"bazpr2000"}</definedName>
    <definedName name="qqq" localSheetId="34" hidden="1">{#N/A,#N/A,TRUE,"preg4";#N/A,#N/A,TRUE,"bazpr2000"}</definedName>
    <definedName name="qqq" localSheetId="37" hidden="1">{#N/A,#N/A,TRUE,"preg4";#N/A,#N/A,TRUE,"bazpr2000"}</definedName>
    <definedName name="qqq" localSheetId="38" hidden="1">{#N/A,#N/A,TRUE,"preg4";#N/A,#N/A,TRUE,"bazpr2000"}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0">#REF!</definedName>
    <definedName name="qryBRTRANSPROMET_period" localSheetId="11">#REF!</definedName>
    <definedName name="qryBRTRANSPROMET_period" localSheetId="12">#REF!</definedName>
    <definedName name="qryBRTRANSPROMET_period" localSheetId="13">#REF!</definedName>
    <definedName name="qryBRTRANSPROMET_period" localSheetId="14">#REF!</definedName>
    <definedName name="qryBRTRANSPROMET_period" localSheetId="1">#REF!</definedName>
    <definedName name="qryBRTRANSPROMET_period" localSheetId="2">#REF!</definedName>
    <definedName name="qryBRTRANSPROMET_period" localSheetId="33">#REF!</definedName>
    <definedName name="qryBRTRANSPROMET_period" localSheetId="34">#REF!</definedName>
    <definedName name="qryBRTRANSPROMET_period" localSheetId="37">#REF!</definedName>
    <definedName name="qryBRTRANSPROMET_period" localSheetId="38">#REF!</definedName>
    <definedName name="qryBRTRANSPROMET_period" localSheetId="3">#REF!</definedName>
    <definedName name="qryBRTRANSPROMET_period" localSheetId="4">#REF!</definedName>
    <definedName name="qryBRTRANSPROMET_period" localSheetId="5">#REF!</definedName>
    <definedName name="qryBRTRANSPROMET_period" localSheetId="6">#REF!</definedName>
    <definedName name="qryBRTRANSPROMET_period" localSheetId="7">#REF!</definedName>
    <definedName name="qryBRTRANSPROMET_period" localSheetId="8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" hidden="1">{#N/A,#N/A,TRUE,"preg4";#N/A,#N/A,TRUE,"bazpr2000"}</definedName>
    <definedName name="qwew" localSheetId="2" hidden="1">{#N/A,#N/A,TRUE,"preg4";#N/A,#N/A,TRUE,"bazpr2000"}</definedName>
    <definedName name="qwew" localSheetId="32" hidden="1">{#N/A,#N/A,TRUE,"preg4";#N/A,#N/A,TRUE,"bazpr2000"}</definedName>
    <definedName name="qwew" localSheetId="33" hidden="1">{#N/A,#N/A,TRUE,"preg4";#N/A,#N/A,TRUE,"bazpr2000"}</definedName>
    <definedName name="qwew" localSheetId="34" hidden="1">{#N/A,#N/A,TRUE,"preg4";#N/A,#N/A,TRUE,"bazpr2000"}</definedName>
    <definedName name="qwew" localSheetId="37" hidden="1">{#N/A,#N/A,TRUE,"preg4";#N/A,#N/A,TRUE,"bazpr2000"}</definedName>
    <definedName name="qwew" localSheetId="38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0">#REF!</definedName>
    <definedName name="QYU_KO" localSheetId="11">#REF!</definedName>
    <definedName name="QYU_KO" localSheetId="12">#REF!</definedName>
    <definedName name="QYU_KO" localSheetId="13">#REF!</definedName>
    <definedName name="QYU_KO" localSheetId="14">#REF!</definedName>
    <definedName name="QYU_KO" localSheetId="1">#REF!</definedName>
    <definedName name="QYU_KO" localSheetId="2">#REF!</definedName>
    <definedName name="QYU_KO" localSheetId="33">#REF!</definedName>
    <definedName name="QYU_KO" localSheetId="34">#REF!</definedName>
    <definedName name="QYU_KO" localSheetId="37">#REF!</definedName>
    <definedName name="QYU_KO" localSheetId="38">#REF!</definedName>
    <definedName name="QYU_KO" localSheetId="3">#REF!</definedName>
    <definedName name="QYU_KO" localSheetId="4">#REF!</definedName>
    <definedName name="QYU_KO" localSheetId="5">#REF!</definedName>
    <definedName name="QYU_KO" localSheetId="6">#REF!</definedName>
    <definedName name="QYU_KO" localSheetId="7">#REF!</definedName>
    <definedName name="QYU_KO" localSheetId="8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" hidden="1">{#N/A,#N/A,TRUE,"preg4";#N/A,#N/A,TRUE,"bazpr99"}</definedName>
    <definedName name="redk" localSheetId="2" hidden="1">{#N/A,#N/A,TRUE,"preg4";#N/A,#N/A,TRUE,"bazpr99"}</definedName>
    <definedName name="redk" localSheetId="32" hidden="1">{#N/A,#N/A,TRUE,"preg4";#N/A,#N/A,TRUE,"bazpr99"}</definedName>
    <definedName name="redk" localSheetId="33" hidden="1">{#N/A,#N/A,TRUE,"preg4";#N/A,#N/A,TRUE,"bazpr99"}</definedName>
    <definedName name="redk" localSheetId="34" hidden="1">{#N/A,#N/A,TRUE,"preg4";#N/A,#N/A,TRUE,"bazpr99"}</definedName>
    <definedName name="redk" localSheetId="37" hidden="1">{#N/A,#N/A,TRUE,"preg4";#N/A,#N/A,TRUE,"bazpr99"}</definedName>
    <definedName name="redk" localSheetId="38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" hidden="1">{#N/A,#N/A,TRUE,"preg4";#N/A,#N/A,TRUE,"bazpr2001"}</definedName>
    <definedName name="rfrf" localSheetId="2" hidden="1">{#N/A,#N/A,TRUE,"preg4";#N/A,#N/A,TRUE,"bazpr2001"}</definedName>
    <definedName name="rfrf" localSheetId="32" hidden="1">{#N/A,#N/A,TRUE,"preg4";#N/A,#N/A,TRUE,"bazpr2001"}</definedName>
    <definedName name="rfrf" localSheetId="33" hidden="1">{#N/A,#N/A,TRUE,"preg4";#N/A,#N/A,TRUE,"bazpr2001"}</definedName>
    <definedName name="rfrf" localSheetId="34" hidden="1">{#N/A,#N/A,TRUE,"preg4";#N/A,#N/A,TRUE,"bazpr2001"}</definedName>
    <definedName name="rfrf" localSheetId="37" hidden="1">{#N/A,#N/A,TRUE,"preg4";#N/A,#N/A,TRUE,"bazpr2001"}</definedName>
    <definedName name="rfrf" localSheetId="38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4" hidden="1">{#N/A,#N/A,TRUE,"preg4";#N/A,#N/A,TRUE,"bazpr99"}</definedName>
    <definedName name="rt" localSheetId="1" hidden="1">{#N/A,#N/A,TRUE,"preg4";#N/A,#N/A,TRUE,"bazpr99"}</definedName>
    <definedName name="rt" localSheetId="2" hidden="1">{#N/A,#N/A,TRUE,"preg4";#N/A,#N/A,TRUE,"bazpr99"}</definedName>
    <definedName name="rt" localSheetId="32" hidden="1">{#N/A,#N/A,TRUE,"preg4";#N/A,#N/A,TRUE,"bazpr99"}</definedName>
    <definedName name="rt" localSheetId="33" hidden="1">{#N/A,#N/A,TRUE,"preg4";#N/A,#N/A,TRUE,"bazpr99"}</definedName>
    <definedName name="rt" localSheetId="34" hidden="1">{#N/A,#N/A,TRUE,"preg4";#N/A,#N/A,TRUE,"bazpr99"}</definedName>
    <definedName name="rt" localSheetId="37" hidden="1">{#N/A,#N/A,TRUE,"preg4";#N/A,#N/A,TRUE,"bazpr99"}</definedName>
    <definedName name="rt" localSheetId="38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" hidden="1">{#N/A,#N/A,TRUE,"preg4";#N/A,#N/A,TRUE,"bazpr99"}</definedName>
    <definedName name="s" localSheetId="2" hidden="1">{#N/A,#N/A,TRUE,"preg4";#N/A,#N/A,TRUE,"bazpr99"}</definedName>
    <definedName name="s" localSheetId="32" hidden="1">{#N/A,#N/A,TRUE,"preg4";#N/A,#N/A,TRUE,"bazpr99"}</definedName>
    <definedName name="s" localSheetId="33" hidden="1">{#N/A,#N/A,TRUE,"preg4";#N/A,#N/A,TRUE,"bazpr99"}</definedName>
    <definedName name="s" localSheetId="34" hidden="1">{#N/A,#N/A,TRUE,"preg4";#N/A,#N/A,TRUE,"bazpr99"}</definedName>
    <definedName name="s" localSheetId="37" hidden="1">{#N/A,#N/A,TRUE,"preg4";#N/A,#N/A,TRUE,"bazpr99"}</definedName>
    <definedName name="s" localSheetId="38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" hidden="1">{#N/A,#N/A,TRUE,"preg4";#N/A,#N/A,TRUE,"bazpr99"}</definedName>
    <definedName name="sasa" localSheetId="2" hidden="1">{#N/A,#N/A,TRUE,"preg4";#N/A,#N/A,TRUE,"bazpr99"}</definedName>
    <definedName name="sasa" localSheetId="32" hidden="1">{#N/A,#N/A,TRUE,"preg4";#N/A,#N/A,TRUE,"bazpr99"}</definedName>
    <definedName name="sasa" localSheetId="33" hidden="1">{#N/A,#N/A,TRUE,"preg4";#N/A,#N/A,TRUE,"bazpr99"}</definedName>
    <definedName name="sasa" localSheetId="34" hidden="1">{#N/A,#N/A,TRUE,"preg4";#N/A,#N/A,TRUE,"bazpr99"}</definedName>
    <definedName name="sasa" localSheetId="37" hidden="1">{#N/A,#N/A,TRUE,"preg4";#N/A,#N/A,TRUE,"bazpr99"}</definedName>
    <definedName name="sasa" localSheetId="38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0">#REF!</definedName>
    <definedName name="Sched_Pay" localSheetId="11">#REF!</definedName>
    <definedName name="Sched_Pay" localSheetId="12">#REF!</definedName>
    <definedName name="Sched_Pay" localSheetId="13">#REF!</definedName>
    <definedName name="Sched_Pay" localSheetId="14">#REF!</definedName>
    <definedName name="Sched_Pay" localSheetId="34">#REF!</definedName>
    <definedName name="Sched_Pay" localSheetId="37">#REF!</definedName>
    <definedName name="Sched_Pay" localSheetId="38">#REF!</definedName>
    <definedName name="Sched_Pay" localSheetId="3">#REF!</definedName>
    <definedName name="Sched_Pay" localSheetId="4">#REF!</definedName>
    <definedName name="Sched_Pay" localSheetId="5">#REF!</definedName>
    <definedName name="Sched_Pay" localSheetId="6">#REF!</definedName>
    <definedName name="Sched_Pay" localSheetId="7">#REF!</definedName>
    <definedName name="Sched_Pay" localSheetId="8">#REF!</definedName>
    <definedName name="Sched_Pay">#REF!</definedName>
    <definedName name="Scheduled_Extra_Payments" localSheetId="9">#REF!</definedName>
    <definedName name="Scheduled_Extra_Payments" localSheetId="10">#REF!</definedName>
    <definedName name="Scheduled_Extra_Payments" localSheetId="11">#REF!</definedName>
    <definedName name="Scheduled_Extra_Payments" localSheetId="12">#REF!</definedName>
    <definedName name="Scheduled_Extra_Payments" localSheetId="13">#REF!</definedName>
    <definedName name="Scheduled_Extra_Payments" localSheetId="14">#REF!</definedName>
    <definedName name="Scheduled_Extra_Payments" localSheetId="34">#REF!</definedName>
    <definedName name="Scheduled_Extra_Payments" localSheetId="37">#REF!</definedName>
    <definedName name="Scheduled_Extra_Payments" localSheetId="38">#REF!</definedName>
    <definedName name="Scheduled_Extra_Payments" localSheetId="3">#REF!</definedName>
    <definedName name="Scheduled_Extra_Payments" localSheetId="4">#REF!</definedName>
    <definedName name="Scheduled_Extra_Payments" localSheetId="5">#REF!</definedName>
    <definedName name="Scheduled_Extra_Payments" localSheetId="6">#REF!</definedName>
    <definedName name="Scheduled_Extra_Payments" localSheetId="7">#REF!</definedName>
    <definedName name="Scheduled_Extra_Payments" localSheetId="8">#REF!</definedName>
    <definedName name="Scheduled_Extra_Payments">#REF!</definedName>
    <definedName name="Scheduled_Interest_Rate" localSheetId="9">#REF!</definedName>
    <definedName name="Scheduled_Interest_Rate" localSheetId="10">#REF!</definedName>
    <definedName name="Scheduled_Interest_Rate" localSheetId="11">#REF!</definedName>
    <definedName name="Scheduled_Interest_Rate" localSheetId="12">#REF!</definedName>
    <definedName name="Scheduled_Interest_Rate" localSheetId="13">#REF!</definedName>
    <definedName name="Scheduled_Interest_Rate" localSheetId="14">#REF!</definedName>
    <definedName name="Scheduled_Interest_Rate" localSheetId="34">#REF!</definedName>
    <definedName name="Scheduled_Interest_Rate" localSheetId="37">#REF!</definedName>
    <definedName name="Scheduled_Interest_Rate" localSheetId="38">#REF!</definedName>
    <definedName name="Scheduled_Interest_Rate" localSheetId="3">#REF!</definedName>
    <definedName name="Scheduled_Interest_Rate" localSheetId="4">#REF!</definedName>
    <definedName name="Scheduled_Interest_Rate" localSheetId="5">#REF!</definedName>
    <definedName name="Scheduled_Interest_Rate" localSheetId="6">#REF!</definedName>
    <definedName name="Scheduled_Interest_Rate" localSheetId="7">#REF!</definedName>
    <definedName name="Scheduled_Interest_Rate" localSheetId="8">#REF!</definedName>
    <definedName name="Scheduled_Interest_Rate">#REF!</definedName>
    <definedName name="Scheduled_Monthly_Payment" localSheetId="9">#REF!</definedName>
    <definedName name="Scheduled_Monthly_Payment" localSheetId="14">#REF!</definedName>
    <definedName name="Scheduled_Monthly_Payment" localSheetId="34">#REF!</definedName>
    <definedName name="Scheduled_Monthly_Payment" localSheetId="37">#REF!</definedName>
    <definedName name="Scheduled_Monthly_Payment" localSheetId="38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4" hidden="1">{#N/A,#N/A,TRUE,"preg4";#N/A,#N/A,TRUE,"bazpr99"}</definedName>
    <definedName name="scv" localSheetId="1" hidden="1">{#N/A,#N/A,TRUE,"preg4";#N/A,#N/A,TRUE,"bazpr99"}</definedName>
    <definedName name="scv" localSheetId="2" hidden="1">{#N/A,#N/A,TRUE,"preg4";#N/A,#N/A,TRUE,"bazpr99"}</definedName>
    <definedName name="scv" localSheetId="32" hidden="1">{#N/A,#N/A,TRUE,"preg4";#N/A,#N/A,TRUE,"bazpr99"}</definedName>
    <definedName name="scv" localSheetId="33" hidden="1">{#N/A,#N/A,TRUE,"preg4";#N/A,#N/A,TRUE,"bazpr99"}</definedName>
    <definedName name="scv" localSheetId="34" hidden="1">{#N/A,#N/A,TRUE,"preg4";#N/A,#N/A,TRUE,"bazpr99"}</definedName>
    <definedName name="scv" localSheetId="37" hidden="1">{#N/A,#N/A,TRUE,"preg4";#N/A,#N/A,TRUE,"bazpr99"}</definedName>
    <definedName name="scv" localSheetId="38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4" hidden="1">{#N/A,#N/A,TRUE,"preg4";#N/A,#N/A,TRUE,"bazpr99"}</definedName>
    <definedName name="sdac" localSheetId="1" hidden="1">{#N/A,#N/A,TRUE,"preg4";#N/A,#N/A,TRUE,"bazpr99"}</definedName>
    <definedName name="sdac" localSheetId="2" hidden="1">{#N/A,#N/A,TRUE,"preg4";#N/A,#N/A,TRUE,"bazpr99"}</definedName>
    <definedName name="sdac" localSheetId="32" hidden="1">{#N/A,#N/A,TRUE,"preg4";#N/A,#N/A,TRUE,"bazpr99"}</definedName>
    <definedName name="sdac" localSheetId="33" hidden="1">{#N/A,#N/A,TRUE,"preg4";#N/A,#N/A,TRUE,"bazpr99"}</definedName>
    <definedName name="sdac" localSheetId="34" hidden="1">{#N/A,#N/A,TRUE,"preg4";#N/A,#N/A,TRUE,"bazpr99"}</definedName>
    <definedName name="sdac" localSheetId="37" hidden="1">{#N/A,#N/A,TRUE,"preg4";#N/A,#N/A,TRUE,"bazpr99"}</definedName>
    <definedName name="sdac" localSheetId="38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hidden="1">{#N/A,#N/A,TRUE,"preg4";#N/A,#N/A,TRUE,"bazpr99"}</definedName>
    <definedName name="sdc" localSheetId="0">[7]BAZA!#REF!</definedName>
    <definedName name="sdc" localSheetId="9">[8]BAZA!#REF!</definedName>
    <definedName name="sdc" localSheetId="14">[8]BAZA!#REF!</definedName>
    <definedName name="sdc" localSheetId="1">[7]BAZA!#REF!</definedName>
    <definedName name="sdc" localSheetId="2">[9]BAZA!#REF!</definedName>
    <definedName name="sdc" localSheetId="33">[8]BAZA!#REF!</definedName>
    <definedName name="sdc" localSheetId="34">[7]BAZA!#REF!</definedName>
    <definedName name="sdc" localSheetId="37">[8]BAZA!#REF!</definedName>
    <definedName name="sdc" localSheetId="38">[7]BAZA!#REF!</definedName>
    <definedName name="sdc">[7]BAZA!#REF!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4" hidden="1">{#N/A,#N/A,TRUE,"preg4";#N/A,#N/A,TRUE,"bazpr99"}</definedName>
    <definedName name="sdfds" localSheetId="1" hidden="1">{#N/A,#N/A,TRUE,"preg4";#N/A,#N/A,TRUE,"bazpr99"}</definedName>
    <definedName name="sdfds" localSheetId="2" hidden="1">{#N/A,#N/A,TRUE,"preg4";#N/A,#N/A,TRUE,"bazpr99"}</definedName>
    <definedName name="sdfds" localSheetId="32" hidden="1">{#N/A,#N/A,TRUE,"preg4";#N/A,#N/A,TRUE,"bazpr99"}</definedName>
    <definedName name="sdfds" localSheetId="33" hidden="1">{#N/A,#N/A,TRUE,"preg4";#N/A,#N/A,TRUE,"bazpr99"}</definedName>
    <definedName name="sdfds" localSheetId="34" hidden="1">{#N/A,#N/A,TRUE,"preg4";#N/A,#N/A,TRUE,"bazpr99"}</definedName>
    <definedName name="sdfds" localSheetId="37" hidden="1">{#N/A,#N/A,TRUE,"preg4";#N/A,#N/A,TRUE,"bazpr99"}</definedName>
    <definedName name="sdfds" localSheetId="38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4" hidden="1">{#N/A,#N/A,TRUE,"preg4";#N/A,#N/A,TRUE,"bazpr99"}</definedName>
    <definedName name="SDGCB" localSheetId="1" hidden="1">{#N/A,#N/A,TRUE,"preg4";#N/A,#N/A,TRUE,"bazpr99"}</definedName>
    <definedName name="SDGCB" localSheetId="2" hidden="1">{#N/A,#N/A,TRUE,"preg4";#N/A,#N/A,TRUE,"bazpr99"}</definedName>
    <definedName name="SDGCB" localSheetId="32" hidden="1">{#N/A,#N/A,TRUE,"preg4";#N/A,#N/A,TRUE,"bazpr99"}</definedName>
    <definedName name="SDGCB" localSheetId="33" hidden="1">{#N/A,#N/A,TRUE,"preg4";#N/A,#N/A,TRUE,"bazpr99"}</definedName>
    <definedName name="SDGCB" localSheetId="34" hidden="1">{#N/A,#N/A,TRUE,"preg4";#N/A,#N/A,TRUE,"bazpr99"}</definedName>
    <definedName name="SDGCB" localSheetId="37" hidden="1">{#N/A,#N/A,TRUE,"preg4";#N/A,#N/A,TRUE,"bazpr99"}</definedName>
    <definedName name="SDGCB" localSheetId="38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4" hidden="1">{#N/A,#N/A,TRUE,"preg4";#N/A,#N/A,TRUE,"bazpr99"}</definedName>
    <definedName name="sds" localSheetId="1" hidden="1">{#N/A,#N/A,TRUE,"preg4";#N/A,#N/A,TRUE,"bazpr99"}</definedName>
    <definedName name="sds" localSheetId="2" hidden="1">{#N/A,#N/A,TRUE,"preg4";#N/A,#N/A,TRUE,"bazpr99"}</definedName>
    <definedName name="sds" localSheetId="32" hidden="1">{#N/A,#N/A,TRUE,"preg4";#N/A,#N/A,TRUE,"bazpr99"}</definedName>
    <definedName name="sds" localSheetId="33" hidden="1">{#N/A,#N/A,TRUE,"preg4";#N/A,#N/A,TRUE,"bazpr99"}</definedName>
    <definedName name="sds" localSheetId="34" hidden="1">{#N/A,#N/A,TRUE,"preg4";#N/A,#N/A,TRUE,"bazpr99"}</definedName>
    <definedName name="sds" localSheetId="37" hidden="1">{#N/A,#N/A,TRUE,"preg4";#N/A,#N/A,TRUE,"bazpr99"}</definedName>
    <definedName name="sds" localSheetId="38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4" hidden="1">{#N/A,#N/A,TRUE,"preg4";#N/A,#N/A,TRUE,"bazpr2000"}</definedName>
    <definedName name="sdvg" localSheetId="1" hidden="1">{#N/A,#N/A,TRUE,"preg4";#N/A,#N/A,TRUE,"bazpr2000"}</definedName>
    <definedName name="sdvg" localSheetId="2" hidden="1">{#N/A,#N/A,TRUE,"preg4";#N/A,#N/A,TRUE,"bazpr2000"}</definedName>
    <definedName name="sdvg" localSheetId="32" hidden="1">{#N/A,#N/A,TRUE,"preg4";#N/A,#N/A,TRUE,"bazpr2000"}</definedName>
    <definedName name="sdvg" localSheetId="33" hidden="1">{#N/A,#N/A,TRUE,"preg4";#N/A,#N/A,TRUE,"bazpr2000"}</definedName>
    <definedName name="sdvg" localSheetId="34" hidden="1">{#N/A,#N/A,TRUE,"preg4";#N/A,#N/A,TRUE,"bazpr2000"}</definedName>
    <definedName name="sdvg" localSheetId="37" hidden="1">{#N/A,#N/A,TRUE,"preg4";#N/A,#N/A,TRUE,"bazpr2000"}</definedName>
    <definedName name="sdvg" localSheetId="38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" hidden="1">{#N/A,#N/A,TRUE,"preg4";#N/A,#N/A,TRUE,"bazpr99"}</definedName>
    <definedName name="se" localSheetId="2" hidden="1">{#N/A,#N/A,TRUE,"preg4";#N/A,#N/A,TRUE,"bazpr99"}</definedName>
    <definedName name="se" localSheetId="32" hidden="1">{#N/A,#N/A,TRUE,"preg4";#N/A,#N/A,TRUE,"bazpr99"}</definedName>
    <definedName name="se" localSheetId="33" hidden="1">{#N/A,#N/A,TRUE,"preg4";#N/A,#N/A,TRUE,"bazpr99"}</definedName>
    <definedName name="se" localSheetId="34" hidden="1">{#N/A,#N/A,TRUE,"preg4";#N/A,#N/A,TRUE,"bazpr99"}</definedName>
    <definedName name="se" localSheetId="37" hidden="1">{#N/A,#N/A,TRUE,"preg4";#N/A,#N/A,TRUE,"bazpr99"}</definedName>
    <definedName name="se" localSheetId="38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0">#REF!</definedName>
    <definedName name="Sel_Econ_Ind" localSheetId="11">#REF!</definedName>
    <definedName name="Sel_Econ_Ind" localSheetId="12">#REF!</definedName>
    <definedName name="Sel_Econ_Ind" localSheetId="13">#REF!</definedName>
    <definedName name="Sel_Econ_Ind" localSheetId="14">#REF!</definedName>
    <definedName name="Sel_Econ_Ind" localSheetId="1">#REF!</definedName>
    <definedName name="Sel_Econ_Ind" localSheetId="28">#REF!</definedName>
    <definedName name="Sel_Econ_Ind" localSheetId="2">#REF!</definedName>
    <definedName name="Sel_Econ_Ind" localSheetId="33">#REF!</definedName>
    <definedName name="Sel_Econ_Ind" localSheetId="34">#REF!</definedName>
    <definedName name="Sel_Econ_Ind" localSheetId="36">#REF!</definedName>
    <definedName name="Sel_Econ_Ind" localSheetId="37">#REF!</definedName>
    <definedName name="Sel_Econ_Ind" localSheetId="38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8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4" hidden="1">{#N/A,#N/A,TRUE,"preg4";#N/A,#N/A,TRUE,"bazpr2001"}</definedName>
    <definedName name="sfdv" localSheetId="1" hidden="1">{#N/A,#N/A,TRUE,"preg4";#N/A,#N/A,TRUE,"bazpr2001"}</definedName>
    <definedName name="sfdv" localSheetId="2" hidden="1">{#N/A,#N/A,TRUE,"preg4";#N/A,#N/A,TRUE,"bazpr2001"}</definedName>
    <definedName name="sfdv" localSheetId="32" hidden="1">{#N/A,#N/A,TRUE,"preg4";#N/A,#N/A,TRUE,"bazpr2001"}</definedName>
    <definedName name="sfdv" localSheetId="33" hidden="1">{#N/A,#N/A,TRUE,"preg4";#N/A,#N/A,TRUE,"bazpr2001"}</definedName>
    <definedName name="sfdv" localSheetId="34" hidden="1">{#N/A,#N/A,TRUE,"preg4";#N/A,#N/A,TRUE,"bazpr2001"}</definedName>
    <definedName name="sfdv" localSheetId="37" hidden="1">{#N/A,#N/A,TRUE,"preg4";#N/A,#N/A,TRUE,"bazpr2001"}</definedName>
    <definedName name="sfdv" localSheetId="38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0">#REF!</definedName>
    <definedName name="Soobra_aj__skladirawe_i_vrski" localSheetId="11">#REF!</definedName>
    <definedName name="Soobra_aj__skladirawe_i_vrski" localSheetId="12">#REF!</definedName>
    <definedName name="Soobra_aj__skladirawe_i_vrski" localSheetId="13">#REF!</definedName>
    <definedName name="Soobra_aj__skladirawe_i_vrski" localSheetId="14">#REF!</definedName>
    <definedName name="Soobra_aj__skladirawe_i_vrski" localSheetId="1">#REF!</definedName>
    <definedName name="Soobra_aj__skladirawe_i_vrski" localSheetId="2">#REF!</definedName>
    <definedName name="Soobra_aj__skladirawe_i_vrski" localSheetId="33">#REF!</definedName>
    <definedName name="Soobra_aj__skladirawe_i_vrski" localSheetId="34">#REF!</definedName>
    <definedName name="Soobra_aj__skladirawe_i_vrski" localSheetId="37">#REF!</definedName>
    <definedName name="Soobra_aj__skladirawe_i_vrski" localSheetId="38">#REF!</definedName>
    <definedName name="Soobra_aj__skladirawe_i_vrski" localSheetId="3">#REF!</definedName>
    <definedName name="Soobra_aj__skladirawe_i_vrski" localSheetId="4">#REF!</definedName>
    <definedName name="Soobra_aj__skladirawe_i_vrski" localSheetId="5">#REF!</definedName>
    <definedName name="Soobra_aj__skladirawe_i_vrski" localSheetId="6">#REF!</definedName>
    <definedName name="Soobra_aj__skladirawe_i_vrski" localSheetId="7">#REF!</definedName>
    <definedName name="Soobra_aj__skladirawe_i_vrski" localSheetId="8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" hidden="1">{#N/A,#N/A,TRUE,"preg4";#N/A,#N/A,TRUE,"bazpr2001"}</definedName>
    <definedName name="ss" localSheetId="2" hidden="1">{#N/A,#N/A,TRUE,"preg4";#N/A,#N/A,TRUE,"bazpr2001"}</definedName>
    <definedName name="ss" localSheetId="32" hidden="1">{#N/A,#N/A,TRUE,"preg4";#N/A,#N/A,TRUE,"bazpr2001"}</definedName>
    <definedName name="ss" localSheetId="33" hidden="1">{#N/A,#N/A,TRUE,"preg4";#N/A,#N/A,TRUE,"bazpr2001"}</definedName>
    <definedName name="ss" localSheetId="34" hidden="1">{#N/A,#N/A,TRUE,"preg4";#N/A,#N/A,TRUE,"bazpr2001"}</definedName>
    <definedName name="ss" localSheetId="37" hidden="1">{#N/A,#N/A,TRUE,"preg4";#N/A,#N/A,TRUE,"bazpr2001"}</definedName>
    <definedName name="ss" localSheetId="38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0">#REF!</definedName>
    <definedName name="SSpogrupi" localSheetId="11">#REF!</definedName>
    <definedName name="SSpogrupi" localSheetId="12">#REF!</definedName>
    <definedName name="SSpogrupi" localSheetId="13">#REF!</definedName>
    <definedName name="SSpogrupi" localSheetId="14">#REF!</definedName>
    <definedName name="SSpogrupi" localSheetId="33">#REF!</definedName>
    <definedName name="SSpogrupi" localSheetId="34">#REF!</definedName>
    <definedName name="SSpogrupi" localSheetId="37">#REF!</definedName>
    <definedName name="SSpogrupi" localSheetId="38">#REF!</definedName>
    <definedName name="SSpogrupi" localSheetId="3">#REF!</definedName>
    <definedName name="SSpogrupi" localSheetId="4">#REF!</definedName>
    <definedName name="SSpogrupi" localSheetId="5">#REF!</definedName>
    <definedName name="SSpogrupi" localSheetId="6">#REF!</definedName>
    <definedName name="SSpogrupi" localSheetId="7">#REF!</definedName>
    <definedName name="SSpogrupi" localSheetId="8">#REF!</definedName>
    <definedName name="SSpogrupi">#REF!</definedName>
    <definedName name="t" localSheetId="9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 localSheetId="33">#REF!</definedName>
    <definedName name="t" localSheetId="34">#REF!</definedName>
    <definedName name="t" localSheetId="37">#REF!</definedName>
    <definedName name="t" localSheetId="38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" hidden="1">{#N/A,#N/A,TRUE,"preg4";#N/A,#N/A,TRUE,"bazpr99"}</definedName>
    <definedName name="tabela" localSheetId="2" hidden="1">{#N/A,#N/A,TRUE,"preg4";#N/A,#N/A,TRUE,"bazpr99"}</definedName>
    <definedName name="tabela" localSheetId="32" hidden="1">{#N/A,#N/A,TRUE,"preg4";#N/A,#N/A,TRUE,"bazpr99"}</definedName>
    <definedName name="tabela" localSheetId="33" hidden="1">{#N/A,#N/A,TRUE,"preg4";#N/A,#N/A,TRUE,"bazpr99"}</definedName>
    <definedName name="tabela" localSheetId="34" hidden="1">{#N/A,#N/A,TRUE,"preg4";#N/A,#N/A,TRUE,"bazpr99"}</definedName>
    <definedName name="tabela" localSheetId="37" hidden="1">{#N/A,#N/A,TRUE,"preg4";#N/A,#N/A,TRUE,"bazpr99"}</definedName>
    <definedName name="tabela" localSheetId="38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4" hidden="1">{#N/A,#N/A,TRUE,"preg4";#N/A,#N/A,TRUE,"bazpr2001"}</definedName>
    <definedName name="teo" localSheetId="1" hidden="1">{#N/A,#N/A,TRUE,"preg4";#N/A,#N/A,TRUE,"bazpr2001"}</definedName>
    <definedName name="teo" localSheetId="2" hidden="1">{#N/A,#N/A,TRUE,"preg4";#N/A,#N/A,TRUE,"bazpr2001"}</definedName>
    <definedName name="teo" localSheetId="32" hidden="1">{#N/A,#N/A,TRUE,"preg4";#N/A,#N/A,TRUE,"bazpr2001"}</definedName>
    <definedName name="teo" localSheetId="33" hidden="1">{#N/A,#N/A,TRUE,"preg4";#N/A,#N/A,TRUE,"bazpr2001"}</definedName>
    <definedName name="teo" localSheetId="34" hidden="1">{#N/A,#N/A,TRUE,"preg4";#N/A,#N/A,TRUE,"bazpr2001"}</definedName>
    <definedName name="teo" localSheetId="37" hidden="1">{#N/A,#N/A,TRUE,"preg4";#N/A,#N/A,TRUE,"bazpr2001"}</definedName>
    <definedName name="teo" localSheetId="38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0">#REF!</definedName>
    <definedName name="Total_Interest" localSheetId="11">#REF!</definedName>
    <definedName name="Total_Interest" localSheetId="12">#REF!</definedName>
    <definedName name="Total_Interest" localSheetId="13">#REF!</definedName>
    <definedName name="Total_Interest" localSheetId="14">#REF!</definedName>
    <definedName name="Total_Interest" localSheetId="34">#REF!</definedName>
    <definedName name="Total_Interest" localSheetId="37">#REF!</definedName>
    <definedName name="Total_Interest" localSheetId="38">#REF!</definedName>
    <definedName name="Total_Interest" localSheetId="3">#REF!</definedName>
    <definedName name="Total_Interest" localSheetId="4">#REF!</definedName>
    <definedName name="Total_Interest" localSheetId="5">#REF!</definedName>
    <definedName name="Total_Interest" localSheetId="6">#REF!</definedName>
    <definedName name="Total_Interest" localSheetId="7">#REF!</definedName>
    <definedName name="Total_Interest" localSheetId="8">#REF!</definedName>
    <definedName name="Total_Interest">#REF!</definedName>
    <definedName name="Total_Pay" localSheetId="9">#REF!</definedName>
    <definedName name="Total_Pay" localSheetId="10">#REF!</definedName>
    <definedName name="Total_Pay" localSheetId="11">#REF!</definedName>
    <definedName name="Total_Pay" localSheetId="12">#REF!</definedName>
    <definedName name="Total_Pay" localSheetId="13">#REF!</definedName>
    <definedName name="Total_Pay" localSheetId="14">#REF!</definedName>
    <definedName name="Total_Pay" localSheetId="34">#REF!</definedName>
    <definedName name="Total_Pay" localSheetId="37">#REF!</definedName>
    <definedName name="Total_Pay" localSheetId="38">#REF!</definedName>
    <definedName name="Total_Pay" localSheetId="3">#REF!</definedName>
    <definedName name="Total_Pay" localSheetId="4">#REF!</definedName>
    <definedName name="Total_Pay" localSheetId="5">#REF!</definedName>
    <definedName name="Total_Pay" localSheetId="6">#REF!</definedName>
    <definedName name="Total_Pay" localSheetId="7">#REF!</definedName>
    <definedName name="Total_Pay" localSheetId="8">#REF!</definedName>
    <definedName name="Total_Pay">#REF!</definedName>
    <definedName name="Total_Payment" localSheetId="9">Scheduled_Payment+Extra_Payment</definedName>
    <definedName name="Total_Payment" localSheetId="10">Scheduled_Payment+Extra_Payment</definedName>
    <definedName name="Total_Payment" localSheetId="11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2">Scheduled_Payment+Extra_Payment</definedName>
    <definedName name="Total_Payment" localSheetId="32">Scheduled_Payment+Extra_Payment</definedName>
    <definedName name="Total_Payment" localSheetId="34">Scheduled_Payment+Extra_Payment</definedName>
    <definedName name="Total_Payment" localSheetId="37">Scheduled_Payment+Extra_Payment</definedName>
    <definedName name="Total_Payment" localSheetId="38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4" hidden="1">{#N/A,#N/A,TRUE,"preg4";#N/A,#N/A,TRUE,"bazpr2001"}</definedName>
    <definedName name="trd" localSheetId="1" hidden="1">{#N/A,#N/A,TRUE,"preg4";#N/A,#N/A,TRUE,"bazpr2001"}</definedName>
    <definedName name="trd" localSheetId="2" hidden="1">{#N/A,#N/A,TRUE,"preg4";#N/A,#N/A,TRUE,"bazpr2001"}</definedName>
    <definedName name="trd" localSheetId="32" hidden="1">{#N/A,#N/A,TRUE,"preg4";#N/A,#N/A,TRUE,"bazpr2001"}</definedName>
    <definedName name="trd" localSheetId="33" hidden="1">{#N/A,#N/A,TRUE,"preg4";#N/A,#N/A,TRUE,"bazpr2001"}</definedName>
    <definedName name="trd" localSheetId="34" hidden="1">{#N/A,#N/A,TRUE,"preg4";#N/A,#N/A,TRUE,"bazpr2001"}</definedName>
    <definedName name="trd" localSheetId="37" hidden="1">{#N/A,#N/A,TRUE,"preg4";#N/A,#N/A,TRUE,"bazpr2001"}</definedName>
    <definedName name="trd" localSheetId="38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0">#REF!</definedName>
    <definedName name="Trgovija_na_golemo_i_malo__popravka_na_motorni_vozila__motocikli_i_predmeti_za_li_na_upotreba_i_za_doma_instva" localSheetId="11">#REF!</definedName>
    <definedName name="Trgovija_na_golemo_i_malo__popravka_na_motorni_vozila__motocikli_i_predmeti_za_li_na_upotreba_i_za_doma_instva" localSheetId="12">#REF!</definedName>
    <definedName name="Trgovija_na_golemo_i_malo__popravka_na_motorni_vozila__motocikli_i_predmeti_za_li_na_upotreba_i_za_doma_instva" localSheetId="13">#REF!</definedName>
    <definedName name="Trgovija_na_golemo_i_malo__popravka_na_motorni_vozila__motocikli_i_predmeti_za_li_na_upotreba_i_za_doma_instva" localSheetId="14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4">#REF!</definedName>
    <definedName name="Trgovija_na_golemo_i_malo__popravka_na_motorni_vozila__motocikli_i_predmeti_za_li_na_upotreba_i_za_doma_instva" localSheetId="37">#REF!</definedName>
    <definedName name="Trgovija_na_golemo_i_malo__popravka_na_motorni_vozila__motocikli_i_predmeti_za_li_na_upotreba_i_za_doma_instva" localSheetId="38">#REF!</definedName>
    <definedName name="Trgovija_na_golemo_i_malo__popravka_na_motorni_vozila__motocikli_i_predmeti_za_li_na_upotreba_i_za_doma_instva" localSheetId="3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 localSheetId="7">#REF!</definedName>
    <definedName name="Trgovija_na_golemo_i_malo__popravka_na_motorni_vozila__motocikli_i_predmeti_za_li_na_upotreba_i_za_doma_instva" localSheetId="8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4">#REF!</definedName>
    <definedName name="UVOZ_DORABOTKI_99_TRBR" localSheetId="1">#REF!</definedName>
    <definedName name="UVOZ_DORABOTKI_99_TRBR" localSheetId="2">#REF!</definedName>
    <definedName name="UVOZ_DORABOTKI_99_TRBR" localSheetId="33">#REF!</definedName>
    <definedName name="UVOZ_DORABOTKI_99_TRBR" localSheetId="34">#REF!</definedName>
    <definedName name="UVOZ_DORABOTKI_99_TRBR" localSheetId="37">#REF!</definedName>
    <definedName name="UVOZ_DORABOTKI_99_TRBR" localSheetId="38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4">#REF!</definedName>
    <definedName name="UVOZ2000_10" localSheetId="1">#REF!</definedName>
    <definedName name="UVOZ2000_10" localSheetId="2">#REF!</definedName>
    <definedName name="UVOZ2000_10" localSheetId="33">#REF!</definedName>
    <definedName name="UVOZ2000_10" localSheetId="34">#REF!</definedName>
    <definedName name="UVOZ2000_10" localSheetId="37">#REF!</definedName>
    <definedName name="UVOZ2000_10" localSheetId="38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4">#REF!</definedName>
    <definedName name="UVOZ2000_10_27" localSheetId="1">#REF!</definedName>
    <definedName name="UVOZ2000_10_27" localSheetId="2">#REF!</definedName>
    <definedName name="UVOZ2000_10_27" localSheetId="33">#REF!</definedName>
    <definedName name="UVOZ2000_10_27" localSheetId="34">#REF!</definedName>
    <definedName name="UVOZ2000_10_27" localSheetId="37">#REF!</definedName>
    <definedName name="UVOZ2000_10_27" localSheetId="38">#REF!</definedName>
    <definedName name="UVOZ2000_10_27">#REF!</definedName>
    <definedName name="UVOZ2000_27" localSheetId="0">#REF!</definedName>
    <definedName name="UVOZ2000_27" localSheetId="9">#REF!</definedName>
    <definedName name="UVOZ2000_27" localSheetId="14">#REF!</definedName>
    <definedName name="UVOZ2000_27" localSheetId="1">#REF!</definedName>
    <definedName name="UVOZ2000_27" localSheetId="2">#REF!</definedName>
    <definedName name="UVOZ2000_27" localSheetId="33">#REF!</definedName>
    <definedName name="UVOZ2000_27" localSheetId="34">#REF!</definedName>
    <definedName name="UVOZ2000_27" localSheetId="37">#REF!</definedName>
    <definedName name="UVOZ2000_27" localSheetId="38">#REF!</definedName>
    <definedName name="UVOZ2000_27">#REF!</definedName>
    <definedName name="UVOZ2001_27" localSheetId="0">#REF!</definedName>
    <definedName name="UVOZ2001_27" localSheetId="9">#REF!</definedName>
    <definedName name="UVOZ2001_27" localSheetId="14">#REF!</definedName>
    <definedName name="UVOZ2001_27" localSheetId="1">#REF!</definedName>
    <definedName name="UVOZ2001_27" localSheetId="2">#REF!</definedName>
    <definedName name="UVOZ2001_27" localSheetId="33">#REF!</definedName>
    <definedName name="UVOZ2001_27" localSheetId="34">#REF!</definedName>
    <definedName name="UVOZ2001_27" localSheetId="37">#REF!</definedName>
    <definedName name="UVOZ2001_27" localSheetId="38">#REF!</definedName>
    <definedName name="UVOZ2001_27">#REF!</definedName>
    <definedName name="UVOZ2002_27" localSheetId="0">#REF!</definedName>
    <definedName name="UVOZ2002_27" localSheetId="9">#REF!</definedName>
    <definedName name="UVOZ2002_27" localSheetId="14">#REF!</definedName>
    <definedName name="UVOZ2002_27" localSheetId="1">#REF!</definedName>
    <definedName name="UVOZ2002_27" localSheetId="2">#REF!</definedName>
    <definedName name="UVOZ2002_27" localSheetId="33">#REF!</definedName>
    <definedName name="UVOZ2002_27" localSheetId="34">#REF!</definedName>
    <definedName name="UVOZ2002_27" localSheetId="37">#REF!</definedName>
    <definedName name="UVOZ2002_27" localSheetId="38">#REF!</definedName>
    <definedName name="UVOZ2002_27">#REF!</definedName>
    <definedName name="UVOZ2003_27" localSheetId="0">#REF!</definedName>
    <definedName name="UVOZ2003_27" localSheetId="9">#REF!</definedName>
    <definedName name="UVOZ2003_27" localSheetId="14">#REF!</definedName>
    <definedName name="UVOZ2003_27" localSheetId="1">#REF!</definedName>
    <definedName name="UVOZ2003_27" localSheetId="2">#REF!</definedName>
    <definedName name="UVOZ2003_27" localSheetId="33">#REF!</definedName>
    <definedName name="UVOZ2003_27" localSheetId="34">#REF!</definedName>
    <definedName name="UVOZ2003_27" localSheetId="37">#REF!</definedName>
    <definedName name="UVOZ2003_27" localSheetId="38">#REF!</definedName>
    <definedName name="UVOZ2003_27">#REF!</definedName>
    <definedName name="UVOZ98_10_27" localSheetId="0">[7]BAZA!#REF!</definedName>
    <definedName name="UVOZ98_10_27" localSheetId="9">[8]BAZA!#REF!</definedName>
    <definedName name="UVOZ98_10_27" localSheetId="14">[8]BAZA!#REF!</definedName>
    <definedName name="UVOZ98_10_27" localSheetId="1">[7]BAZA!#REF!</definedName>
    <definedName name="UVOZ98_10_27" localSheetId="2">[9]BAZA!#REF!</definedName>
    <definedName name="UVOZ98_10_27" localSheetId="33">[8]BAZA!#REF!</definedName>
    <definedName name="UVOZ98_10_27" localSheetId="34">[7]BAZA!#REF!</definedName>
    <definedName name="UVOZ98_10_27" localSheetId="37">[8]BAZA!#REF!</definedName>
    <definedName name="UVOZ98_10_27" localSheetId="38">[7]BAZA!#REF!</definedName>
    <definedName name="UVOZ98_10_27">[7]BAZA!#REF!</definedName>
    <definedName name="Values_Entered" localSheetId="9">IF('Анекс 10'!Loan_Amount*'Анекс 10'!Interest_Rate*'Анекс 10'!Loan_Years*'Анекс 10'!Loan_Start&gt;0,1,0)</definedName>
    <definedName name="Values_Entered" localSheetId="10">IF('Анекс 11'!Loan_Amount*'Анекс 11'!Interest_Rate*'Анекс 11'!Loan_Years*'Анекс 11'!Loan_Start&gt;0,1,0)</definedName>
    <definedName name="Values_Entered" localSheetId="11">IF('Анекс 12'!Loan_Amount*'Анекс 12'!Interest_Rate*'Анекс 12'!Loan_Years*'Анекс 12'!Loan_Start&gt;0,1,0)</definedName>
    <definedName name="Values_Entered" localSheetId="12">IF('Анекс 13'!Loan_Amount*'Анекс 13'!Interest_Rate*'Анекс 13'!Loan_Years*'Анекс 13'!Loan_Start&gt;0,1,0)</definedName>
    <definedName name="Values_Entered" localSheetId="13">IF('Анекс 14'!Loan_Amount*'Анекс 14'!Interest_Rate*'Анекс 14'!Loan_Years*'Анекс 14'!Loan_Start&gt;0,1,0)</definedName>
    <definedName name="Values_Entered" localSheetId="14">IF('Анекс 15'!Loan_Amount*'Анекс 15'!Interest_Rate*'Анекс 15'!Loan_Years*'Анекс 15'!Loan_Start&gt;0,1,0)</definedName>
    <definedName name="Values_Entered" localSheetId="2">IF(Loan_Amount*Interest_Rate*Loan_Years*Loan_Start&gt;0,1,0)</definedName>
    <definedName name="Values_Entered" localSheetId="32">IF(Loan_Amount*Interest_Rate*Loan_Years*Loan_Start&gt;0,1,0)</definedName>
    <definedName name="Values_Entered" localSheetId="34">IF('Анекс 35'!Loan_Amount*'Анекс 35'!Interest_Rate*'Анекс 35'!Loan_Years*'Анекс 35'!Loan_Start&gt;0,1,0)</definedName>
    <definedName name="Values_Entered" localSheetId="37">IF('Анекс 38'!Loan_Amount*'Анекс 38'!Interest_Rate*'Анекс 38'!Loan_Years*'Анекс 38'!Loan_Start&gt;0,1,0)</definedName>
    <definedName name="Values_Entered" localSheetId="38">IF('Анекс 39'!Loan_Amount*'Анекс 39'!Interest_Rate*'Анекс 39'!Loan_Years*'Анекс 39'!Loan_Start&gt;0,1,0)</definedName>
    <definedName name="Values_Entered" localSheetId="3">IF('Анекс 4'!Loan_Amount*'Анекс 4'!Interest_Rate*'Анекс 4'!Loan_Years*'Анекс 4'!Loan_Start&gt;0,1,0)</definedName>
    <definedName name="Values_Entered" localSheetId="4">IF('Анекс 5'!Loan_Amount*'Анекс 5'!Interest_Rate*'Анекс 5'!Loan_Years*'Анекс 5'!Loan_Start&gt;0,1,0)</definedName>
    <definedName name="Values_Entered" localSheetId="5">IF('Анекс 6'!Loan_Amount*'Анекс 6'!Interest_Rate*'Анекс 6'!Loan_Years*'Анекс 6'!Loan_Start&gt;0,1,0)</definedName>
    <definedName name="Values_Entered" localSheetId="6">IF('Анекс 7'!Loan_Amount*'Анекс 7'!Interest_Rate*'Анекс 7'!Loan_Years*'Анекс 7'!Loan_Start&gt;0,1,0)</definedName>
    <definedName name="Values_Entered" localSheetId="7">IF('Анекс 8'!Loan_Amount*'Анекс 8'!Interest_Rate*'Анекс 8'!Loan_Years*'Анекс 8'!Loan_Start&gt;0,1,0)</definedName>
    <definedName name="Values_Entered" localSheetId="8">IF('Анекс 9'!Loan_Amount*'Анекс 9'!Interest_Rate*'Анекс 9'!Loan_Years*'Анекс 9'!Loan_Start&gt;0,1,0)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4" hidden="1">{#N/A,#N/A,TRUE,"preg4";#N/A,#N/A,TRUE,"bazpr2000"}</definedName>
    <definedName name="vnhjikjcd" localSheetId="1" hidden="1">{#N/A,#N/A,TRUE,"preg4";#N/A,#N/A,TRUE,"bazpr2000"}</definedName>
    <definedName name="vnhjikjcd" localSheetId="2" hidden="1">{#N/A,#N/A,TRUE,"preg4";#N/A,#N/A,TRUE,"bazpr2000"}</definedName>
    <definedName name="vnhjikjcd" localSheetId="32" hidden="1">{#N/A,#N/A,TRUE,"preg4";#N/A,#N/A,TRUE,"bazpr2000"}</definedName>
    <definedName name="vnhjikjcd" localSheetId="33" hidden="1">{#N/A,#N/A,TRUE,"preg4";#N/A,#N/A,TRUE,"bazpr2000"}</definedName>
    <definedName name="vnhjikjcd" localSheetId="34" hidden="1">{#N/A,#N/A,TRUE,"preg4";#N/A,#N/A,TRUE,"bazpr2000"}</definedName>
    <definedName name="vnhjikjcd" localSheetId="37" hidden="1">{#N/A,#N/A,TRUE,"preg4";#N/A,#N/A,TRUE,"bazpr2000"}</definedName>
    <definedName name="vnhjikjcd" localSheetId="38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" hidden="1">{#N/A,#N/A,TRUE,"preg4";#N/A,#N/A,TRUE,"bazpr2001"}</definedName>
    <definedName name="vtre" localSheetId="2" hidden="1">{#N/A,#N/A,TRUE,"preg4";#N/A,#N/A,TRUE,"bazpr2001"}</definedName>
    <definedName name="vtre" localSheetId="32" hidden="1">{#N/A,#N/A,TRUE,"preg4";#N/A,#N/A,TRUE,"bazpr2001"}</definedName>
    <definedName name="vtre" localSheetId="33" hidden="1">{#N/A,#N/A,TRUE,"preg4";#N/A,#N/A,TRUE,"bazpr2001"}</definedName>
    <definedName name="vtre" localSheetId="34" hidden="1">{#N/A,#N/A,TRUE,"preg4";#N/A,#N/A,TRUE,"bazpr2001"}</definedName>
    <definedName name="vtre" localSheetId="37" hidden="1">{#N/A,#N/A,TRUE,"preg4";#N/A,#N/A,TRUE,"bazpr2001"}</definedName>
    <definedName name="vtre" localSheetId="38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33">#REF!</definedName>
    <definedName name="w" localSheetId="34">#REF!</definedName>
    <definedName name="w" localSheetId="37">#REF!</definedName>
    <definedName name="w" localSheetId="38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4" hidden="1">{#N/A,#N/A,TRUE,"preg4";#N/A,#N/A,TRUE,"bazpr2000"}</definedName>
    <definedName name="wdxsdsf" localSheetId="1" hidden="1">{#N/A,#N/A,TRUE,"preg4";#N/A,#N/A,TRUE,"bazpr2000"}</definedName>
    <definedName name="wdxsdsf" localSheetId="2" hidden="1">{#N/A,#N/A,TRUE,"preg4";#N/A,#N/A,TRUE,"bazpr2000"}</definedName>
    <definedName name="wdxsdsf" localSheetId="32" hidden="1">{#N/A,#N/A,TRUE,"preg4";#N/A,#N/A,TRUE,"bazpr2000"}</definedName>
    <definedName name="wdxsdsf" localSheetId="33" hidden="1">{#N/A,#N/A,TRUE,"preg4";#N/A,#N/A,TRUE,"bazpr2000"}</definedName>
    <definedName name="wdxsdsf" localSheetId="34" hidden="1">{#N/A,#N/A,TRUE,"preg4";#N/A,#N/A,TRUE,"bazpr2000"}</definedName>
    <definedName name="wdxsdsf" localSheetId="37" hidden="1">{#N/A,#N/A,TRUE,"preg4";#N/A,#N/A,TRUE,"bazpr2000"}</definedName>
    <definedName name="wdxsdsf" localSheetId="38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" hidden="1">{#N/A,#N/A,TRUE,"preg4";#N/A,#N/A,TRUE,"bazpr99"}</definedName>
    <definedName name="wfr" localSheetId="2" hidden="1">{#N/A,#N/A,TRUE,"preg4";#N/A,#N/A,TRUE,"bazpr99"}</definedName>
    <definedName name="wfr" localSheetId="32" hidden="1">{#N/A,#N/A,TRUE,"preg4";#N/A,#N/A,TRUE,"bazpr99"}</definedName>
    <definedName name="wfr" localSheetId="33" hidden="1">{#N/A,#N/A,TRUE,"preg4";#N/A,#N/A,TRUE,"bazpr99"}</definedName>
    <definedName name="wfr" localSheetId="34" hidden="1">{#N/A,#N/A,TRUE,"preg4";#N/A,#N/A,TRUE,"bazpr99"}</definedName>
    <definedName name="wfr" localSheetId="37" hidden="1">{#N/A,#N/A,TRUE,"preg4";#N/A,#N/A,TRUE,"bazpr99"}</definedName>
    <definedName name="wfr" localSheetId="38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" hidden="1">{#N/A,#N/A,TRUE,"preg4";#N/A,#N/A,TRUE,"bazpr2001"}</definedName>
    <definedName name="wrn.PAZAR." localSheetId="2" hidden="1">{#N/A,#N/A,TRUE,"preg4";#N/A,#N/A,TRUE,"bazpr2001"}</definedName>
    <definedName name="wrn.PAZAR." localSheetId="32" hidden="1">{#N/A,#N/A,TRUE,"preg4";#N/A,#N/A,TRUE,"bazpr2001"}</definedName>
    <definedName name="wrn.PAZAR." localSheetId="33" hidden="1">{#N/A,#N/A,TRUE,"preg4";#N/A,#N/A,TRUE,"bazpr2001"}</definedName>
    <definedName name="wrn.PAZAR." localSheetId="34" hidden="1">{#N/A,#N/A,TRUE,"preg4";#N/A,#N/A,TRUE,"bazpr2001"}</definedName>
    <definedName name="wrn.PAZAR." localSheetId="37" hidden="1">{#N/A,#N/A,TRUE,"preg4";#N/A,#N/A,TRUE,"bazpr2001"}</definedName>
    <definedName name="wrn.PAZAR." localSheetId="38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4" hidden="1">{#N/A,#N/A,TRUE,"preg4";#N/A,#N/A,TRUE,"bazpr2003";#N/A,#N/A,TRUE,"preg4";#N/A,#N/A,TRUE,"bazpr2003";#N/A,#N/A,TRUE,"bazpr2003"}</definedName>
    <definedName name="wrn.pazar_1." localSheetId="37" hidden="1">{#N/A,#N/A,TRUE,"preg4";#N/A,#N/A,TRUE,"bazpr2003";#N/A,#N/A,TRUE,"preg4";#N/A,#N/A,TRUE,"bazpr2003";#N/A,#N/A,TRUE,"bazpr2003"}</definedName>
    <definedName name="wrn.pazar_1." localSheetId="38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" hidden="1">{#N/A,#N/A,TRUE,"preg4";#N/A,#N/A,TRUE,"bazpr99"}</definedName>
    <definedName name="wrn1.pazar." localSheetId="2" hidden="1">{#N/A,#N/A,TRUE,"preg4";#N/A,#N/A,TRUE,"bazpr99"}</definedName>
    <definedName name="wrn1.pazar." localSheetId="32" hidden="1">{#N/A,#N/A,TRUE,"preg4";#N/A,#N/A,TRUE,"bazpr99"}</definedName>
    <definedName name="wrn1.pazar." localSheetId="33" hidden="1">{#N/A,#N/A,TRUE,"preg4";#N/A,#N/A,TRUE,"bazpr99"}</definedName>
    <definedName name="wrn1.pazar." localSheetId="34" hidden="1">{#N/A,#N/A,TRUE,"preg4";#N/A,#N/A,TRUE,"bazpr99"}</definedName>
    <definedName name="wrn1.pazar." localSheetId="37" hidden="1">{#N/A,#N/A,TRUE,"preg4";#N/A,#N/A,TRUE,"bazpr99"}</definedName>
    <definedName name="wrn1.pazar." localSheetId="38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" hidden="1">{#N/A,#N/A,TRUE,"preg4";#N/A,#N/A,TRUE,"bazpr99"}</definedName>
    <definedName name="z" localSheetId="2" hidden="1">{#N/A,#N/A,TRUE,"preg4";#N/A,#N/A,TRUE,"bazpr99"}</definedName>
    <definedName name="z" localSheetId="32" hidden="1">{#N/A,#N/A,TRUE,"preg4";#N/A,#N/A,TRUE,"bazpr99"}</definedName>
    <definedName name="z" localSheetId="33" hidden="1">{#N/A,#N/A,TRUE,"preg4";#N/A,#N/A,TRUE,"bazpr99"}</definedName>
    <definedName name="z" localSheetId="34" hidden="1">{#N/A,#N/A,TRUE,"preg4";#N/A,#N/A,TRUE,"bazpr99"}</definedName>
    <definedName name="z" localSheetId="37" hidden="1">{#N/A,#N/A,TRUE,"preg4";#N/A,#N/A,TRUE,"bazpr99"}</definedName>
    <definedName name="z" localSheetId="38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" hidden="1">{#N/A,#N/A,TRUE,"preg4";#N/A,#N/A,TRUE,"bazpr2001"}</definedName>
    <definedName name="zadolzenost" localSheetId="2" hidden="1">{#N/A,#N/A,TRUE,"preg4";#N/A,#N/A,TRUE,"bazpr2001"}</definedName>
    <definedName name="zadolzenost" localSheetId="32" hidden="1">{#N/A,#N/A,TRUE,"preg4";#N/A,#N/A,TRUE,"bazpr2001"}</definedName>
    <definedName name="zadolzenost" localSheetId="33" hidden="1">{#N/A,#N/A,TRUE,"preg4";#N/A,#N/A,TRUE,"bazpr2001"}</definedName>
    <definedName name="zadolzenost" localSheetId="34" hidden="1">{#N/A,#N/A,TRUE,"preg4";#N/A,#N/A,TRUE,"bazpr2001"}</definedName>
    <definedName name="zadolzenost" localSheetId="37" hidden="1">{#N/A,#N/A,TRUE,"preg4";#N/A,#N/A,TRUE,"bazpr2001"}</definedName>
    <definedName name="zadolzenost" localSheetId="38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0">#REF!</definedName>
    <definedName name="Zemjodelstvo" localSheetId="11">#REF!</definedName>
    <definedName name="Zemjodelstvo" localSheetId="12">#REF!</definedName>
    <definedName name="Zemjodelstvo" localSheetId="13">#REF!</definedName>
    <definedName name="Zemjodelstvo" localSheetId="14">#REF!</definedName>
    <definedName name="Zemjodelstvo" localSheetId="1">#REF!</definedName>
    <definedName name="Zemjodelstvo" localSheetId="2">#REF!</definedName>
    <definedName name="Zemjodelstvo" localSheetId="33">#REF!</definedName>
    <definedName name="Zemjodelstvo" localSheetId="34">#REF!</definedName>
    <definedName name="Zemjodelstvo" localSheetId="37">#REF!</definedName>
    <definedName name="Zemjodelstvo" localSheetId="38">#REF!</definedName>
    <definedName name="Zemjodelstvo" localSheetId="3">#REF!</definedName>
    <definedName name="Zemjodelstvo" localSheetId="4">#REF!</definedName>
    <definedName name="Zemjodelstvo" localSheetId="5">#REF!</definedName>
    <definedName name="Zemjodelstvo" localSheetId="6">#REF!</definedName>
    <definedName name="Zemjodelstvo" localSheetId="7">#REF!</definedName>
    <definedName name="Zemjodelstvo" localSheetId="8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" hidden="1">{#N/A,#N/A,TRUE,"preg4";#N/A,#N/A,TRUE,"bazpr2000"}</definedName>
    <definedName name="zz" localSheetId="2" hidden="1">{#N/A,#N/A,TRUE,"preg4";#N/A,#N/A,TRUE,"bazpr2000"}</definedName>
    <definedName name="zz" localSheetId="32" hidden="1">{#N/A,#N/A,TRUE,"preg4";#N/A,#N/A,TRUE,"bazpr2000"}</definedName>
    <definedName name="zz" localSheetId="33" hidden="1">{#N/A,#N/A,TRUE,"preg4";#N/A,#N/A,TRUE,"bazpr2000"}</definedName>
    <definedName name="zz" localSheetId="34" hidden="1">{#N/A,#N/A,TRUE,"preg4";#N/A,#N/A,TRUE,"bazpr2000"}</definedName>
    <definedName name="zz" localSheetId="37" hidden="1">{#N/A,#N/A,TRUE,"preg4";#N/A,#N/A,TRUE,"bazpr2000"}</definedName>
    <definedName name="zz" localSheetId="38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" hidden="1">{#N/A,#N/A,TRUE,"preg4";#N/A,#N/A,TRUE,"bazpr99"}</definedName>
    <definedName name="zzzz" localSheetId="2" hidden="1">{#N/A,#N/A,TRUE,"preg4";#N/A,#N/A,TRUE,"bazpr99"}</definedName>
    <definedName name="zzzz" localSheetId="32" hidden="1">{#N/A,#N/A,TRUE,"preg4";#N/A,#N/A,TRUE,"bazpr99"}</definedName>
    <definedName name="zzzz" localSheetId="33" hidden="1">{#N/A,#N/A,TRUE,"preg4";#N/A,#N/A,TRUE,"bazpr99"}</definedName>
    <definedName name="zzzz" localSheetId="34" hidden="1">{#N/A,#N/A,TRUE,"preg4";#N/A,#N/A,TRUE,"bazpr99"}</definedName>
    <definedName name="zzzz" localSheetId="37" hidden="1">{#N/A,#N/A,TRUE,"preg4";#N/A,#N/A,TRUE,"bazpr99"}</definedName>
    <definedName name="zzzz" localSheetId="38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0">#REF!</definedName>
    <definedName name="а" localSheetId="11">#REF!</definedName>
    <definedName name="а" localSheetId="12">#REF!</definedName>
    <definedName name="а" localSheetId="13">#REF!</definedName>
    <definedName name="а" localSheetId="14">#REF!</definedName>
    <definedName name="а" localSheetId="34">#REF!</definedName>
    <definedName name="а" localSheetId="37">#REF!</definedName>
    <definedName name="а" localSheetId="38">#REF!</definedName>
    <definedName name="а" localSheetId="3">#REF!</definedName>
    <definedName name="а" localSheetId="4">#REF!</definedName>
    <definedName name="а" localSheetId="5">#REF!</definedName>
    <definedName name="а" localSheetId="6">#REF!</definedName>
    <definedName name="а" localSheetId="7">#REF!</definedName>
    <definedName name="а" localSheetId="8">#REF!</definedName>
    <definedName name="а">#REF!</definedName>
    <definedName name="уво" localSheetId="9">#REF!</definedName>
    <definedName name="уво" localSheetId="10">#REF!</definedName>
    <definedName name="уво" localSheetId="11">#REF!</definedName>
    <definedName name="уво" localSheetId="12">#REF!</definedName>
    <definedName name="уво" localSheetId="13">#REF!</definedName>
    <definedName name="уво" localSheetId="14">#REF!</definedName>
    <definedName name="уво" localSheetId="34">#REF!</definedName>
    <definedName name="уво" localSheetId="38">#REF!</definedName>
    <definedName name="уво" localSheetId="3">#REF!</definedName>
    <definedName name="уво" localSheetId="4">#REF!</definedName>
    <definedName name="уво" localSheetId="5">#REF!</definedName>
    <definedName name="уво" localSheetId="6">#REF!</definedName>
    <definedName name="уво" localSheetId="7">#REF!</definedName>
    <definedName name="уво" localSheetId="8">#REF!</definedName>
    <definedName name="уво">#REF!</definedName>
    <definedName name="ујлпч" localSheetId="34">#REF!</definedName>
    <definedName name="ујлпч" localSheetId="37">#REF!</definedName>
    <definedName name="ујлпч" localSheetId="38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I37" i="77" l="1"/>
  <c r="H37" i="77"/>
  <c r="G37" i="77"/>
  <c r="I36" i="77"/>
  <c r="H36" i="77"/>
  <c r="G36" i="77"/>
  <c r="I35" i="77"/>
  <c r="H35" i="77"/>
  <c r="G35" i="77"/>
  <c r="I34" i="77"/>
  <c r="H34" i="77"/>
  <c r="G34" i="77"/>
  <c r="I33" i="77"/>
  <c r="H33" i="77"/>
  <c r="G33" i="77"/>
  <c r="I32" i="77"/>
  <c r="H32" i="77"/>
  <c r="G32" i="77"/>
  <c r="I31" i="77"/>
  <c r="H31" i="77"/>
  <c r="G31" i="77"/>
  <c r="I30" i="77"/>
  <c r="H30" i="77"/>
  <c r="G30" i="77"/>
  <c r="I29" i="77"/>
  <c r="H29" i="77"/>
  <c r="G29" i="77"/>
  <c r="I28" i="77"/>
  <c r="H28" i="77"/>
  <c r="G28" i="77"/>
  <c r="I27" i="77"/>
  <c r="H27" i="77"/>
  <c r="G27" i="77"/>
  <c r="I26" i="77"/>
  <c r="H26" i="77"/>
  <c r="G26" i="77"/>
  <c r="I25" i="77"/>
  <c r="H25" i="77"/>
  <c r="G25" i="77"/>
  <c r="I24" i="77"/>
  <c r="H24" i="77"/>
  <c r="G24" i="77"/>
  <c r="I23" i="77"/>
  <c r="H23" i="77"/>
  <c r="G23" i="77"/>
  <c r="I22" i="77"/>
  <c r="H22" i="77"/>
  <c r="G22" i="77"/>
  <c r="I21" i="77"/>
  <c r="H21" i="77"/>
  <c r="G21" i="77"/>
  <c r="I20" i="77"/>
  <c r="H20" i="77"/>
  <c r="G20" i="77"/>
  <c r="I19" i="77"/>
  <c r="H19" i="77"/>
  <c r="G19" i="77"/>
  <c r="I18" i="77"/>
  <c r="H18" i="77"/>
  <c r="G18" i="77"/>
  <c r="I17" i="77"/>
  <c r="H17" i="77"/>
  <c r="G17" i="77"/>
  <c r="I16" i="77"/>
  <c r="H16" i="77"/>
  <c r="G16" i="77"/>
  <c r="I15" i="77"/>
  <c r="H15" i="77"/>
  <c r="G15" i="77"/>
  <c r="I14" i="77"/>
  <c r="H14" i="77"/>
  <c r="G14" i="77"/>
  <c r="I13" i="77"/>
  <c r="H13" i="77"/>
  <c r="G13" i="77"/>
  <c r="I12" i="77"/>
  <c r="H12" i="77"/>
  <c r="G12" i="77"/>
  <c r="I11" i="77"/>
  <c r="H11" i="77"/>
  <c r="G11" i="77"/>
  <c r="I10" i="77"/>
  <c r="H10" i="77"/>
  <c r="G10" i="77"/>
  <c r="I9" i="77"/>
  <c r="H9" i="77"/>
  <c r="G9" i="77"/>
  <c r="I8" i="77"/>
  <c r="H8" i="77"/>
  <c r="G8" i="77"/>
  <c r="I44" i="76"/>
  <c r="H44" i="76"/>
  <c r="G44" i="76"/>
  <c r="E44" i="76"/>
  <c r="I43" i="76"/>
  <c r="H43" i="76"/>
  <c r="G43" i="76"/>
  <c r="E43" i="76"/>
  <c r="I42" i="76"/>
  <c r="H42" i="76"/>
  <c r="G42" i="76"/>
  <c r="E42" i="76"/>
  <c r="I41" i="76"/>
  <c r="H41" i="76"/>
  <c r="G41" i="76"/>
  <c r="E41" i="76"/>
  <c r="I40" i="76"/>
  <c r="H40" i="76"/>
  <c r="G40" i="76"/>
  <c r="E40" i="76"/>
  <c r="I39" i="76"/>
  <c r="H39" i="76"/>
  <c r="G39" i="76"/>
  <c r="E39" i="76"/>
  <c r="I38" i="76"/>
  <c r="H38" i="76"/>
  <c r="G38" i="76"/>
  <c r="E38" i="76"/>
  <c r="I37" i="76"/>
  <c r="H37" i="76"/>
  <c r="G37" i="76"/>
  <c r="E37" i="76"/>
  <c r="I36" i="76"/>
  <c r="H36" i="76"/>
  <c r="G36" i="76"/>
  <c r="E36" i="76"/>
  <c r="I35" i="76"/>
  <c r="H35" i="76"/>
  <c r="G35" i="76"/>
  <c r="E35" i="76"/>
  <c r="I34" i="76"/>
  <c r="H34" i="76"/>
  <c r="G34" i="76"/>
  <c r="E34" i="76"/>
  <c r="I33" i="76"/>
  <c r="H33" i="76"/>
  <c r="G33" i="76"/>
  <c r="E33" i="76"/>
  <c r="I32" i="76"/>
  <c r="H32" i="76"/>
  <c r="G32" i="76"/>
  <c r="E32" i="76"/>
  <c r="I31" i="76"/>
  <c r="H31" i="76"/>
  <c r="G31" i="76"/>
  <c r="E31" i="76"/>
  <c r="I30" i="76"/>
  <c r="H30" i="76"/>
  <c r="G30" i="76"/>
  <c r="E30" i="76"/>
  <c r="I29" i="76"/>
  <c r="H29" i="76"/>
  <c r="G29" i="76"/>
  <c r="E29" i="76"/>
  <c r="I28" i="76"/>
  <c r="H28" i="76"/>
  <c r="G28" i="76"/>
  <c r="E28" i="76"/>
  <c r="I27" i="76"/>
  <c r="H27" i="76"/>
  <c r="G27" i="76"/>
  <c r="E27" i="76"/>
  <c r="I26" i="76"/>
  <c r="H26" i="76"/>
  <c r="G26" i="76"/>
  <c r="E26" i="76"/>
  <c r="I25" i="76"/>
  <c r="H25" i="76"/>
  <c r="G25" i="76"/>
  <c r="E25" i="76"/>
  <c r="I24" i="76"/>
  <c r="H24" i="76"/>
  <c r="G24" i="76"/>
  <c r="E24" i="76"/>
  <c r="I23" i="76"/>
  <c r="H23" i="76"/>
  <c r="G23" i="76"/>
  <c r="E23" i="76"/>
  <c r="I22" i="76"/>
  <c r="H22" i="76"/>
  <c r="G22" i="76"/>
  <c r="E22" i="76"/>
  <c r="I21" i="76"/>
  <c r="H21" i="76"/>
  <c r="G21" i="76"/>
  <c r="E21" i="76"/>
  <c r="I20" i="76"/>
  <c r="H20" i="76"/>
  <c r="G20" i="76"/>
  <c r="E20" i="76"/>
  <c r="I19" i="76"/>
  <c r="H19" i="76"/>
  <c r="G19" i="76"/>
  <c r="E19" i="76"/>
  <c r="I18" i="76"/>
  <c r="H18" i="76"/>
  <c r="G18" i="76"/>
  <c r="E18" i="76"/>
  <c r="I17" i="76"/>
  <c r="H17" i="76"/>
  <c r="G17" i="76"/>
  <c r="E17" i="76"/>
  <c r="I16" i="76"/>
  <c r="H16" i="76"/>
  <c r="G16" i="76"/>
  <c r="E16" i="76"/>
  <c r="I15" i="76"/>
  <c r="H15" i="76"/>
  <c r="G15" i="76"/>
  <c r="E15" i="76"/>
  <c r="I14" i="76"/>
  <c r="H14" i="76"/>
  <c r="G14" i="76"/>
  <c r="E14" i="76"/>
  <c r="I13" i="76"/>
  <c r="H13" i="76"/>
  <c r="G13" i="76"/>
  <c r="E13" i="76"/>
  <c r="I12" i="76"/>
  <c r="H12" i="76"/>
  <c r="G12" i="76"/>
  <c r="E12" i="76"/>
  <c r="I11" i="76"/>
  <c r="H11" i="76"/>
  <c r="G11" i="76"/>
  <c r="E11" i="76"/>
  <c r="I10" i="76"/>
  <c r="H10" i="76"/>
  <c r="G10" i="76"/>
  <c r="E10" i="76"/>
  <c r="I9" i="76"/>
  <c r="H9" i="76"/>
  <c r="G9" i="76"/>
  <c r="E9" i="76"/>
  <c r="I8" i="76"/>
  <c r="H8" i="76"/>
  <c r="G8" i="76"/>
  <c r="E8" i="76"/>
  <c r="N13" i="74" l="1"/>
  <c r="M13" i="74"/>
  <c r="L13" i="74"/>
  <c r="L14" i="74" s="1"/>
  <c r="L15" i="74" s="1"/>
  <c r="K13" i="74"/>
  <c r="J13" i="74"/>
  <c r="I13" i="74"/>
  <c r="I14" i="74" s="1"/>
  <c r="I15" i="74" s="1"/>
  <c r="H13" i="74"/>
  <c r="G13" i="74"/>
  <c r="F13" i="74"/>
  <c r="F14" i="74" s="1"/>
  <c r="F15" i="74" s="1"/>
  <c r="E13" i="74"/>
  <c r="D13" i="74"/>
  <c r="C13" i="74"/>
  <c r="N12" i="74"/>
  <c r="M12" i="74"/>
  <c r="L12" i="74"/>
  <c r="K12" i="74"/>
  <c r="J12" i="74"/>
  <c r="I12" i="74"/>
  <c r="H12" i="74"/>
  <c r="G12" i="74"/>
  <c r="F12" i="74"/>
  <c r="E12" i="74"/>
  <c r="D12" i="74"/>
  <c r="C12" i="74"/>
  <c r="N11" i="74"/>
  <c r="M11" i="74"/>
  <c r="L11" i="74"/>
  <c r="K11" i="74"/>
  <c r="J11" i="74"/>
  <c r="I11" i="74"/>
  <c r="H11" i="74"/>
  <c r="G11" i="74"/>
  <c r="F11" i="74"/>
  <c r="E11" i="74"/>
  <c r="D11" i="74"/>
  <c r="C11" i="74"/>
  <c r="N10" i="74"/>
  <c r="M10" i="74"/>
  <c r="L10" i="74"/>
  <c r="K10" i="74"/>
  <c r="J10" i="74"/>
  <c r="I10" i="74"/>
  <c r="H10" i="74"/>
  <c r="G10" i="74"/>
  <c r="F10" i="74"/>
  <c r="E10" i="74"/>
  <c r="D10" i="74"/>
  <c r="C10" i="74"/>
  <c r="N9" i="74"/>
  <c r="M9" i="74"/>
  <c r="L9" i="74"/>
  <c r="K9" i="74"/>
  <c r="J9" i="74"/>
  <c r="I9" i="74"/>
  <c r="H9" i="74"/>
  <c r="G9" i="74"/>
  <c r="F9" i="74"/>
  <c r="E9" i="74"/>
  <c r="D9" i="74"/>
  <c r="C9" i="74"/>
  <c r="N8" i="74"/>
  <c r="M8" i="74"/>
  <c r="L8" i="74"/>
  <c r="K8" i="74"/>
  <c r="J8" i="74"/>
  <c r="I8" i="74"/>
  <c r="H8" i="74"/>
  <c r="G8" i="74"/>
  <c r="F8" i="74"/>
  <c r="E8" i="74"/>
  <c r="D8" i="74"/>
  <c r="C8" i="74"/>
  <c r="C14" i="74" l="1"/>
  <c r="C15" i="74" s="1"/>
  <c r="C6" i="68"/>
  <c r="Q16" i="48" l="1"/>
  <c r="Q17" i="48" s="1"/>
  <c r="F19" i="45" l="1"/>
  <c r="E19" i="45"/>
  <c r="D19" i="45"/>
  <c r="F15" i="45"/>
  <c r="E15" i="45"/>
  <c r="D15" i="45"/>
  <c r="F10" i="45"/>
  <c r="E10" i="45"/>
  <c r="D10" i="45"/>
  <c r="O17" i="44"/>
  <c r="N17" i="44"/>
  <c r="M17" i="44"/>
  <c r="O16" i="44"/>
  <c r="N16" i="44"/>
  <c r="M16" i="44"/>
  <c r="O15" i="44"/>
  <c r="N15" i="44"/>
  <c r="M15" i="44"/>
  <c r="O14" i="44"/>
  <c r="N14" i="44"/>
  <c r="M14" i="44"/>
  <c r="O13" i="44"/>
  <c r="N13" i="44"/>
  <c r="M13" i="44"/>
  <c r="O12" i="44"/>
  <c r="N12" i="44"/>
  <c r="M12" i="44"/>
  <c r="O11" i="44"/>
  <c r="N11" i="44"/>
  <c r="M11" i="44"/>
  <c r="O10" i="44"/>
  <c r="N10" i="44"/>
  <c r="M10" i="44"/>
  <c r="O9" i="44"/>
  <c r="N9" i="44"/>
  <c r="M9" i="44"/>
  <c r="O8" i="44"/>
  <c r="N8" i="44"/>
  <c r="M8" i="44"/>
</calcChain>
</file>

<file path=xl/sharedStrings.xml><?xml version="1.0" encoding="utf-8"?>
<sst xmlns="http://schemas.openxmlformats.org/spreadsheetml/2006/main" count="2578" uniqueCount="1106">
  <si>
    <t>во милиони денари</t>
  </si>
  <si>
    <t>Опис</t>
  </si>
  <si>
    <t>Вкупно</t>
  </si>
  <si>
    <t>Побарувања врз основа на провизии и надоместоци</t>
  </si>
  <si>
    <t>Големи банки</t>
  </si>
  <si>
    <t>Средни банки</t>
  </si>
  <si>
    <t>31.3.2020</t>
  </si>
  <si>
    <t>Мали банки</t>
  </si>
  <si>
    <t>3.2019</t>
  </si>
  <si>
    <t>3.2020</t>
  </si>
  <si>
    <t>Земјоделство, шумарство и рибарство</t>
  </si>
  <si>
    <t>Градежништво</t>
  </si>
  <si>
    <t>Објекти за сместување и сервисни дејности со храна</t>
  </si>
  <si>
    <t>Потрошувачки кредити</t>
  </si>
  <si>
    <t>Автомобилски кредити</t>
  </si>
  <si>
    <t>Други кредити</t>
  </si>
  <si>
    <t>Останати дејности</t>
  </si>
  <si>
    <t>Нефинансиски друштва</t>
  </si>
  <si>
    <t>Трговија на големо и мало</t>
  </si>
  <si>
    <t>Домаќинства</t>
  </si>
  <si>
    <t>Датум</t>
  </si>
  <si>
    <t>Кредитни картички</t>
  </si>
  <si>
    <t>Трговци-поединци</t>
  </si>
  <si>
    <t>АКТИВА</t>
  </si>
  <si>
    <t>ПАСИВА</t>
  </si>
  <si>
    <t>БИЛАНС НА СОСТОЈБА - АКТИВА</t>
  </si>
  <si>
    <t>ПАРИЧНИ СРЕДСТВА И САЛДА КАЈ НБРСМ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</si>
  <si>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</si>
  <si>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</si>
  <si>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</si>
  <si>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</si>
  <si>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ХАРТИИ ОД ВРЕДНОСТ МЕРЕНИ ПО ОБЈЕКТИВНА ВРЕДНОСТ ПРЕКУ БИЛАНСОТ НА УСПЕХ (ВКЛУЧУВАЈЌИ ХАРТИИ ОД ВРЕДНОСТ ЗА ТРГУВАЊЕ)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</si>
  <si>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</si>
  <si>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</si>
  <si>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 (ВКЛУЧУВАЈЌИ ЗА ТРГУВАЊЕ)</t>
  </si>
  <si>
    <t>Деривати мерени по објективната вредност преку билансот на успех</t>
  </si>
  <si>
    <t>ФИНАНСИСКИ СРЕДСТВА МЕРЕНИ ПО ОБЈЕТИВНА ВРЕДНОСТ ПРЕКУ БИЛАНСОТ НА УСПЕХ, ОПРЕДЕЛЕНИ КАКО ТАКВИ ПРИ ПОЧЕТНОТО ПРИЗНАВАЊЕ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</si>
  <si>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</si>
  <si>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ВГРАДЕНИ ДЕРИВАТИ И ДЕРИВАТНИ СРЕДСТВА ЧУВАНИ ЗА УПРАВУВАЊЕ СО РИЗИК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</si>
  <si>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</si>
  <si>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</si>
  <si>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</si>
  <si>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</si>
  <si>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Останати должнички инструменти мерени по амортизирана набавна вредност издадени од нерезиденти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</si>
  <si>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</si>
  <si>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</si>
  <si>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</si>
  <si>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</si>
  <si>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</si>
  <si>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</si>
  <si>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</si>
  <si>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</si>
  <si>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</si>
  <si>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</si>
  <si>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>Депозити кај централната банка</t>
  </si>
  <si>
    <t xml:space="preserve">ПЛАСМАНИ ВО ФИНАНСИСКИ ДРУШТВА МЕРЕНИ ПО АМОРТИЗИРАНА НАБАВНА ВРЕДНОСТ 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</si>
  <si>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</si>
  <si>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</si>
  <si>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</si>
  <si>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</si>
  <si>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</si>
  <si>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</si>
  <si>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</si>
  <si>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</si>
  <si>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Исправка на вредноста (оштетување на средствата) на кредитите на домашните банки</t>
  </si>
  <si>
    <t>Кредити на штедилниците</t>
  </si>
  <si>
    <t>Акумулирана амортизација на кредитите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</si>
  <si>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</si>
  <si>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</si>
  <si>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Акумулирана амортизација на кредитите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</si>
  <si>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</si>
  <si>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</si>
  <si>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</si>
  <si>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</si>
  <si>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</si>
  <si>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</si>
  <si>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Акумулирана амортизација на побарувањата врз основа на откупени побарувања (факторинг и форфетирање) од нерезидентите-финансиски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</si>
  <si>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</si>
  <si>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>Кредити врз основа на кредитни картички и негативни салда на тековните сметки на финансиските институции - нерезиденти</t>
  </si>
  <si>
    <t>Сомнителни и спорни побарувања од финансиските друштва</t>
  </si>
  <si>
    <t>Исправка на вредноста (оштетување на средствата) на сомнителните и спорните побарувања на финансиските друштва</t>
  </si>
  <si>
    <t>ПЛАСМАНИ ВО НЕФИНАНСИСКИТЕ СУБЈЕКТИ МЕРЕНИ ПО АМОРТИЗИРАНА НАБАВНА ВРЕДНОСТ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</si>
  <si>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</si>
  <si>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</si>
  <si>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</si>
  <si>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</si>
  <si>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</si>
  <si>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</si>
  <si>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</si>
  <si>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</si>
  <si>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</si>
  <si>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</si>
  <si>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</si>
  <si>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</si>
  <si>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</si>
  <si>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</si>
  <si>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</si>
  <si>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</si>
  <si>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Побарувања врз основа на финансиски лизинг од нефинансиските друштва</t>
  </si>
  <si>
    <t>Побарувања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</si>
  <si>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</si>
  <si>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</si>
  <si>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</si>
  <si>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</si>
  <si>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Акумулирана амортизација на пласманите на домаќинства - нерезиденти</t>
  </si>
  <si>
    <t>Исправка на вредност (оштетување) на пласманите на домаќинства - нерезиденти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</si>
  <si>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</si>
  <si>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</si>
  <si>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Групна исправка на вредноста за портфолиото на кредити и побарувања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</si>
  <si>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</si>
  <si>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</si>
  <si>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</si>
  <si>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</si>
  <si>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</si>
  <si>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</si>
  <si>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</si>
  <si>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</si>
  <si>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</si>
  <si>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</si>
  <si>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</si>
  <si>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</si>
  <si>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</si>
  <si>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</si>
  <si>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</si>
  <si>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 xml:space="preserve">Интерни пресметковни односи </t>
  </si>
  <si>
    <t>Одложени даночни средства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</si>
  <si>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</si>
  <si>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</si>
  <si>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</si>
  <si>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</si>
  <si>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</si>
  <si>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</si>
  <si>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</si>
  <si>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</si>
  <si>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</si>
  <si>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</si>
  <si>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</si>
  <si>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</si>
  <si>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</si>
  <si>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</si>
  <si>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</si>
  <si>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</si>
  <si>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</si>
  <si>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</si>
  <si>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</si>
  <si>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</si>
  <si>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</si>
  <si>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</si>
  <si>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КОМИСИОНО РАБОТЕЊЕ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</si>
  <si>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</si>
  <si>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</si>
  <si>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</si>
  <si>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</si>
  <si>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</si>
  <si>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</si>
  <si>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НЕПРИЗНАЕНА ИСПРАВКА НА ВРЕДНОСТА</t>
  </si>
  <si>
    <t>ВКУПНА АКТИВА</t>
  </si>
  <si>
    <t>* Интерна билансна шема на НБРСМ</t>
  </si>
  <si>
    <t>Анекс бр.1</t>
  </si>
  <si>
    <t>БИЛАНС НА СОСТОЈБА - ПАСИВА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</si>
  <si>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</si>
  <si>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Деривати во денари чувани за тргување</t>
  </si>
  <si>
    <t>Деривати во странска валута чувани за тргување</t>
  </si>
  <si>
    <t>Дериватни обврски чувани за управување со ризик</t>
  </si>
  <si>
    <t>Дериватни обврски во странска валута</t>
  </si>
  <si>
    <t>Деривати во странска валута чувани за управување со ризик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</si>
  <si>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</si>
  <si>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</si>
  <si>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</si>
  <si>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</si>
  <si>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пензиските фоднови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</si>
  <si>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</si>
  <si>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</si>
  <si>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</si>
  <si>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</si>
  <si>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</si>
  <si>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</si>
  <si>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</si>
  <si>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</si>
  <si>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</si>
  <si>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</si>
  <si>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</si>
  <si>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</si>
  <si>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</si>
  <si>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</si>
  <si>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</si>
  <si>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</si>
  <si>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</si>
  <si>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</si>
  <si>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</si>
  <si>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</si>
  <si>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</si>
  <si>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</si>
  <si>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</si>
  <si>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</si>
  <si>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</si>
  <si>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</si>
  <si>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</si>
  <si>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</si>
  <si>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</si>
  <si>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</si>
  <si>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</si>
  <si>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</si>
  <si>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</si>
  <si>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непрофитните институции коишто им служат на домаќинствата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</si>
  <si>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</si>
  <si>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</si>
  <si>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</si>
  <si>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</si>
  <si>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</si>
  <si>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</si>
  <si>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ИЗДАДЕНИ ДОЛЖНИЧКИ ХАРТИИ ОД ВРЕДНОСТ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</si>
  <si>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</si>
  <si>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</si>
  <si>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</si>
  <si>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</si>
  <si>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</si>
  <si>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</si>
  <si>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</si>
  <si>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</si>
  <si>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</si>
  <si>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</si>
  <si>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</si>
  <si>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Субординирани обврски во денари со валутна клаузула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</si>
  <si>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</si>
  <si>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</si>
  <si>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</si>
  <si>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</si>
  <si>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</si>
  <si>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</si>
  <si>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</si>
  <si>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</si>
  <si>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Обврски за камати на издадени хартии од вредност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</si>
  <si>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</si>
  <si>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</si>
  <si>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</si>
  <si>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</si>
  <si>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</si>
  <si>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</si>
  <si>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</si>
  <si>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</si>
  <si>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Резервен фонд</t>
  </si>
  <si>
    <t>Задржана добивка / акумулирана загуба</t>
  </si>
  <si>
    <t>Ревалоризациски резерви</t>
  </si>
  <si>
    <t>Други фондови</t>
  </si>
  <si>
    <t>Тековна загуба</t>
  </si>
  <si>
    <t>ТЕКОВНА ДОБИВКА</t>
  </si>
  <si>
    <t>Gross profit</t>
  </si>
  <si>
    <t>ВКУПНА ПАСИВА</t>
  </si>
  <si>
    <t>Анекс бр. 4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</si>
  <si>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</si>
  <si>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</si>
  <si>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</si>
  <si>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</si>
  <si>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12.2019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</si>
  <si>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</si>
  <si>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</si>
  <si>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</si>
  <si>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</si>
  <si>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</si>
  <si>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</si>
  <si>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</si>
  <si>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</si>
  <si>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</si>
  <si>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</si>
  <si>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бр.5</t>
  </si>
  <si>
    <t>Структура на кредитите на нефинансиските субјекти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</si>
  <si>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</si>
  <si>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</si>
  <si>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</si>
  <si>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</si>
  <si>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</si>
  <si>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</si>
  <si>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</si>
  <si>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</si>
  <si>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</si>
  <si>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</si>
  <si>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</si>
  <si>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</si>
  <si>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Апсолутен пораст на кредитите</t>
  </si>
  <si>
    <t>Пораст во %</t>
  </si>
  <si>
    <t>Структура на порастот</t>
  </si>
  <si>
    <t>Анекс бр.6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</si>
  <si>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</si>
  <si>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</si>
  <si>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</si>
  <si>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</si>
  <si>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</si>
  <si>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</si>
  <si>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</si>
  <si>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</si>
  <si>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Анекс бр.7</t>
  </si>
  <si>
    <t>Распореденост на кредитите на нефинансиските субјекти, по одделни групи банки</t>
  </si>
  <si>
    <t>Структури на кредитите</t>
  </si>
  <si>
    <t>Секторска структура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</si>
  <si>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</si>
  <si>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</si>
  <si>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</si>
  <si>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</si>
  <si>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</si>
  <si>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</si>
  <si>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Анекс бр. 8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</si>
  <si>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</si>
  <si>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</si>
  <si>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</si>
  <si>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бр.9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</si>
  <si>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</si>
  <si>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</si>
  <si>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</si>
  <si>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Изложеност на кредитен ризик во илјади денари на 31.3.2020 година</t>
  </si>
  <si>
    <t>Апсолутна квартална промена на изложеноста на кредитен ризик во илјади денари</t>
  </si>
  <si>
    <t>Апсолутна годишна промена на изложеноста на кредитен ризик во илјади денари</t>
  </si>
  <si>
    <t>Годишна стапка на промена</t>
  </si>
  <si>
    <t>Учество во вкупниот квартален пораст на изложеноста на кредитен ризик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</si>
  <si>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</si>
  <si>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</si>
  <si>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</si>
  <si>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Негативни салда по тековни сметки</t>
  </si>
  <si>
    <t>ВКУПНО ДОМАЌИНСТВА</t>
  </si>
  <si>
    <t>НЕФИНАНСИСКИ ДРУШТВА И ДРУГИ КЛИЕНТИ</t>
  </si>
  <si>
    <t>Индустрија</t>
  </si>
  <si>
    <t xml:space="preserve">Транспорт, складирање, информации и комуникации </t>
  </si>
  <si>
    <t>Дејности во врска со недвижен имот, стручни, научни и технички дејности и адм.пом.услужни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</si>
  <si>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</si>
  <si>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</si>
  <si>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</si>
  <si>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бр.10</t>
  </si>
  <si>
    <t>Квартална промена на кредитите на нефинансиските субјекти</t>
  </si>
  <si>
    <t>Состојба на крајот на кварталот (во милиони денари)</t>
  </si>
  <si>
    <t>Апсолутна квартална промена (во милиони денари)</t>
  </si>
  <si>
    <t>Квартална стапка на промена</t>
  </si>
  <si>
    <t>12.2018</t>
  </si>
  <si>
    <t>6.2019</t>
  </si>
  <si>
    <t>9.2019</t>
  </si>
  <si>
    <t>Сектор</t>
  </si>
  <si>
    <t>Рочност</t>
  </si>
  <si>
    <t>Валута</t>
  </si>
  <si>
    <t>Анекс бр.11</t>
  </si>
  <si>
    <t>Структура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</si>
  <si>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</si>
  <si>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</si>
  <si>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</si>
  <si>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</si>
  <si>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Апсолутен пораст на депозитите</t>
  </si>
  <si>
    <t>Анекс бр.13</t>
  </si>
  <si>
    <t>Распореденост на депозитите на нефинансиските субјекти по групи банки</t>
  </si>
  <si>
    <t>Структури на депозитите</t>
  </si>
  <si>
    <t>По видување</t>
  </si>
  <si>
    <t>Анекс бр.14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</si>
  <si>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</si>
  <si>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</si>
  <si>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</si>
  <si>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</si>
  <si>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>Состојба на крајот од кварталот (во милиони денари)</t>
  </si>
  <si>
    <t>Квартална промена на депозитите на нефинансиските субјекти</t>
  </si>
  <si>
    <t xml:space="preserve">Анекс бр.15 </t>
  </si>
  <si>
    <t>Анекс бр.12</t>
  </si>
  <si>
    <t>Структура на депозитите на нефинансиските субјекти по одделни групи банки</t>
  </si>
  <si>
    <t>Структура на депозитите на нефинансиските субјекти, по одделни групи банки</t>
  </si>
  <si>
    <t>30.6.2020</t>
  </si>
  <si>
    <t>Исправка на вредноста на побарувањата по акредитиви и гаранции платени во име на клиентите</t>
  </si>
  <si>
    <t>6.2020</t>
  </si>
  <si>
    <t>Квартална промена
6.2020/3.2020</t>
  </si>
  <si>
    <t>Пораст 30.6.2020/     31.3.2020</t>
  </si>
  <si>
    <t>Изложеност на кредитен ризик во илјади денари на 30.6.2020 година</t>
  </si>
  <si>
    <t>Изложеност на кредитен ризик во илјади денари на 30.6.2019 година</t>
  </si>
  <si>
    <t>Промена 30.6.2020/31.3.2020</t>
  </si>
  <si>
    <t>Анекс бр. 2</t>
  </si>
  <si>
    <t>Сопствени средства, по групи банки</t>
  </si>
  <si>
    <t>Реден број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</si>
  <si>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</si>
  <si>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</si>
  <si>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</si>
  <si>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</si>
  <si>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</si>
  <si>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</si>
  <si>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</si>
  <si>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</si>
  <si>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</si>
  <si>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</si>
  <si>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</si>
  <si>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</si>
  <si>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</si>
  <si>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</si>
  <si>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</si>
  <si>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</si>
  <si>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</si>
  <si>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</si>
  <si>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</si>
  <si>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</si>
  <si>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</si>
  <si>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</si>
  <si>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</si>
  <si>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</si>
  <si>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</si>
  <si>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</si>
  <si>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</si>
  <si>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</si>
  <si>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</si>
  <si>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</si>
  <si>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</si>
  <si>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</si>
  <si>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</si>
  <si>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</si>
  <si>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</si>
  <si>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</si>
  <si>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</si>
  <si>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</si>
  <si>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</si>
  <si>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</si>
  <si>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</si>
  <si>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</si>
  <si>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</si>
  <si>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</si>
  <si>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</si>
  <si>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</si>
  <si>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</si>
  <si>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</si>
  <si>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</si>
  <si>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</si>
  <si>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</si>
  <si>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</si>
  <si>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</si>
  <si>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</si>
  <si>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</si>
  <si>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</si>
  <si>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</si>
  <si>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</si>
  <si>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</si>
  <si>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</si>
  <si>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</si>
  <si>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</si>
  <si>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</si>
  <si>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</si>
  <si>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</si>
  <si>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</si>
  <si>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</si>
  <si>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</si>
  <si>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</si>
  <si>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</si>
  <si>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</si>
  <si>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</si>
  <si>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</si>
  <si>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</si>
  <si>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</si>
  <si>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</si>
  <si>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</si>
  <si>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</si>
  <si>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</si>
  <si>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</si>
  <si>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</si>
  <si>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</si>
  <si>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</si>
  <si>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</si>
  <si>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</si>
  <si>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</si>
  <si>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</si>
  <si>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</si>
  <si>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</si>
  <si>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</si>
  <si>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</si>
  <si>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</si>
  <si>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</si>
  <si>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</si>
  <si>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</si>
  <si>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</si>
  <si>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</si>
  <si>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</si>
  <si>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</si>
  <si>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</si>
  <si>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</si>
  <si>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</si>
  <si>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</si>
  <si>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</si>
  <si>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</si>
  <si>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</si>
  <si>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</si>
  <si>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</si>
  <si>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</si>
  <si>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</si>
  <si>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</si>
  <si>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</si>
  <si>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</si>
  <si>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</si>
  <si>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</si>
  <si>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</si>
  <si>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</si>
  <si>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</si>
  <si>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</si>
  <si>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</si>
  <si>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</si>
  <si>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</si>
  <si>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</si>
  <si>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</si>
  <si>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</si>
  <si>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</si>
  <si>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</si>
  <si>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</si>
  <si>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</si>
  <si>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</si>
  <si>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</si>
  <si>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</si>
  <si>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</si>
  <si>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</si>
  <si>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</si>
  <si>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</si>
  <si>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</si>
  <si>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</si>
  <si>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</si>
  <si>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</si>
  <si>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</si>
  <si>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</si>
  <si>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</si>
  <si>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</si>
  <si>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</si>
  <si>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</si>
  <si>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</si>
  <si>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</si>
  <si>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</si>
  <si>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</si>
  <si>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</si>
  <si>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</si>
  <si>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</si>
  <si>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</si>
  <si>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</si>
  <si>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</si>
  <si>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</si>
  <si>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</si>
  <si>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</si>
  <si>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</si>
  <si>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</si>
  <si>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</si>
  <si>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</si>
  <si>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</si>
  <si>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</si>
  <si>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</si>
  <si>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</si>
  <si>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</si>
  <si>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</si>
  <si>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</si>
  <si>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 xml:space="preserve">Актива пондерирана според валутниот ризик 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</si>
  <si>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</si>
  <si>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</si>
  <si>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</si>
  <si>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</si>
  <si>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</si>
  <si>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</si>
  <si>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</si>
  <si>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</si>
  <si>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РИЗИЦИ (3+7+11)</t>
  </si>
  <si>
    <t>Капитал потребен за покривање на ризиците (4+8+12)</t>
  </si>
  <si>
    <t>V</t>
  </si>
  <si>
    <t>СОПСТВЕНИ СРЕДСТВА</t>
  </si>
  <si>
    <t>VI</t>
  </si>
  <si>
    <t>СТАПКА НА АДЕКВАТНОСТ НА КАПИТАЛОТ (V/IV)</t>
  </si>
  <si>
    <t>Анекс бр. 16</t>
  </si>
  <si>
    <t>Компоненти и валутна структура на кредитната изложеност на банките, со состојба на 30.6.2020 година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</si>
  <si>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</si>
  <si>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</si>
  <si>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</si>
  <si>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</si>
  <si>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</si>
  <si>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</si>
  <si>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</si>
  <si>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</si>
  <si>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</si>
  <si>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</si>
  <si>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</si>
  <si>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</si>
  <si>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</si>
  <si>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</si>
  <si>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</si>
  <si>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</si>
  <si>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</si>
  <si>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</si>
  <si>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</si>
  <si>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</si>
  <si>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</si>
  <si>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</si>
  <si>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</si>
  <si>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</si>
  <si>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</si>
  <si>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</si>
  <si>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</si>
  <si>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</si>
  <si>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</si>
  <si>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</si>
  <si>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</si>
  <si>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</si>
  <si>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</si>
  <si>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</si>
  <si>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</si>
  <si>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</si>
  <si>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</si>
  <si>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</si>
  <si>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</si>
  <si>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</si>
  <si>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</si>
  <si>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</si>
  <si>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</si>
  <si>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</si>
  <si>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</si>
  <si>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</si>
  <si>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</si>
  <si>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</si>
  <si>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</si>
  <si>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</si>
  <si>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>Квартална промена (30.6.2020-31.3.2020) на кредитната изложеност според типот на кредитна изложеност и дејност / производ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</si>
  <si>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</si>
  <si>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</si>
  <si>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</si>
  <si>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</si>
  <si>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</si>
  <si>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</si>
  <si>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Квартална промена (30.6.2020-31.3.2020) на кредитната изложеност според категоријата на ризик и дејност / производ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</si>
  <si>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</si>
  <si>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</si>
  <si>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</si>
  <si>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</si>
  <si>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</si>
  <si>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</si>
  <si>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</si>
  <si>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</si>
  <si>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Компоненти и валутна структура на необезбедената кредитната изложеност на банките, според дејност / производ, со состојба на 30.6.2020 година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</si>
  <si>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</si>
  <si>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</si>
  <si>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</si>
  <si>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30.6.2020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</si>
  <si>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</si>
  <si>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</si>
  <si>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</si>
  <si>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</si>
  <si>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</si>
  <si>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</si>
  <si>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Компоненти и структура на кредитната изложеност на банките по категорија на ризик, со состојба на 31.3.2020 година</t>
  </si>
  <si>
    <t>Анекс бр. 21</t>
  </si>
  <si>
    <t>Транзициона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</si>
  <si>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</si>
  <si>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</si>
  <si>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Структура на кредитната изложеност на 30.6.2020 г. според категоријата на ризик (во милиони денари)</t>
  </si>
  <si>
    <t>Редовен статус</t>
  </si>
  <si>
    <t>Нефункционален статус</t>
  </si>
  <si>
    <t>30.6.2019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</si>
  <si>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</si>
  <si>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</si>
  <si>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</si>
  <si>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</si>
  <si>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</si>
  <si>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</si>
  <si>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</si>
  <si>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</si>
  <si>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</si>
  <si>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Кредитни картички и негативни салда на тековни сметки</t>
  </si>
  <si>
    <t>Анекс бр. 23</t>
  </si>
  <si>
    <t>Показатели за квалитетот на кредитното портфолио на банкарскиот систем</t>
  </si>
  <si>
    <t>Показател</t>
  </si>
  <si>
    <t>30.9.2019</t>
  </si>
  <si>
    <t>31.12.2019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</si>
  <si>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</si>
  <si>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</si>
  <si>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</si>
  <si>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</si>
  <si>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</si>
  <si>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</si>
  <si>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</si>
  <si>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</si>
  <si>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</si>
  <si>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</si>
  <si>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</si>
  <si>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</si>
  <si>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</si>
  <si>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</si>
  <si>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</si>
  <si>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</si>
  <si>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</si>
  <si>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</si>
  <si>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</si>
  <si>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</si>
  <si>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</si>
  <si>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</si>
  <si>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</si>
  <si>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25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</si>
  <si>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</si>
  <si>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</si>
  <si>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</si>
  <si>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</si>
  <si>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</si>
  <si>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</si>
  <si>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Покриеност на нефункционалите кредити со вкупната пресметана исправка на вредноста и посебна резерва</t>
  </si>
  <si>
    <t>Анекс бр. 26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</si>
  <si>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</si>
  <si>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</si>
  <si>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Кредити за финансирање на потрошувачката на физичките лица*</t>
  </si>
  <si>
    <t>Вкупна изложеност кон домаќинствата</t>
  </si>
  <si>
    <t>Учество во изложеноста на кредитниот ризик кон секторот „домаќинства“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</si>
  <si>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</si>
  <si>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27</t>
  </si>
  <si>
    <t>Структура на вкупната кредитна изложеност кон физички лица според висината на месечните примања, со состојба на 30.6.2020 година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</si>
  <si>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</si>
  <si>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</si>
  <si>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</si>
  <si>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</si>
  <si>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</si>
  <si>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</si>
  <si>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</si>
  <si>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</si>
  <si>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</si>
  <si>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</si>
  <si>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</si>
  <si>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</si>
  <si>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</si>
  <si>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28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</si>
  <si>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</si>
  <si>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Показатели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</si>
  <si>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</si>
  <si>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</si>
  <si>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</si>
  <si>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</si>
  <si>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</si>
  <si>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</si>
  <si>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</si>
  <si>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</si>
  <si>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</si>
  <si>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</si>
  <si>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</si>
  <si>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</si>
  <si>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</si>
  <si>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</si>
  <si>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Анекс бр. 36</t>
  </si>
  <si>
    <t>Анекс бр. 37</t>
  </si>
  <si>
    <t>Показатели за ликвидноста по одделни групи банки</t>
  </si>
  <si>
    <t>Мали   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</si>
  <si>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</si>
  <si>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</si>
  <si>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</si>
  <si>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</si>
  <si>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</si>
  <si>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</si>
  <si>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</si>
  <si>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</si>
  <si>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</si>
  <si>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Договорна преостаната рочна структура  на средствата и обврските на банкарскиот систем на 30.6.2020 година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</si>
  <si>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</si>
  <si>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</si>
  <si>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</si>
  <si>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</si>
  <si>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</si>
  <si>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</si>
  <si>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</si>
  <si>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</si>
  <si>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</si>
  <si>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</si>
  <si>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</si>
  <si>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</si>
  <si>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</si>
  <si>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</si>
  <si>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</si>
  <si>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</si>
  <si>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</si>
  <si>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</si>
  <si>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</si>
  <si>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</si>
  <si>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</si>
  <si>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</si>
  <si>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</si>
  <si>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</si>
  <si>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</si>
  <si>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</si>
  <si>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</si>
  <si>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</si>
  <si>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</si>
  <si>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</si>
  <si>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</si>
  <si>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</si>
  <si>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</si>
  <si>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</si>
  <si>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</si>
  <si>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</si>
  <si>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</si>
  <si>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</si>
  <si>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</si>
  <si>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</si>
  <si>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</si>
  <si>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</si>
  <si>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</si>
  <si>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</si>
  <si>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</si>
  <si>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</si>
  <si>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</si>
  <si>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преостаната рочна структура на средствата и обврските на банкарскиот систем на 30.6.2020 година</t>
  </si>
  <si>
    <t>Очекувана рочност (билансна и вонбилансна евиденција)</t>
  </si>
  <si>
    <t>Очекувана рочност (идни активности)</t>
  </si>
  <si>
    <t>Анекс бр. 29</t>
  </si>
  <si>
    <t>Анекс бр. 30</t>
  </si>
  <si>
    <t>Анекс бр. 31</t>
  </si>
  <si>
    <t>БИЛАНС НА УСПЕХ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</si>
  <si>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</si>
  <si>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</si>
  <si>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</si>
  <si>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</si>
  <si>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</si>
  <si>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</si>
  <si>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</si>
  <si>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</si>
  <si>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</si>
  <si>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</si>
  <si>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</si>
  <si>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</si>
  <si>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</si>
  <si>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</si>
  <si>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</si>
  <si>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</si>
  <si>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</si>
  <si>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</si>
  <si>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</si>
  <si>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</si>
  <si>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</si>
  <si>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</si>
  <si>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</si>
  <si>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</si>
  <si>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</si>
  <si>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</si>
  <si>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</si>
  <si>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</si>
  <si>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</si>
  <si>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</si>
  <si>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</si>
  <si>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</si>
  <si>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</si>
  <si>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</si>
  <si>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</si>
  <si>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</si>
  <si>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</si>
  <si>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</si>
  <si>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</si>
  <si>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</si>
  <si>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</si>
  <si>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</si>
  <si>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</si>
  <si>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</si>
  <si>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</si>
  <si>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</si>
  <si>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</si>
  <si>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</si>
  <si>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</si>
  <si>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</si>
  <si>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</si>
  <si>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</si>
  <si>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</si>
  <si>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</si>
  <si>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</si>
  <si>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Oстварени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</si>
  <si>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</si>
  <si>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</si>
  <si>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</si>
  <si>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</si>
  <si>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средствата за тргување</t>
  </si>
  <si>
    <t>Нето каматен приход од финансиски средства и обврски чувани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</si>
  <si>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</si>
  <si>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</si>
  <si>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</si>
  <si>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</si>
  <si>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</si>
  <si>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</si>
  <si>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</si>
  <si>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</si>
  <si>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</si>
  <si>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</si>
  <si>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</si>
  <si>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</si>
  <si>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</si>
  <si>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</si>
  <si>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</si>
  <si>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</si>
  <si>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</si>
  <si>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</si>
  <si>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</si>
  <si>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</si>
  <si>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</si>
  <si>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</si>
  <si>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</si>
  <si>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</si>
  <si>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</si>
  <si>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</si>
  <si>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</si>
  <si>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</si>
  <si>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</si>
  <si>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</si>
  <si>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</si>
  <si>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</si>
  <si>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</si>
  <si>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</si>
  <si>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</si>
  <si>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Загуба од продажба на финансиските средства мерени по објективна вредност преку останата сеопфатна добивка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</si>
  <si>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</si>
  <si>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</si>
  <si>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</si>
  <si>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</si>
  <si>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</si>
  <si>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</si>
  <si>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Показатели за профитабилноста и ефикасноста во работењето на банкарскиот систем и по групи банки</t>
  </si>
  <si>
    <t>Банкарски 
систем</t>
  </si>
  <si>
    <t>Група
големи банки</t>
  </si>
  <si>
    <t>Група
средни банки</t>
  </si>
  <si>
    <t>Група
мали банки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</si>
  <si>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</si>
  <si>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</si>
  <si>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</si>
  <si>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</si>
  <si>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</si>
  <si>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</si>
  <si>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Исправка на вредноста за финансиски и нефинансиски средства / Нето каматен приход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</si>
  <si>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</si>
  <si>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</si>
  <si>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</si>
  <si>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</si>
  <si>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</si>
  <si>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</si>
  <si>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</si>
  <si>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*Стапка на поврат на просечниот "материјален основен капитал и резерви"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</si>
  <si>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</si>
  <si>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</si>
  <si>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Анекс бр. 3</t>
  </si>
  <si>
    <t>Анекс бр. 38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</si>
  <si>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</si>
  <si>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</si>
  <si>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</si>
  <si>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</si>
  <si>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</si>
  <si>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</si>
  <si>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</si>
  <si>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</si>
  <si>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</si>
  <si>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</si>
  <si>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</si>
  <si>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</si>
  <si>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</si>
  <si>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Анекс бр. 34</t>
  </si>
  <si>
    <t>Анекс бр. 39</t>
  </si>
  <si>
    <t>Број на банки во одделните групи банки*</t>
  </si>
  <si>
    <t>Група големи банки (актива поголема од 37,95 милијарди денари на 31.12.2019 година)</t>
  </si>
  <si>
    <t>Група средни банки (актива меѓу 9,45 и 37,95 милијарди денари на 31.12.2019 година)</t>
  </si>
  <si>
    <t>Група мали банки (актива помала од 9,45 милијарди денари на 31.12.2019 година)</t>
  </si>
  <si>
    <t>пет банки</t>
  </si>
  <si>
    <t>седум банки</t>
  </si>
  <si>
    <t>три банки</t>
  </si>
  <si>
    <t>* Структурата на групите банки е утврдена со состојба на 31.12.2019, според износот на активата на одделните банки на 31.12.2019 година</t>
  </si>
  <si>
    <t>Структура на активата со валутна компонента, со состојба на 30.6.2020 година</t>
  </si>
  <si>
    <t>АКТИВА СО ВАЛУТНА КОМПОНЕНТА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</si>
  <si>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</si>
  <si>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</si>
  <si>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</si>
  <si>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</si>
  <si>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</si>
  <si>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</si>
  <si>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</si>
  <si>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</si>
  <si>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</si>
  <si>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</si>
  <si>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</si>
  <si>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</si>
  <si>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</si>
  <si>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</si>
  <si>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</si>
  <si>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</si>
  <si>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</si>
  <si>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</si>
  <si>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</si>
  <si>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</si>
  <si>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</si>
  <si>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</si>
  <si>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</si>
  <si>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</si>
  <si>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</si>
  <si>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</si>
  <si>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</si>
  <si>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</si>
  <si>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</si>
  <si>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</si>
  <si>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</si>
  <si>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</si>
  <si>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</si>
  <si>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</si>
  <si>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</si>
  <si>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</si>
  <si>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</si>
  <si>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</si>
  <si>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</si>
  <si>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Структура на пасивата со валутна компонента, со состојба на 30.6.2020 година</t>
  </si>
  <si>
    <t>ПАСИВА СО ВАЛУТНА КОМПОНЕНТА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</si>
  <si>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</si>
  <si>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</si>
  <si>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</si>
  <si>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</si>
  <si>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</si>
  <si>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</si>
  <si>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</si>
  <si>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</si>
  <si>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</si>
  <si>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</si>
  <si>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</si>
  <si>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</si>
  <si>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</si>
  <si>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</si>
  <si>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</si>
  <si>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</si>
  <si>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</si>
  <si>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</si>
  <si>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</si>
  <si>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</si>
  <si>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</si>
  <si>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</si>
  <si>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</si>
  <si>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</si>
  <si>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</si>
  <si>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</si>
  <si>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</si>
  <si>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</si>
  <si>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Анекс бр. 32</t>
  </si>
  <si>
    <t>Анекс бр. 33</t>
  </si>
  <si>
    <t>Анекс бр. 35</t>
  </si>
  <si>
    <t>Вкупна вредност на каматочувствителните позиции од портфолиото на банкарски активности, по тип на каматна стапка на 30.06.2020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</si>
  <si>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</si>
  <si>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</si>
  <si>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</si>
  <si>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</si>
  <si>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</si>
  <si>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</si>
  <si>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</si>
  <si>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</si>
  <si>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</si>
  <si>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</si>
  <si>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</si>
  <si>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</si>
  <si>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</si>
  <si>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</si>
  <si>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</si>
  <si>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</si>
  <si>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</si>
  <si>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01</t>
  </si>
  <si>
    <t>Средства по видување</t>
  </si>
  <si>
    <t>01.01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</si>
  <si>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</si>
  <si>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</si>
  <si>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</si>
  <si>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</si>
  <si>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</si>
  <si>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</si>
  <si>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</si>
  <si>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</si>
  <si>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</si>
  <si>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</si>
  <si>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</si>
  <si>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</si>
  <si>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</si>
  <si>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</si>
  <si>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</si>
  <si>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</si>
  <si>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</si>
  <si>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</si>
  <si>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</si>
  <si>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</si>
  <si>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</si>
  <si>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</si>
  <si>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</si>
  <si>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</si>
  <si>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</si>
  <si>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</si>
  <si>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</si>
  <si>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</si>
  <si>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</si>
  <si>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</si>
  <si>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</si>
  <si>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</si>
  <si>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</si>
  <si>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</si>
  <si>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</si>
  <si>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</si>
  <si>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</si>
  <si>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</si>
  <si>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</si>
  <si>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</si>
  <si>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</si>
  <si>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</si>
  <si>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</si>
  <si>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</si>
  <si>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</si>
  <si>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</si>
  <si>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</si>
  <si>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</si>
  <si>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</si>
  <si>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</si>
  <si>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</si>
  <si>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</si>
  <si>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</si>
  <si>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</si>
  <si>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</si>
  <si>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</si>
  <si>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</si>
  <si>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</si>
  <si>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</si>
  <si>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</si>
  <si>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</si>
  <si>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</si>
  <si>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ФИКСНА КАМАТНА СТАПКА</t>
  </si>
  <si>
    <t>ПРОМЕНЛИВА КАМАТНА СТАПКА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</si>
</sst>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* #.##0.00_);_(* \(#.##0.00\);_(* &quot;-&quot;??_);_(@_)"/>
    <numFmt numFmtId="169" formatCode="General_)"/>
    <numFmt numFmtId="170" formatCode="0.0%"/>
    <numFmt numFmtId="171" formatCode="#,##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0.0"/>
    <numFmt numFmtId="181" formatCode="#,##0.000"/>
    <numFmt numFmtId="182" formatCode="_(* #,##0_);_(* \(#,##0\);_(* &quot;-&quot;??_);_(@_)"/>
    <numFmt numFmtId="183" formatCode="#,##0.000000"/>
    <numFmt numFmtId="184" formatCode="#,##0.000000000"/>
    <numFmt numFmtId="185" formatCode="0.00000%"/>
    <numFmt numFmtId="186" formatCode="#,###"/>
    <numFmt numFmtId="187" formatCode="0.00\ %"/>
    <numFmt numFmtId="188" formatCode="0.0000"/>
    <numFmt numFmtId="189" formatCode="_(* #,##0.000_);_(* \(#,##0.000\);_(* &quot;-&quot;??_);_(@_)"/>
    <numFmt numFmtId="190" formatCode="0.00000000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12"/>
      <name val="MS Sans Serif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204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MAC C Times"/>
      <family val="1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b/>
      <sz val="10"/>
      <name val="Tahoma"/>
      <family val="2"/>
      <charset val="204"/>
    </font>
    <font>
      <sz val="10"/>
      <name val="Arial"/>
      <family val="2"/>
    </font>
    <font>
      <sz val="10"/>
      <name val="Tahoma"/>
      <family val="2"/>
      <charset val="204"/>
    </font>
    <font>
      <sz val="11"/>
      <name val="MAC C Times"/>
      <family val="1"/>
    </font>
    <font>
      <sz val="10"/>
      <color indexed="8"/>
      <name val="Arial"/>
      <family val="2"/>
    </font>
    <font>
      <sz val="9"/>
      <name val="Times New Roman"/>
      <family val="1"/>
    </font>
    <font>
      <sz val="11"/>
      <color indexed="63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name val="Tms Rmn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8"/>
      <color indexed="62"/>
      <name val="Cambria"/>
      <family val="2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indexed="12"/>
      <name val="MS Sans Serif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indexed="8"/>
      <name val="Arial"/>
      <family val="2"/>
      <charset val="204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charset val="204"/>
    </font>
    <font>
      <b/>
      <sz val="18"/>
      <color theme="3"/>
      <name val="Cambria"/>
      <family val="2"/>
      <scheme val="major"/>
    </font>
    <font>
      <b/>
      <sz val="11"/>
      <name val="Tahoma"/>
      <family val="2"/>
      <charset val="204"/>
    </font>
    <font>
      <b/>
      <i/>
      <sz val="1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1"/>
      <name val="Tahoma"/>
      <family val="2"/>
    </font>
    <font>
      <b/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i/>
      <sz val="10"/>
      <name val="Tahoma"/>
      <family val="2"/>
    </font>
    <font>
      <sz val="11"/>
      <name val="MAC C Times"/>
    </font>
    <font>
      <sz val="9"/>
      <name val="Tahoma"/>
      <family val="2"/>
    </font>
    <font>
      <b/>
      <sz val="11"/>
      <color rgb="FFFF0000"/>
      <name val="Tahoma"/>
      <family val="2"/>
      <charset val="204"/>
    </font>
    <font>
      <b/>
      <sz val="11"/>
      <color indexed="8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i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color rgb="FFFF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name val="Tahoma"/>
      <family val="2"/>
    </font>
    <font>
      <b/>
      <sz val="11"/>
      <color rgb="FFFF0000"/>
      <name val="Tahoma"/>
      <family val="2"/>
    </font>
    <font>
      <sz val="10"/>
      <color rgb="FF1D0DF3"/>
      <name val="Tahoma"/>
      <family val="2"/>
      <charset val="204"/>
    </font>
    <font>
      <sz val="11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i/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color indexed="8"/>
      <name val="Tahoma"/>
      <family val="2"/>
      <charset val="204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5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</fills>
  <borders count="1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194">
    <xf numFmtId="0" fontId="0" fillId="0" borderId="0"/>
    <xf numFmtId="9" fontId="2" fillId="0" borderId="0" applyFont="0" applyFill="0" applyBorder="0" applyAlignment="0" applyProtection="0"/>
    <xf numFmtId="0" fontId="3" fillId="0" borderId="0"/>
    <xf numFmtId="38" fontId="4" fillId="0" borderId="0" applyFill="0" applyBorder="0" applyAlignment="0">
      <protection locked="0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167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165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20" fillId="0" borderId="0"/>
    <xf numFmtId="0" fontId="1" fillId="0" borderId="0"/>
    <xf numFmtId="0" fontId="2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9" fillId="0" borderId="0"/>
    <xf numFmtId="0" fontId="22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9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20" fillId="0" borderId="0"/>
    <xf numFmtId="0" fontId="9" fillId="0" borderId="0"/>
    <xf numFmtId="172" fontId="36" fillId="0" borderId="0" applyFont="0" applyFill="0" applyBorder="0" applyAlignment="0" applyProtection="0"/>
    <xf numFmtId="173" fontId="36" fillId="0" borderId="0" applyFont="0" applyFill="0" applyBorder="0" applyAlignment="0" applyProtection="0"/>
    <xf numFmtId="0" fontId="20" fillId="34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" fillId="2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2" borderId="0" applyNumberFormat="0" applyBorder="0" applyAlignment="0" applyProtection="0"/>
    <xf numFmtId="0" fontId="20" fillId="38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3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" fillId="3" borderId="0" applyNumberFormat="0" applyBorder="0" applyAlignment="0" applyProtection="0"/>
    <xf numFmtId="0" fontId="20" fillId="4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2" fillId="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4" borderId="0" applyNumberFormat="0" applyBorder="0" applyAlignment="0" applyProtection="0"/>
    <xf numFmtId="0" fontId="20" fillId="46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" fillId="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" fillId="5" borderId="0" applyNumberFormat="0" applyBorder="0" applyAlignment="0" applyProtection="0"/>
    <xf numFmtId="0" fontId="20" fillId="50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2" fillId="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" fillId="6" borderId="0" applyNumberFormat="0" applyBorder="0" applyAlignment="0" applyProtection="0"/>
    <xf numFmtId="0" fontId="20" fillId="54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7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" fillId="7" borderId="0" applyNumberFormat="0" applyBorder="0" applyAlignment="0" applyProtection="0"/>
    <xf numFmtId="17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20" fillId="35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" fillId="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" fillId="8" borderId="0" applyNumberFormat="0" applyBorder="0" applyAlignment="0" applyProtection="0"/>
    <xf numFmtId="0" fontId="20" fillId="3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2" fillId="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9" borderId="0" applyNumberFormat="0" applyBorder="0" applyAlignment="0" applyProtection="0"/>
    <xf numFmtId="0" fontId="20" fillId="43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2" fillId="1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" fillId="10" borderId="0" applyNumberFormat="0" applyBorder="0" applyAlignment="0" applyProtection="0"/>
    <xf numFmtId="0" fontId="20" fillId="4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" fillId="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" fillId="5" borderId="0" applyNumberFormat="0" applyBorder="0" applyAlignment="0" applyProtection="0"/>
    <xf numFmtId="0" fontId="20" fillId="5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2" fillId="8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" fillId="8" borderId="0" applyNumberFormat="0" applyBorder="0" applyAlignment="0" applyProtection="0"/>
    <xf numFmtId="0" fontId="20" fillId="55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1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" fillId="11" borderId="0" applyNumberFormat="0" applyBorder="0" applyAlignment="0" applyProtection="0"/>
    <xf numFmtId="176" fontId="36" fillId="0" borderId="0" applyFont="0" applyFill="0" applyBorder="0" applyAlignment="0" applyProtection="0"/>
    <xf numFmtId="0" fontId="38" fillId="3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5" fillId="12" borderId="0" applyNumberFormat="0" applyBorder="0" applyAlignment="0" applyProtection="0"/>
    <xf numFmtId="0" fontId="38" fillId="4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5" fillId="9" borderId="0" applyNumberFormat="0" applyBorder="0" applyAlignment="0" applyProtection="0"/>
    <xf numFmtId="0" fontId="38" fillId="4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5" fillId="10" borderId="0" applyNumberFormat="0" applyBorder="0" applyAlignment="0" applyProtection="0"/>
    <xf numFmtId="0" fontId="38" fillId="4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13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5" fillId="13" borderId="0" applyNumberFormat="0" applyBorder="0" applyAlignment="0" applyProtection="0"/>
    <xf numFmtId="0" fontId="38" fillId="5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5" fillId="14" borderId="0" applyNumberFormat="0" applyBorder="0" applyAlignment="0" applyProtection="0"/>
    <xf numFmtId="0" fontId="38" fillId="5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5" fillId="15" borderId="0" applyNumberFormat="0" applyBorder="0" applyAlignment="0" applyProtection="0"/>
    <xf numFmtId="0" fontId="38" fillId="3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5" fillId="16" borderId="0" applyNumberFormat="0" applyBorder="0" applyAlignment="0" applyProtection="0"/>
    <xf numFmtId="0" fontId="38" fillId="3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5" fillId="17" borderId="0" applyNumberFormat="0" applyBorder="0" applyAlignment="0" applyProtection="0"/>
    <xf numFmtId="0" fontId="38" fillId="4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5" fillId="18" borderId="0" applyNumberFormat="0" applyBorder="0" applyAlignment="0" applyProtection="0"/>
    <xf numFmtId="0" fontId="38" fillId="45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13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5" fillId="13" borderId="0" applyNumberFormat="0" applyBorder="0" applyAlignment="0" applyProtection="0"/>
    <xf numFmtId="0" fontId="38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5" fillId="14" borderId="0" applyNumberFormat="0" applyBorder="0" applyAlignment="0" applyProtection="0"/>
    <xf numFmtId="0" fontId="38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5" fillId="19" borderId="0" applyNumberFormat="0" applyBorder="0" applyAlignment="0" applyProtection="0"/>
    <xf numFmtId="0" fontId="39" fillId="2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6" fillId="3" borderId="0" applyNumberFormat="0" applyBorder="0" applyAlignment="0" applyProtection="0"/>
    <xf numFmtId="0" fontId="40" fillId="30" borderId="64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20" borderId="1" applyNumberFormat="0" applyAlignment="0" applyProtection="0"/>
    <xf numFmtId="0" fontId="40" fillId="30" borderId="64" applyNumberFormat="0" applyAlignment="0" applyProtection="0"/>
    <xf numFmtId="0" fontId="40" fillId="30" borderId="64" applyNumberFormat="0" applyAlignment="0" applyProtection="0"/>
    <xf numFmtId="0" fontId="7" fillId="20" borderId="1" applyNumberFormat="0" applyAlignment="0" applyProtection="0"/>
    <xf numFmtId="0" fontId="41" fillId="31" borderId="67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41" fillId="31" borderId="67" applyNumberFormat="0" applyAlignment="0" applyProtection="0"/>
    <xf numFmtId="0" fontId="41" fillId="31" borderId="67" applyNumberFormat="0" applyAlignment="0" applyProtection="0"/>
    <xf numFmtId="0" fontId="8" fillId="21" borderId="2" applyNumberFormat="0" applyAlignment="0" applyProtection="0"/>
    <xf numFmtId="1" fontId="42" fillId="25" borderId="37">
      <alignment horizontal="right" vertical="center"/>
    </xf>
    <xf numFmtId="0" fontId="43" fillId="25" borderId="37">
      <alignment horizontal="right" vertical="center"/>
    </xf>
    <xf numFmtId="0" fontId="3" fillId="25" borderId="70"/>
    <xf numFmtId="0" fontId="42" fillId="24" borderId="37">
      <alignment horizontal="center" vertical="center"/>
    </xf>
    <xf numFmtId="1" fontId="42" fillId="25" borderId="37">
      <alignment horizontal="right" vertical="center"/>
    </xf>
    <xf numFmtId="0" fontId="3" fillId="25" borderId="0"/>
    <xf numFmtId="0" fontId="44" fillId="25" borderId="37">
      <alignment horizontal="left" vertical="center"/>
    </xf>
    <xf numFmtId="0" fontId="44" fillId="25" borderId="37"/>
    <xf numFmtId="0" fontId="43" fillId="25" borderId="37">
      <alignment horizontal="right" vertical="center"/>
    </xf>
    <xf numFmtId="0" fontId="45" fillId="60" borderId="37">
      <alignment horizontal="left" vertical="center"/>
    </xf>
    <xf numFmtId="0" fontId="45" fillId="60" borderId="37">
      <alignment horizontal="left" vertical="center"/>
    </xf>
    <xf numFmtId="0" fontId="46" fillId="25" borderId="37">
      <alignment horizontal="left" vertical="center"/>
    </xf>
    <xf numFmtId="0" fontId="47" fillId="25" borderId="70"/>
    <xf numFmtId="0" fontId="42" fillId="61" borderId="37">
      <alignment horizontal="left" vertical="center"/>
    </xf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49" fillId="0" borderId="0" applyProtection="0"/>
    <xf numFmtId="177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2" fontId="49" fillId="0" borderId="0" applyProtection="0"/>
    <xf numFmtId="0" fontId="51" fillId="2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2" fillId="4" borderId="0" applyNumberFormat="0" applyBorder="0" applyAlignment="0" applyProtection="0"/>
    <xf numFmtId="0" fontId="52" fillId="0" borderId="61" applyNumberFormat="0" applyFill="0" applyAlignment="0" applyProtection="0"/>
    <xf numFmtId="0" fontId="53" fillId="0" borderId="71" applyNumberFormat="0" applyFill="0" applyAlignment="0" applyProtection="0"/>
    <xf numFmtId="0" fontId="53" fillId="0" borderId="71" applyNumberFormat="0" applyFill="0" applyAlignment="0" applyProtection="0"/>
    <xf numFmtId="0" fontId="53" fillId="0" borderId="71" applyNumberFormat="0" applyFill="0" applyAlignment="0" applyProtection="0"/>
    <xf numFmtId="0" fontId="53" fillId="0" borderId="71" applyNumberFormat="0" applyFill="0" applyAlignment="0" applyProtection="0"/>
    <xf numFmtId="0" fontId="13" fillId="0" borderId="3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13" fillId="0" borderId="3" applyNumberFormat="0" applyFill="0" applyAlignment="0" applyProtection="0"/>
    <xf numFmtId="0" fontId="54" fillId="0" borderId="62" applyNumberFormat="0" applyFill="0" applyAlignment="0" applyProtection="0"/>
    <xf numFmtId="0" fontId="55" fillId="0" borderId="72" applyNumberFormat="0" applyFill="0" applyAlignment="0" applyProtection="0"/>
    <xf numFmtId="0" fontId="55" fillId="0" borderId="72" applyNumberFormat="0" applyFill="0" applyAlignment="0" applyProtection="0"/>
    <xf numFmtId="0" fontId="55" fillId="0" borderId="72" applyNumberFormat="0" applyFill="0" applyAlignment="0" applyProtection="0"/>
    <xf numFmtId="0" fontId="55" fillId="0" borderId="72" applyNumberFormat="0" applyFill="0" applyAlignment="0" applyProtection="0"/>
    <xf numFmtId="0" fontId="14" fillId="0" borderId="4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14" fillId="0" borderId="4" applyNumberFormat="0" applyFill="0" applyAlignment="0" applyProtection="0"/>
    <xf numFmtId="0" fontId="56" fillId="0" borderId="63" applyNumberFormat="0" applyFill="0" applyAlignment="0" applyProtection="0"/>
    <xf numFmtId="0" fontId="57" fillId="0" borderId="73" applyNumberFormat="0" applyFill="0" applyAlignment="0" applyProtection="0"/>
    <xf numFmtId="0" fontId="57" fillId="0" borderId="73" applyNumberFormat="0" applyFill="0" applyAlignment="0" applyProtection="0"/>
    <xf numFmtId="0" fontId="57" fillId="0" borderId="73" applyNumberFormat="0" applyFill="0" applyAlignment="0" applyProtection="0"/>
    <xf numFmtId="0" fontId="57" fillId="0" borderId="73" applyNumberFormat="0" applyFill="0" applyAlignment="0" applyProtection="0"/>
    <xf numFmtId="0" fontId="15" fillId="0" borderId="5" applyNumberFormat="0" applyFill="0" applyAlignment="0" applyProtection="0"/>
    <xf numFmtId="0" fontId="56" fillId="0" borderId="63" applyNumberFormat="0" applyFill="0" applyAlignment="0" applyProtection="0"/>
    <xf numFmtId="0" fontId="56" fillId="0" borderId="63" applyNumberFormat="0" applyFill="0" applyAlignment="0" applyProtection="0"/>
    <xf numFmtId="0" fontId="15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58" fillId="0" borderId="0" applyProtection="0"/>
    <xf numFmtId="171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59" fillId="29" borderId="64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59" fillId="29" borderId="64" applyNumberFormat="0" applyAlignment="0" applyProtection="0"/>
    <xf numFmtId="0" fontId="59" fillId="29" borderId="64" applyNumberFormat="0" applyAlignment="0" applyProtection="0"/>
    <xf numFmtId="0" fontId="16" fillId="7" borderId="1" applyNumberFormat="0" applyAlignment="0" applyProtection="0"/>
    <xf numFmtId="0" fontId="60" fillId="0" borderId="6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60" fillId="0" borderId="66" applyNumberFormat="0" applyFill="0" applyAlignment="0" applyProtection="0"/>
    <xf numFmtId="0" fontId="60" fillId="0" borderId="66" applyNumberFormat="0" applyFill="0" applyAlignment="0" applyProtection="0"/>
    <xf numFmtId="0" fontId="17" fillId="0" borderId="6" applyNumberFormat="0" applyFill="0" applyAlignment="0" applyProtection="0"/>
    <xf numFmtId="0" fontId="61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9" fillId="22" borderId="0" applyNumberFormat="0" applyBorder="0" applyAlignment="0" applyProtection="0"/>
    <xf numFmtId="0" fontId="62" fillId="0" borderId="0"/>
    <xf numFmtId="0" fontId="62" fillId="0" borderId="0"/>
    <xf numFmtId="0" fontId="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20" fillId="0" borderId="0"/>
    <xf numFmtId="0" fontId="1" fillId="0" borderId="0"/>
    <xf numFmtId="0" fontId="35" fillId="0" borderId="0">
      <alignment vertical="top"/>
    </xf>
    <xf numFmtId="0" fontId="9" fillId="0" borderId="0"/>
    <xf numFmtId="0" fontId="9" fillId="0" borderId="0"/>
    <xf numFmtId="0" fontId="35" fillId="0" borderId="0">
      <alignment vertical="top"/>
    </xf>
    <xf numFmtId="0" fontId="9" fillId="0" borderId="0"/>
    <xf numFmtId="0" fontId="9" fillId="0" borderId="0"/>
    <xf numFmtId="0" fontId="1" fillId="0" borderId="0"/>
    <xf numFmtId="0" fontId="2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21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5" fillId="0" borderId="0">
      <alignment vertical="top"/>
    </xf>
    <xf numFmtId="0" fontId="9" fillId="0" borderId="0"/>
    <xf numFmtId="0" fontId="35" fillId="0" borderId="0">
      <alignment vertical="top"/>
    </xf>
    <xf numFmtId="0" fontId="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5" fillId="0" borderId="0">
      <alignment vertical="top"/>
    </xf>
    <xf numFmtId="0" fontId="35" fillId="0" borderId="0">
      <alignment vertical="top"/>
    </xf>
    <xf numFmtId="0" fontId="3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>
      <alignment vertical="top"/>
    </xf>
    <xf numFmtId="0" fontId="22" fillId="0" borderId="0"/>
    <xf numFmtId="0" fontId="3" fillId="0" borderId="0"/>
    <xf numFmtId="0" fontId="9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24" fillId="32" borderId="68" applyNumberFormat="0" applyFont="0" applyAlignment="0" applyProtection="0"/>
    <xf numFmtId="0" fontId="3" fillId="23" borderId="74" applyNumberFormat="0" applyFont="0" applyAlignment="0" applyProtection="0"/>
    <xf numFmtId="0" fontId="3" fillId="23" borderId="74" applyNumberFormat="0" applyFont="0" applyAlignment="0" applyProtection="0"/>
    <xf numFmtId="0" fontId="3" fillId="23" borderId="74" applyNumberFormat="0" applyFont="0" applyAlignment="0" applyProtection="0"/>
    <xf numFmtId="0" fontId="3" fillId="23" borderId="74" applyNumberFormat="0" applyFont="0" applyAlignment="0" applyProtection="0"/>
    <xf numFmtId="0" fontId="2" fillId="23" borderId="7" applyNumberFormat="0" applyFont="0" applyAlignment="0" applyProtection="0"/>
    <xf numFmtId="0" fontId="24" fillId="32" borderId="68" applyNumberFormat="0" applyFont="0" applyAlignment="0" applyProtection="0"/>
    <xf numFmtId="0" fontId="24" fillId="32" borderId="68" applyNumberFormat="0" applyFont="0" applyAlignment="0" applyProtection="0"/>
    <xf numFmtId="0" fontId="2" fillId="23" borderId="7" applyNumberFormat="0" applyFont="0" applyAlignment="0" applyProtection="0"/>
    <xf numFmtId="0" fontId="63" fillId="30" borderId="65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20" borderId="8" applyNumberFormat="0" applyAlignment="0" applyProtection="0"/>
    <xf numFmtId="0" fontId="63" fillId="30" borderId="65" applyNumberFormat="0" applyAlignment="0" applyProtection="0"/>
    <xf numFmtId="0" fontId="63" fillId="30" borderId="65" applyNumberForma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>
      <alignment vertical="top"/>
    </xf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78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9" fillId="0" borderId="0"/>
    <xf numFmtId="0" fontId="9" fillId="0" borderId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6" fillId="0" borderId="69" applyNumberFormat="0" applyFill="0" applyAlignment="0" applyProtection="0"/>
    <xf numFmtId="0" fontId="23" fillId="0" borderId="75" applyNumberFormat="0" applyFill="0" applyAlignment="0" applyProtection="0"/>
    <xf numFmtId="0" fontId="23" fillId="0" borderId="75" applyNumberFormat="0" applyFill="0" applyAlignment="0" applyProtection="0"/>
    <xf numFmtId="0" fontId="23" fillId="0" borderId="75" applyNumberFormat="0" applyFill="0" applyAlignment="0" applyProtection="0"/>
    <xf numFmtId="0" fontId="23" fillId="0" borderId="75" applyNumberFormat="0" applyFill="0" applyAlignment="0" applyProtection="0"/>
    <xf numFmtId="0" fontId="26" fillId="0" borderId="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26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0" fontId="3" fillId="0" borderId="0">
      <alignment horizontal="right"/>
    </xf>
    <xf numFmtId="38" fontId="4" fillId="0" borderId="0" applyFill="0" applyBorder="0" applyAlignment="0">
      <protection locked="0"/>
    </xf>
    <xf numFmtId="167" fontId="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23" borderId="0" applyNumberFormat="0" applyBorder="0" applyAlignment="0" applyProtection="0"/>
    <xf numFmtId="0" fontId="37" fillId="57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58" borderId="0" applyNumberFormat="0" applyBorder="0" applyAlignment="0" applyProtection="0"/>
    <xf numFmtId="0" fontId="37" fillId="9" borderId="0" applyNumberFormat="0" applyBorder="0" applyAlignment="0" applyProtection="0"/>
    <xf numFmtId="0" fontId="37" fillId="22" borderId="0" applyNumberFormat="0" applyBorder="0" applyAlignment="0" applyProtection="0"/>
    <xf numFmtId="0" fontId="37" fillId="58" borderId="0" applyNumberFormat="0" applyBorder="0" applyAlignment="0" applyProtection="0"/>
    <xf numFmtId="0" fontId="37" fillId="8" borderId="0" applyNumberFormat="0" applyBorder="0" applyAlignment="0" applyProtection="0"/>
    <xf numFmtId="0" fontId="37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22" borderId="0" applyNumberFormat="0" applyBorder="0" applyAlignment="0" applyProtection="0"/>
    <xf numFmtId="0" fontId="5" fillId="58" borderId="0" applyNumberFormat="0" applyBorder="0" applyAlignment="0" applyProtection="0"/>
    <xf numFmtId="0" fontId="5" fillId="14" borderId="0" applyNumberFormat="0" applyBorder="0" applyAlignment="0" applyProtection="0"/>
    <xf numFmtId="0" fontId="5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59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57" borderId="1" applyNumberFormat="0" applyAlignment="0" applyProtection="0"/>
    <xf numFmtId="0" fontId="8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53" fillId="0" borderId="71" applyNumberFormat="0" applyFill="0" applyAlignment="0" applyProtection="0"/>
    <xf numFmtId="0" fontId="55" fillId="0" borderId="72" applyNumberFormat="0" applyFill="0" applyAlignment="0" applyProtection="0"/>
    <xf numFmtId="0" fontId="57" fillId="0" borderId="73" applyNumberFormat="0" applyFill="0" applyAlignment="0" applyProtection="0"/>
    <xf numFmtId="0" fontId="57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9" fillId="22" borderId="0" applyNumberFormat="0" applyBorder="0" applyAlignment="0" applyProtection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4" applyNumberFormat="0" applyFont="0" applyAlignment="0" applyProtection="0"/>
    <xf numFmtId="0" fontId="23" fillId="57" borderId="8" applyNumberFormat="0" applyAlignment="0" applyProtection="0"/>
    <xf numFmtId="9" fontId="20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3" fillId="0" borderId="75" applyNumberFormat="0" applyFill="0" applyAlignment="0" applyProtection="0"/>
    <xf numFmtId="0" fontId="27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9" fillId="0" borderId="0"/>
    <xf numFmtId="0" fontId="1" fillId="0" borderId="0"/>
    <xf numFmtId="167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8" fontId="68" fillId="0" borderId="0" applyFill="0" applyBorder="0" applyAlignment="0">
      <protection locked="0"/>
    </xf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0">
      <alignment vertical="top"/>
    </xf>
    <xf numFmtId="0" fontId="20" fillId="0" borderId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20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5" fillId="0" borderId="0">
      <alignment vertical="top"/>
    </xf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9" fontId="7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2" fillId="0" borderId="0" applyNumberFormat="0" applyFill="0" applyBorder="0" applyAlignment="0" applyProtection="0"/>
    <xf numFmtId="0" fontId="73" fillId="0" borderId="61" applyNumberFormat="0" applyFill="0" applyAlignment="0" applyProtection="0"/>
    <xf numFmtId="0" fontId="74" fillId="0" borderId="62" applyNumberFormat="0" applyFill="0" applyAlignment="0" applyProtection="0"/>
    <xf numFmtId="0" fontId="75" fillId="0" borderId="63" applyNumberFormat="0" applyFill="0" applyAlignment="0" applyProtection="0"/>
    <xf numFmtId="0" fontId="75" fillId="0" borderId="0" applyNumberFormat="0" applyFill="0" applyBorder="0" applyAlignment="0" applyProtection="0"/>
    <xf numFmtId="0" fontId="76" fillId="26" borderId="0" applyNumberFormat="0" applyBorder="0" applyAlignment="0" applyProtection="0"/>
    <xf numFmtId="0" fontId="77" fillId="27" borderId="0" applyNumberFormat="0" applyBorder="0" applyAlignment="0" applyProtection="0"/>
    <xf numFmtId="0" fontId="78" fillId="29" borderId="64" applyNumberFormat="0" applyAlignment="0" applyProtection="0"/>
    <xf numFmtId="0" fontId="79" fillId="30" borderId="65" applyNumberFormat="0" applyAlignment="0" applyProtection="0"/>
    <xf numFmtId="0" fontId="80" fillId="30" borderId="64" applyNumberFormat="0" applyAlignment="0" applyProtection="0"/>
    <xf numFmtId="0" fontId="81" fillId="0" borderId="66" applyNumberFormat="0" applyFill="0" applyAlignment="0" applyProtection="0"/>
    <xf numFmtId="0" fontId="82" fillId="31" borderId="67" applyNumberFormat="0" applyAlignment="0" applyProtection="0"/>
    <xf numFmtId="0" fontId="83" fillId="0" borderId="0" applyNumberFormat="0" applyFill="0" applyBorder="0" applyAlignment="0" applyProtection="0"/>
    <xf numFmtId="0" fontId="1" fillId="32" borderId="68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69" applyNumberFormat="0" applyFill="0" applyAlignment="0" applyProtection="0"/>
    <xf numFmtId="0" fontId="8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86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86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86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2" fillId="0" borderId="0"/>
    <xf numFmtId="0" fontId="87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88" fillId="12" borderId="0" applyNumberFormat="0" applyBorder="0" applyAlignment="0" applyProtection="0"/>
    <xf numFmtId="0" fontId="88" fillId="9" borderId="0" applyNumberFormat="0" applyBorder="0" applyAlignment="0" applyProtection="0"/>
    <xf numFmtId="0" fontId="88" fillId="10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18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9" borderId="0" applyNumberFormat="0" applyBorder="0" applyAlignment="0" applyProtection="0"/>
    <xf numFmtId="0" fontId="89" fillId="3" borderId="0" applyNumberFormat="0" applyBorder="0" applyAlignment="0" applyProtection="0"/>
    <xf numFmtId="0" fontId="90" fillId="20" borderId="1" applyNumberFormat="0" applyAlignment="0" applyProtection="0"/>
    <xf numFmtId="0" fontId="91" fillId="21" borderId="2" applyNumberFormat="0" applyAlignment="0" applyProtection="0"/>
    <xf numFmtId="167" fontId="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94" fillId="0" borderId="3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0" applyNumberFormat="0" applyFill="0" applyBorder="0" applyAlignment="0" applyProtection="0"/>
    <xf numFmtId="0" fontId="97" fillId="7" borderId="1" applyNumberFormat="0" applyAlignment="0" applyProtection="0"/>
    <xf numFmtId="0" fontId="98" fillId="0" borderId="6" applyNumberFormat="0" applyFill="0" applyAlignment="0" applyProtection="0"/>
    <xf numFmtId="0" fontId="99" fillId="22" borderId="0" applyNumberFormat="0" applyBorder="0" applyAlignment="0" applyProtection="0"/>
    <xf numFmtId="0" fontId="9" fillId="23" borderId="7" applyNumberFormat="0" applyFont="0" applyAlignment="0" applyProtection="0"/>
    <xf numFmtId="0" fontId="100" fillId="20" borderId="8" applyNumberFormat="0" applyAlignment="0" applyProtection="0"/>
    <xf numFmtId="0" fontId="101" fillId="0" borderId="0" applyNumberFormat="0" applyFill="0" applyBorder="0" applyAlignment="0" applyProtection="0"/>
    <xf numFmtId="0" fontId="102" fillId="0" borderId="9" applyNumberFormat="0" applyFill="0" applyAlignment="0" applyProtection="0"/>
    <xf numFmtId="0" fontId="103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87" fillId="0" borderId="0"/>
    <xf numFmtId="0" fontId="9" fillId="0" borderId="0"/>
    <xf numFmtId="0" fontId="9" fillId="0" borderId="0"/>
    <xf numFmtId="0" fontId="2" fillId="0" borderId="0" applyFill="0" applyProtection="0"/>
    <xf numFmtId="0" fontId="24" fillId="0" borderId="0"/>
    <xf numFmtId="0" fontId="20" fillId="0" borderId="0"/>
    <xf numFmtId="0" fontId="20" fillId="0" borderId="0"/>
    <xf numFmtId="0" fontId="20" fillId="0" borderId="0"/>
    <xf numFmtId="0" fontId="104" fillId="0" borderId="0"/>
    <xf numFmtId="0" fontId="10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86" fillId="36" borderId="0" applyNumberFormat="0" applyBorder="0" applyAlignment="0" applyProtection="0"/>
    <xf numFmtId="0" fontId="86" fillId="40" borderId="0" applyNumberFormat="0" applyBorder="0" applyAlignment="0" applyProtection="0"/>
    <xf numFmtId="0" fontId="86" fillId="44" borderId="0" applyNumberFormat="0" applyBorder="0" applyAlignment="0" applyProtection="0"/>
    <xf numFmtId="0" fontId="86" fillId="48" borderId="0" applyNumberFormat="0" applyBorder="0" applyAlignment="0" applyProtection="0"/>
    <xf numFmtId="0" fontId="86" fillId="52" borderId="0" applyNumberFormat="0" applyBorder="0" applyAlignment="0" applyProtection="0"/>
    <xf numFmtId="0" fontId="86" fillId="56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77" fillId="27" borderId="0" applyNumberFormat="0" applyBorder="0" applyAlignment="0" applyProtection="0"/>
    <xf numFmtId="0" fontId="80" fillId="30" borderId="64" applyNumberFormat="0" applyAlignment="0" applyProtection="0"/>
    <xf numFmtId="0" fontId="82" fillId="31" borderId="67" applyNumberFormat="0" applyAlignment="0" applyProtection="0"/>
    <xf numFmtId="0" fontId="84" fillId="0" borderId="0" applyNumberFormat="0" applyFill="0" applyBorder="0" applyAlignment="0" applyProtection="0"/>
    <xf numFmtId="0" fontId="76" fillId="26" borderId="0" applyNumberFormat="0" applyBorder="0" applyAlignment="0" applyProtection="0"/>
    <xf numFmtId="0" fontId="73" fillId="0" borderId="61" applyNumberFormat="0" applyFill="0" applyAlignment="0" applyProtection="0"/>
    <xf numFmtId="0" fontId="74" fillId="0" borderId="62" applyNumberFormat="0" applyFill="0" applyAlignment="0" applyProtection="0"/>
    <xf numFmtId="0" fontId="75" fillId="0" borderId="63" applyNumberFormat="0" applyFill="0" applyAlignment="0" applyProtection="0"/>
    <xf numFmtId="0" fontId="75" fillId="0" borderId="0" applyNumberFormat="0" applyFill="0" applyBorder="0" applyAlignment="0" applyProtection="0"/>
    <xf numFmtId="0" fontId="78" fillId="29" borderId="64" applyNumberFormat="0" applyAlignment="0" applyProtection="0"/>
    <xf numFmtId="0" fontId="81" fillId="0" borderId="66" applyNumberFormat="0" applyFill="0" applyAlignment="0" applyProtection="0"/>
    <xf numFmtId="0" fontId="105" fillId="28" borderId="0" applyNumberFormat="0" applyBorder="0" applyAlignment="0" applyProtection="0"/>
    <xf numFmtId="0" fontId="35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32" borderId="68" applyNumberFormat="0" applyFont="0" applyAlignment="0" applyProtection="0"/>
    <xf numFmtId="0" fontId="79" fillId="30" borderId="6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85" fillId="0" borderId="69" applyNumberFormat="0" applyFill="0" applyAlignment="0" applyProtection="0"/>
    <xf numFmtId="0" fontId="83" fillId="0" borderId="0" applyNumberForma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0" fontId="50" fillId="0" borderId="0" applyNumberFormat="0" applyFill="0" applyBorder="0" applyAlignment="0" applyProtection="0"/>
    <xf numFmtId="0" fontId="56" fillId="0" borderId="63" applyNumberFormat="0" applyFill="0" applyAlignment="0" applyProtection="0"/>
    <xf numFmtId="0" fontId="91" fillId="21" borderId="77" applyNumberFormat="0" applyAlignment="0" applyProtection="0"/>
    <xf numFmtId="0" fontId="8" fillId="21" borderId="77" applyNumberFormat="0" applyAlignment="0" applyProtection="0"/>
    <xf numFmtId="0" fontId="20" fillId="38" borderId="0" applyNumberFormat="0" applyBorder="0" applyAlignment="0" applyProtection="0"/>
    <xf numFmtId="0" fontId="9" fillId="0" borderId="0"/>
    <xf numFmtId="0" fontId="38" fillId="53" borderId="0" applyNumberFormat="0" applyBorder="0" applyAlignment="0" applyProtection="0"/>
    <xf numFmtId="0" fontId="38" fillId="56" borderId="0" applyNumberFormat="0" applyBorder="0" applyAlignment="0" applyProtection="0"/>
    <xf numFmtId="0" fontId="9" fillId="0" borderId="0"/>
    <xf numFmtId="0" fontId="61" fillId="28" borderId="0" applyNumberFormat="0" applyBorder="0" applyAlignment="0" applyProtection="0"/>
    <xf numFmtId="0" fontId="9" fillId="0" borderId="0"/>
    <xf numFmtId="0" fontId="20" fillId="0" borderId="0"/>
    <xf numFmtId="0" fontId="20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0" borderId="0"/>
    <xf numFmtId="0" fontId="67" fillId="0" borderId="0" applyNumberFormat="0" applyFill="0" applyBorder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30" borderId="65" applyNumberFormat="0" applyAlignment="0" applyProtection="0"/>
    <xf numFmtId="0" fontId="63" fillId="30" borderId="65" applyNumberFormat="0" applyAlignment="0" applyProtection="0"/>
    <xf numFmtId="0" fontId="63" fillId="30" borderId="65" applyNumberFormat="0" applyAlignment="0" applyProtection="0"/>
    <xf numFmtId="0" fontId="24" fillId="32" borderId="68" applyNumberFormat="0" applyFont="0" applyAlignment="0" applyProtection="0"/>
    <xf numFmtId="0" fontId="24" fillId="32" borderId="68" applyNumberFormat="0" applyFont="0" applyAlignment="0" applyProtection="0"/>
    <xf numFmtId="0" fontId="24" fillId="32" borderId="6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61" fillId="28" borderId="0" applyNumberFormat="0" applyBorder="0" applyAlignment="0" applyProtection="0"/>
    <xf numFmtId="0" fontId="60" fillId="0" borderId="66" applyNumberFormat="0" applyFill="0" applyAlignment="0" applyProtection="0"/>
    <xf numFmtId="0" fontId="60" fillId="0" borderId="66" applyNumberFormat="0" applyFill="0" applyAlignment="0" applyProtection="0"/>
    <xf numFmtId="0" fontId="60" fillId="0" borderId="66" applyNumberFormat="0" applyFill="0" applyAlignment="0" applyProtection="0"/>
    <xf numFmtId="0" fontId="59" fillId="29" borderId="64" applyNumberFormat="0" applyAlignment="0" applyProtection="0"/>
    <xf numFmtId="0" fontId="59" fillId="29" borderId="64" applyNumberFormat="0" applyAlignment="0" applyProtection="0"/>
    <xf numFmtId="0" fontId="59" fillId="29" borderId="64" applyNumberFormat="0" applyAlignment="0" applyProtection="0"/>
    <xf numFmtId="0" fontId="59" fillId="29" borderId="64" applyNumberFormat="0" applyAlignment="0" applyProtection="0"/>
    <xf numFmtId="0" fontId="56" fillId="0" borderId="0" applyNumberFormat="0" applyFill="0" applyBorder="0" applyAlignment="0" applyProtection="0"/>
    <xf numFmtId="0" fontId="56" fillId="0" borderId="63" applyNumberFormat="0" applyFill="0" applyAlignment="0" applyProtection="0"/>
    <xf numFmtId="0" fontId="56" fillId="0" borderId="63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1" fillId="31" borderId="67" applyNumberFormat="0" applyAlignment="0" applyProtection="0"/>
    <xf numFmtId="0" fontId="41" fillId="31" borderId="67" applyNumberFormat="0" applyAlignment="0" applyProtection="0"/>
    <xf numFmtId="0" fontId="40" fillId="30" borderId="64" applyNumberFormat="0" applyAlignment="0" applyProtection="0"/>
    <xf numFmtId="0" fontId="40" fillId="30" borderId="64" applyNumberFormat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48" borderId="0" applyNumberFormat="0" applyBorder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38" fillId="44" borderId="0" applyNumberFormat="0" applyBorder="0" applyAlignment="0" applyProtection="0"/>
    <xf numFmtId="0" fontId="38" fillId="40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0" fillId="54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24" fillId="0" borderId="0"/>
    <xf numFmtId="0" fontId="24" fillId="0" borderId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04" fillId="0" borderId="0"/>
    <xf numFmtId="0" fontId="104" fillId="0" borderId="0"/>
    <xf numFmtId="0" fontId="38" fillId="48" borderId="0" applyNumberFormat="0" applyBorder="0" applyAlignment="0" applyProtection="0"/>
    <xf numFmtId="43" fontId="3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56" fillId="0" borderId="0" applyNumberFormat="0" applyFill="0" applyBorder="0" applyAlignment="0" applyProtection="0"/>
    <xf numFmtId="0" fontId="38" fillId="45" borderId="0" applyNumberFormat="0" applyBorder="0" applyAlignment="0" applyProtection="0"/>
    <xf numFmtId="0" fontId="38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0" borderId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106" fillId="0" borderId="0" applyNumberFormat="0" applyFill="0" applyBorder="0" applyAlignment="0" applyProtection="0"/>
    <xf numFmtId="0" fontId="24" fillId="32" borderId="68" applyNumberFormat="0" applyFont="0" applyAlignment="0" applyProtection="0"/>
    <xf numFmtId="0" fontId="56" fillId="0" borderId="0" applyNumberFormat="0" applyFill="0" applyBorder="0" applyAlignment="0" applyProtection="0"/>
    <xf numFmtId="0" fontId="51" fillId="26" borderId="0" applyNumberFormat="0" applyBorder="0" applyAlignment="0" applyProtection="0"/>
    <xf numFmtId="0" fontId="41" fillId="31" borderId="67" applyNumberFormat="0" applyAlignment="0" applyProtection="0"/>
    <xf numFmtId="0" fontId="8" fillId="21" borderId="77" applyNumberFormat="0" applyAlignment="0" applyProtection="0"/>
    <xf numFmtId="0" fontId="38" fillId="45" borderId="0" applyNumberFormat="0" applyBorder="0" applyAlignment="0" applyProtection="0"/>
    <xf numFmtId="0" fontId="91" fillId="21" borderId="77" applyNumberFormat="0" applyAlignment="0" applyProtection="0"/>
    <xf numFmtId="0" fontId="38" fillId="44" borderId="0" applyNumberFormat="0" applyBorder="0" applyAlignment="0" applyProtection="0"/>
    <xf numFmtId="0" fontId="20" fillId="51" borderId="0" applyNumberFormat="0" applyBorder="0" applyAlignment="0" applyProtection="0"/>
    <xf numFmtId="0" fontId="20" fillId="35" borderId="0" applyNumberFormat="0" applyBorder="0" applyAlignment="0" applyProtection="0"/>
    <xf numFmtId="0" fontId="20" fillId="42" borderId="0" applyNumberFormat="0" applyBorder="0" applyAlignment="0" applyProtection="0"/>
    <xf numFmtId="0" fontId="104" fillId="0" borderId="0"/>
    <xf numFmtId="0" fontId="8" fillId="21" borderId="77" applyNumberFormat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38" fillId="40" borderId="0" applyNumberFormat="0" applyBorder="0" applyAlignment="0" applyProtection="0"/>
    <xf numFmtId="0" fontId="9" fillId="0" borderId="0"/>
    <xf numFmtId="0" fontId="39" fillId="27" borderId="0" applyNumberFormat="0" applyBorder="0" applyAlignment="0" applyProtection="0"/>
    <xf numFmtId="0" fontId="3" fillId="0" borderId="0"/>
    <xf numFmtId="0" fontId="3" fillId="0" borderId="0"/>
    <xf numFmtId="0" fontId="38" fillId="56" borderId="0" applyNumberFormat="0" applyBorder="0" applyAlignment="0" applyProtection="0"/>
    <xf numFmtId="43" fontId="9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67" fillId="0" borderId="0" applyNumberFormat="0" applyFill="0" applyBorder="0" applyAlignment="0" applyProtection="0"/>
    <xf numFmtId="0" fontId="63" fillId="30" borderId="65" applyNumberFormat="0" applyAlignment="0" applyProtection="0"/>
    <xf numFmtId="0" fontId="50" fillId="0" borderId="0" applyNumberFormat="0" applyFill="0" applyBorder="0" applyAlignment="0" applyProtection="0"/>
    <xf numFmtId="0" fontId="8" fillId="21" borderId="77" applyNumberFormat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8" fillId="21" borderId="77" applyNumberFormat="0" applyAlignment="0" applyProtection="0"/>
    <xf numFmtId="0" fontId="38" fillId="44" borderId="0" applyNumberFormat="0" applyBorder="0" applyAlignment="0" applyProtection="0"/>
    <xf numFmtId="0" fontId="20" fillId="43" borderId="0" applyNumberFormat="0" applyBorder="0" applyAlignment="0" applyProtection="0"/>
    <xf numFmtId="0" fontId="90" fillId="20" borderId="1" applyNumberFormat="0" applyAlignment="0" applyProtection="0"/>
    <xf numFmtId="167" fontId="3" fillId="0" borderId="0" applyFont="0" applyFill="0" applyBorder="0" applyAlignment="0" applyProtection="0"/>
    <xf numFmtId="0" fontId="97" fillId="7" borderId="1" applyNumberFormat="0" applyAlignment="0" applyProtection="0"/>
    <xf numFmtId="0" fontId="9" fillId="23" borderId="7" applyNumberFormat="0" applyFont="0" applyAlignment="0" applyProtection="0"/>
    <xf numFmtId="0" fontId="100" fillId="20" borderId="8" applyNumberFormat="0" applyAlignment="0" applyProtection="0"/>
    <xf numFmtId="0" fontId="102" fillId="0" borderId="9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20" fillId="0" borderId="0"/>
    <xf numFmtId="0" fontId="52" fillId="0" borderId="61" applyNumberFormat="0" applyFill="0" applyAlignment="0" applyProtection="0"/>
    <xf numFmtId="0" fontId="8" fillId="21" borderId="77" applyNumberFormat="0" applyAlignment="0" applyProtection="0"/>
    <xf numFmtId="0" fontId="20" fillId="0" borderId="0"/>
    <xf numFmtId="43" fontId="2" fillId="0" borderId="0" applyFont="0" applyFill="0" applyBorder="0" applyAlignment="0" applyProtection="0"/>
    <xf numFmtId="0" fontId="20" fillId="0" borderId="0"/>
    <xf numFmtId="0" fontId="6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5" borderId="0" applyNumberFormat="0" applyBorder="0" applyAlignment="0" applyProtection="0"/>
    <xf numFmtId="0" fontId="20" fillId="55" borderId="0" applyNumberFormat="0" applyBorder="0" applyAlignment="0" applyProtection="0"/>
    <xf numFmtId="0" fontId="8" fillId="21" borderId="77" applyNumberFormat="0" applyAlignment="0" applyProtection="0"/>
    <xf numFmtId="0" fontId="38" fillId="56" borderId="0" applyNumberFormat="0" applyBorder="0" applyAlignment="0" applyProtection="0"/>
    <xf numFmtId="0" fontId="91" fillId="21" borderId="77" applyNumberFormat="0" applyAlignment="0" applyProtection="0"/>
    <xf numFmtId="0" fontId="20" fillId="54" borderId="0" applyNumberFormat="0" applyBorder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40" fillId="30" borderId="64" applyNumberFormat="0" applyAlignment="0" applyProtection="0"/>
    <xf numFmtId="0" fontId="61" fillId="28" borderId="0" applyNumberFormat="0" applyBorder="0" applyAlignment="0" applyProtection="0"/>
    <xf numFmtId="0" fontId="9" fillId="0" borderId="0"/>
    <xf numFmtId="0" fontId="106" fillId="0" borderId="0" applyNumberFormat="0" applyFill="0" applyBorder="0" applyAlignment="0" applyProtection="0"/>
    <xf numFmtId="0" fontId="20" fillId="34" borderId="0" applyNumberFormat="0" applyBorder="0" applyAlignment="0" applyProtection="0"/>
    <xf numFmtId="0" fontId="20" fillId="54" borderId="0" applyNumberFormat="0" applyBorder="0" applyAlignment="0" applyProtection="0"/>
    <xf numFmtId="0" fontId="20" fillId="47" borderId="0" applyNumberFormat="0" applyBorder="0" applyAlignment="0" applyProtection="0"/>
    <xf numFmtId="0" fontId="38" fillId="40" borderId="0" applyNumberFormat="0" applyBorder="0" applyAlignment="0" applyProtection="0"/>
    <xf numFmtId="0" fontId="8" fillId="21" borderId="77" applyNumberFormat="0" applyAlignment="0" applyProtection="0"/>
    <xf numFmtId="0" fontId="40" fillId="30" borderId="64" applyNumberFormat="0" applyAlignment="0" applyProtection="0"/>
    <xf numFmtId="0" fontId="41" fillId="31" borderId="67" applyNumberFormat="0" applyAlignment="0" applyProtection="0"/>
    <xf numFmtId="167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7" fontId="20" fillId="0" borderId="0" applyFont="0" applyFill="0" applyBorder="0" applyAlignment="0" applyProtection="0"/>
    <xf numFmtId="0" fontId="20" fillId="0" borderId="0"/>
    <xf numFmtId="0" fontId="24" fillId="0" borderId="0"/>
    <xf numFmtId="0" fontId="24" fillId="0" borderId="0"/>
    <xf numFmtId="0" fontId="104" fillId="0" borderId="0"/>
    <xf numFmtId="0" fontId="104" fillId="0" borderId="0"/>
    <xf numFmtId="0" fontId="105" fillId="28" borderId="0" applyNumberFormat="0" applyBorder="0" applyAlignment="0" applyProtection="0"/>
    <xf numFmtId="0" fontId="86" fillId="36" borderId="0" applyNumberFormat="0" applyBorder="0" applyAlignment="0" applyProtection="0"/>
    <xf numFmtId="0" fontId="86" fillId="40" borderId="0" applyNumberFormat="0" applyBorder="0" applyAlignment="0" applyProtection="0"/>
    <xf numFmtId="0" fontId="86" fillId="44" borderId="0" applyNumberFormat="0" applyBorder="0" applyAlignment="0" applyProtection="0"/>
    <xf numFmtId="0" fontId="86" fillId="48" borderId="0" applyNumberFormat="0" applyBorder="0" applyAlignment="0" applyProtection="0"/>
    <xf numFmtId="0" fontId="86" fillId="52" borderId="0" applyNumberFormat="0" applyBorder="0" applyAlignment="0" applyProtection="0"/>
    <xf numFmtId="0" fontId="86" fillId="56" borderId="0" applyNumberFormat="0" applyBorder="0" applyAlignment="0" applyProtection="0"/>
    <xf numFmtId="0" fontId="10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4" fillId="0" borderId="0"/>
    <xf numFmtId="0" fontId="9" fillId="0" borderId="0"/>
    <xf numFmtId="0" fontId="9" fillId="0" borderId="0"/>
    <xf numFmtId="0" fontId="104" fillId="0" borderId="0"/>
    <xf numFmtId="0" fontId="9" fillId="0" borderId="0"/>
    <xf numFmtId="0" fontId="87" fillId="0" borderId="0"/>
    <xf numFmtId="0" fontId="9" fillId="0" borderId="0"/>
    <xf numFmtId="0" fontId="87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9" fillId="23" borderId="7" applyNumberFormat="0" applyFont="0" applyAlignment="0" applyProtection="0"/>
    <xf numFmtId="0" fontId="9" fillId="0" borderId="0"/>
    <xf numFmtId="0" fontId="9" fillId="0" borderId="0"/>
    <xf numFmtId="0" fontId="9" fillId="0" borderId="0"/>
    <xf numFmtId="167" fontId="1" fillId="0" borderId="0" applyFont="0" applyFill="0" applyBorder="0" applyAlignment="0" applyProtection="0"/>
    <xf numFmtId="0" fontId="116" fillId="0" borderId="0"/>
    <xf numFmtId="0" fontId="8" fillId="21" borderId="77" applyNumberFormat="0" applyAlignment="0" applyProtection="0"/>
    <xf numFmtId="0" fontId="8" fillId="21" borderId="77" applyNumberFormat="0" applyAlignment="0" applyProtection="0"/>
    <xf numFmtId="0" fontId="8" fillId="21" borderId="77" applyNumberFormat="0" applyAlignment="0" applyProtection="0"/>
    <xf numFmtId="0" fontId="22" fillId="0" borderId="0"/>
  </cellStyleXfs>
  <cellXfs count="2487">
    <xf numFmtId="0" fontId="0" fillId="0" borderId="0" xfId="0"/>
    <xf numFmtId="0" fontId="29" fillId="0" borderId="0" xfId="630" applyFont="1" applyAlignment="1">
      <alignment wrapText="1"/>
    </xf>
    <xf numFmtId="0" fontId="29" fillId="0" borderId="0" xfId="630" applyFont="1" applyFill="1" applyAlignment="1">
      <alignment wrapText="1"/>
    </xf>
    <xf numFmtId="0" fontId="29" fillId="0" borderId="38" xfId="630" applyFont="1" applyBorder="1" applyAlignment="1">
      <alignment wrapText="1"/>
    </xf>
    <xf numFmtId="0" fontId="29" fillId="0" borderId="38" xfId="630" applyFont="1" applyFill="1" applyBorder="1" applyAlignment="1">
      <alignment wrapText="1"/>
    </xf>
    <xf numFmtId="0" fontId="28" fillId="62" borderId="39" xfId="630" applyFont="1" applyFill="1" applyBorder="1" applyAlignment="1">
      <alignment horizontal="center" vertical="center" wrapText="1"/>
    </xf>
    <xf numFmtId="0" fontId="28" fillId="62" borderId="42" xfId="630" applyFont="1" applyFill="1" applyBorder="1" applyAlignment="1">
      <alignment horizontal="center" vertical="center" wrapText="1"/>
    </xf>
    <xf numFmtId="0" fontId="28" fillId="62" borderId="54" xfId="630" applyFont="1" applyFill="1" applyBorder="1" applyAlignment="1">
      <alignment horizontal="center" vertical="center" wrapText="1"/>
    </xf>
    <xf numFmtId="0" fontId="28" fillId="62" borderId="43" xfId="630" applyFont="1" applyFill="1" applyBorder="1" applyAlignment="1">
      <alignment horizontal="center" vertical="center" wrapText="1"/>
    </xf>
    <xf numFmtId="0" fontId="28" fillId="62" borderId="44" xfId="630" applyFont="1" applyFill="1" applyBorder="1" applyAlignment="1">
      <alignment horizontal="center" vertical="center" wrapText="1"/>
    </xf>
    <xf numFmtId="3" fontId="28" fillId="62" borderId="39" xfId="631" applyNumberFormat="1" applyFont="1" applyFill="1" applyBorder="1" applyAlignment="1">
      <alignment horizontal="center" vertical="center" wrapText="1"/>
    </xf>
    <xf numFmtId="3" fontId="28" fillId="62" borderId="40" xfId="631" applyNumberFormat="1" applyFont="1" applyFill="1" applyBorder="1" applyAlignment="1">
      <alignment horizontal="center" vertical="center" wrapText="1"/>
    </xf>
    <xf numFmtId="3" fontId="28" fillId="62" borderId="43" xfId="631" applyNumberFormat="1" applyFont="1" applyFill="1" applyBorder="1" applyAlignment="1">
      <alignment horizontal="center" vertical="center" wrapText="1"/>
    </xf>
    <xf numFmtId="3" fontId="28" fillId="62" borderId="44" xfId="631" applyNumberFormat="1" applyFont="1" applyFill="1" applyBorder="1" applyAlignment="1">
      <alignment horizontal="center" vertical="center" wrapText="1"/>
    </xf>
    <xf numFmtId="0" fontId="28" fillId="0" borderId="0" xfId="630" applyFont="1" applyFill="1" applyAlignment="1">
      <alignment wrapText="1"/>
    </xf>
    <xf numFmtId="3" fontId="28" fillId="0" borderId="0" xfId="630" applyNumberFormat="1" applyFont="1" applyFill="1" applyAlignment="1">
      <alignment wrapText="1"/>
    </xf>
    <xf numFmtId="3" fontId="29" fillId="0" borderId="22" xfId="631" applyNumberFormat="1" applyFont="1" applyBorder="1" applyAlignment="1">
      <alignment horizontal="center" vertical="center" wrapText="1"/>
    </xf>
    <xf numFmtId="3" fontId="29" fillId="0" borderId="35" xfId="631" applyNumberFormat="1" applyFont="1" applyBorder="1" applyAlignment="1">
      <alignment horizontal="center" vertical="center" wrapText="1"/>
    </xf>
    <xf numFmtId="3" fontId="29" fillId="0" borderId="21" xfId="631" applyNumberFormat="1" applyFont="1" applyBorder="1" applyAlignment="1">
      <alignment horizontal="center" vertical="center" wrapText="1"/>
    </xf>
    <xf numFmtId="3" fontId="28" fillId="62" borderId="19" xfId="631" applyNumberFormat="1" applyFont="1" applyFill="1" applyBorder="1" applyAlignment="1">
      <alignment horizontal="center" vertical="center" wrapText="1"/>
    </xf>
    <xf numFmtId="3" fontId="29" fillId="0" borderId="27" xfId="631" applyNumberFormat="1" applyFont="1" applyBorder="1" applyAlignment="1">
      <alignment horizontal="center" vertical="center" wrapText="1"/>
    </xf>
    <xf numFmtId="3" fontId="29" fillId="0" borderId="37" xfId="631" applyNumberFormat="1" applyFont="1" applyBorder="1" applyAlignment="1">
      <alignment horizontal="center" vertical="center" wrapText="1"/>
    </xf>
    <xf numFmtId="3" fontId="29" fillId="0" borderId="26" xfId="631" applyNumberFormat="1" applyFont="1" applyBorder="1" applyAlignment="1">
      <alignment horizontal="center" vertical="center" wrapText="1"/>
    </xf>
    <xf numFmtId="3" fontId="28" fillId="62" borderId="24" xfId="631" applyNumberFormat="1" applyFont="1" applyFill="1" applyBorder="1" applyAlignment="1">
      <alignment horizontal="center" vertical="center" wrapText="1"/>
    </xf>
    <xf numFmtId="3" fontId="29" fillId="0" borderId="29" xfId="631" applyNumberFormat="1" applyFont="1" applyBorder="1" applyAlignment="1">
      <alignment horizontal="center" vertical="center" wrapText="1"/>
    </xf>
    <xf numFmtId="3" fontId="29" fillId="0" borderId="85" xfId="631" applyNumberFormat="1" applyFont="1" applyBorder="1" applyAlignment="1">
      <alignment horizontal="center" vertical="center" wrapText="1"/>
    </xf>
    <xf numFmtId="3" fontId="29" fillId="0" borderId="84" xfId="631" applyNumberFormat="1" applyFont="1" applyBorder="1" applyAlignment="1">
      <alignment horizontal="center" vertical="center" wrapText="1"/>
    </xf>
    <xf numFmtId="3" fontId="28" fillId="62" borderId="86" xfId="631" applyNumberFormat="1" applyFont="1" applyFill="1" applyBorder="1" applyAlignment="1">
      <alignment horizontal="center" vertical="center" wrapText="1"/>
    </xf>
    <xf numFmtId="3" fontId="28" fillId="0" borderId="0" xfId="630" applyNumberFormat="1" applyFont="1" applyFill="1" applyBorder="1" applyAlignment="1">
      <alignment wrapText="1"/>
    </xf>
    <xf numFmtId="3" fontId="29" fillId="0" borderId="89" xfId="631" applyNumberFormat="1" applyFont="1" applyBorder="1" applyAlignment="1">
      <alignment horizontal="center" vertical="center" wrapText="1"/>
    </xf>
    <xf numFmtId="3" fontId="29" fillId="0" borderId="90" xfId="631" applyNumberFormat="1" applyFont="1" applyBorder="1" applyAlignment="1">
      <alignment horizontal="center" vertical="center" wrapText="1"/>
    </xf>
    <xf numFmtId="3" fontId="29" fillId="0" borderId="91" xfId="631" applyNumberFormat="1" applyFont="1" applyBorder="1" applyAlignment="1">
      <alignment horizontal="center" vertical="center" wrapText="1"/>
    </xf>
    <xf numFmtId="3" fontId="28" fillId="62" borderId="92" xfId="631" applyNumberFormat="1" applyFont="1" applyFill="1" applyBorder="1" applyAlignment="1">
      <alignment horizontal="center" vertical="center" wrapText="1"/>
    </xf>
    <xf numFmtId="3" fontId="28" fillId="62" borderId="42" xfId="630" applyNumberFormat="1" applyFont="1" applyFill="1" applyBorder="1" applyAlignment="1">
      <alignment horizontal="center" vertical="center" wrapText="1"/>
    </xf>
    <xf numFmtId="3" fontId="29" fillId="0" borderId="22" xfId="631" applyNumberFormat="1" applyFont="1" applyFill="1" applyBorder="1" applyAlignment="1">
      <alignment horizontal="center" vertical="center" wrapText="1"/>
    </xf>
    <xf numFmtId="3" fontId="29" fillId="0" borderId="35" xfId="631" applyNumberFormat="1" applyFont="1" applyFill="1" applyBorder="1" applyAlignment="1">
      <alignment horizontal="center" vertical="center" wrapText="1"/>
    </xf>
    <xf numFmtId="3" fontId="29" fillId="0" borderId="21" xfId="631" applyNumberFormat="1" applyFont="1" applyFill="1" applyBorder="1" applyAlignment="1">
      <alignment horizontal="center" vertical="center" wrapText="1"/>
    </xf>
    <xf numFmtId="0" fontId="33" fillId="0" borderId="27" xfId="632" applyFont="1" applyBorder="1" applyAlignment="1">
      <alignment horizontal="left" vertical="center" wrapText="1"/>
    </xf>
    <xf numFmtId="3" fontId="29" fillId="0" borderId="27" xfId="631" applyNumberFormat="1" applyFont="1" applyFill="1" applyBorder="1" applyAlignment="1">
      <alignment horizontal="center" vertical="center" wrapText="1"/>
    </xf>
    <xf numFmtId="3" fontId="29" fillId="0" borderId="37" xfId="631" applyNumberFormat="1" applyFont="1" applyFill="1" applyBorder="1" applyAlignment="1">
      <alignment horizontal="center" vertical="center" wrapText="1"/>
    </xf>
    <xf numFmtId="3" fontId="29" fillId="0" borderId="26" xfId="631" applyNumberFormat="1" applyFont="1" applyFill="1" applyBorder="1" applyAlignment="1">
      <alignment horizontal="center" vertical="center" wrapText="1"/>
    </xf>
    <xf numFmtId="0" fontId="115" fillId="0" borderId="27" xfId="630" applyFont="1" applyBorder="1" applyAlignment="1">
      <alignment horizontal="left" vertical="center" wrapText="1"/>
    </xf>
    <xf numFmtId="0" fontId="33" fillId="0" borderId="47" xfId="632" applyFont="1" applyBorder="1" applyAlignment="1">
      <alignment horizontal="left" vertical="center" wrapText="1"/>
    </xf>
    <xf numFmtId="3" fontId="29" fillId="0" borderId="28" xfId="631" applyNumberFormat="1" applyFont="1" applyFill="1" applyBorder="1" applyAlignment="1">
      <alignment horizontal="center" vertical="center" wrapText="1"/>
    </xf>
    <xf numFmtId="3" fontId="29" fillId="0" borderId="25" xfId="631" applyNumberFormat="1" applyFont="1" applyFill="1" applyBorder="1" applyAlignment="1">
      <alignment horizontal="center" vertical="center" wrapText="1"/>
    </xf>
    <xf numFmtId="3" fontId="29" fillId="0" borderId="36" xfId="631" applyNumberFormat="1" applyFont="1" applyFill="1" applyBorder="1" applyAlignment="1">
      <alignment horizontal="center" vertical="center" wrapText="1"/>
    </xf>
    <xf numFmtId="0" fontId="115" fillId="0" borderId="27" xfId="634" applyFont="1" applyBorder="1" applyAlignment="1">
      <alignment horizontal="left" vertical="center" wrapText="1"/>
    </xf>
    <xf numFmtId="0" fontId="29" fillId="0" borderId="0" xfId="630" applyFont="1" applyFill="1" applyBorder="1" applyAlignment="1">
      <alignment wrapText="1"/>
    </xf>
    <xf numFmtId="0" fontId="115" fillId="0" borderId="47" xfId="630" applyFont="1" applyBorder="1" applyAlignment="1">
      <alignment horizontal="left" vertical="center" wrapText="1"/>
    </xf>
    <xf numFmtId="3" fontId="29" fillId="0" borderId="25" xfId="630" applyNumberFormat="1" applyFont="1" applyFill="1" applyBorder="1" applyAlignment="1">
      <alignment horizontal="center" vertical="center" wrapText="1"/>
    </xf>
    <xf numFmtId="3" fontId="29" fillId="0" borderId="45" xfId="630" applyNumberFormat="1" applyFont="1" applyFill="1" applyBorder="1" applyAlignment="1">
      <alignment horizontal="center" vertical="center" wrapText="1"/>
    </xf>
    <xf numFmtId="0" fontId="115" fillId="0" borderId="27" xfId="633" applyFont="1" applyBorder="1" applyAlignment="1">
      <alignment horizontal="left" vertical="center" wrapText="1"/>
    </xf>
    <xf numFmtId="0" fontId="33" fillId="0" borderId="27" xfId="632" applyFont="1" applyFill="1" applyBorder="1" applyAlignment="1">
      <alignment horizontal="left" vertical="center" wrapText="1"/>
    </xf>
    <xf numFmtId="0" fontId="33" fillId="0" borderId="22" xfId="632" applyFont="1" applyFill="1" applyBorder="1" applyAlignment="1">
      <alignment horizontal="left" vertical="center" wrapText="1"/>
    </xf>
    <xf numFmtId="0" fontId="115" fillId="0" borderId="27" xfId="630" applyFont="1" applyFill="1" applyBorder="1" applyAlignment="1">
      <alignment horizontal="left" vertical="center" wrapText="1"/>
    </xf>
    <xf numFmtId="0" fontId="115" fillId="0" borderId="27" xfId="634" applyFont="1" applyFill="1" applyBorder="1" applyAlignment="1">
      <alignment horizontal="left" vertical="center" wrapText="1"/>
    </xf>
    <xf numFmtId="0" fontId="29" fillId="0" borderId="27" xfId="634" applyFont="1" applyFill="1" applyBorder="1" applyAlignment="1">
      <alignment horizontal="left" vertical="center" wrapText="1"/>
    </xf>
    <xf numFmtId="0" fontId="33" fillId="0" borderId="47" xfId="632" applyFont="1" applyFill="1" applyBorder="1" applyAlignment="1">
      <alignment horizontal="left" vertical="center" wrapText="1"/>
    </xf>
    <xf numFmtId="0" fontId="33" fillId="0" borderId="27" xfId="2189" applyFont="1" applyFill="1" applyBorder="1" applyAlignment="1">
      <alignment horizontal="left" vertical="center" wrapText="1"/>
    </xf>
    <xf numFmtId="3" fontId="29" fillId="0" borderId="29" xfId="631" applyNumberFormat="1" applyFont="1" applyFill="1" applyBorder="1" applyAlignment="1">
      <alignment horizontal="center" vertical="center" wrapText="1"/>
    </xf>
    <xf numFmtId="3" fontId="29" fillId="0" borderId="85" xfId="631" applyNumberFormat="1" applyFont="1" applyFill="1" applyBorder="1" applyAlignment="1">
      <alignment horizontal="center" vertical="center" wrapText="1"/>
    </xf>
    <xf numFmtId="3" fontId="29" fillId="0" borderId="84" xfId="631" applyNumberFormat="1" applyFont="1" applyFill="1" applyBorder="1" applyAlignment="1">
      <alignment horizontal="center" vertical="center" wrapText="1"/>
    </xf>
    <xf numFmtId="3" fontId="28" fillId="24" borderId="39" xfId="631" applyNumberFormat="1" applyFont="1" applyFill="1" applyBorder="1" applyAlignment="1">
      <alignment horizontal="center" vertical="center" wrapText="1"/>
    </xf>
    <xf numFmtId="3" fontId="28" fillId="24" borderId="40" xfId="631" applyNumberFormat="1" applyFont="1" applyFill="1" applyBorder="1" applyAlignment="1">
      <alignment horizontal="center" vertical="center" wrapText="1"/>
    </xf>
    <xf numFmtId="3" fontId="28" fillId="24" borderId="43" xfId="631" applyNumberFormat="1" applyFont="1" applyFill="1" applyBorder="1" applyAlignment="1">
      <alignment horizontal="center" vertical="center" wrapText="1"/>
    </xf>
    <xf numFmtId="3" fontId="29" fillId="25" borderId="22" xfId="631" applyNumberFormat="1" applyFont="1" applyFill="1" applyBorder="1" applyAlignment="1">
      <alignment horizontal="center" vertical="center" wrapText="1"/>
    </xf>
    <xf numFmtId="3" fontId="29" fillId="25" borderId="35" xfId="631" applyNumberFormat="1" applyFont="1" applyFill="1" applyBorder="1" applyAlignment="1">
      <alignment horizontal="center" vertical="center" wrapText="1"/>
    </xf>
    <xf numFmtId="3" fontId="29" fillId="25" borderId="21" xfId="631" applyNumberFormat="1" applyFont="1" applyFill="1" applyBorder="1" applyAlignment="1">
      <alignment horizontal="center" vertical="center" wrapText="1"/>
    </xf>
    <xf numFmtId="3" fontId="29" fillId="25" borderId="27" xfId="631" applyNumberFormat="1" applyFont="1" applyFill="1" applyBorder="1" applyAlignment="1">
      <alignment horizontal="center" vertical="center" wrapText="1"/>
    </xf>
    <xf numFmtId="3" fontId="29" fillId="25" borderId="37" xfId="631" applyNumberFormat="1" applyFont="1" applyFill="1" applyBorder="1" applyAlignment="1">
      <alignment horizontal="center" vertical="center" wrapText="1"/>
    </xf>
    <xf numFmtId="3" fontId="29" fillId="25" borderId="26" xfId="631" applyNumberFormat="1" applyFont="1" applyFill="1" applyBorder="1" applyAlignment="1">
      <alignment horizontal="center" vertical="center" wrapText="1"/>
    </xf>
    <xf numFmtId="3" fontId="29" fillId="25" borderId="29" xfId="631" applyNumberFormat="1" applyFont="1" applyFill="1" applyBorder="1" applyAlignment="1">
      <alignment horizontal="center" vertical="center" wrapText="1"/>
    </xf>
    <xf numFmtId="3" fontId="29" fillId="25" borderId="85" xfId="631" applyNumberFormat="1" applyFont="1" applyFill="1" applyBorder="1" applyAlignment="1">
      <alignment horizontal="center" vertical="center" wrapText="1"/>
    </xf>
    <xf numFmtId="3" fontId="29" fillId="25" borderId="84" xfId="631" applyNumberFormat="1" applyFont="1" applyFill="1" applyBorder="1" applyAlignment="1">
      <alignment horizontal="center" vertical="center" wrapText="1"/>
    </xf>
    <xf numFmtId="0" fontId="29" fillId="0" borderId="0" xfId="630" applyFont="1" applyAlignment="1">
      <alignment horizontal="left" wrapText="1"/>
    </xf>
    <xf numFmtId="3" fontId="29" fillId="0" borderId="0" xfId="630" applyNumberFormat="1" applyFont="1" applyBorder="1" applyAlignment="1">
      <alignment wrapText="1"/>
    </xf>
    <xf numFmtId="0" fontId="29" fillId="0" borderId="0" xfId="630" applyFont="1" applyBorder="1" applyAlignment="1">
      <alignment wrapText="1"/>
    </xf>
    <xf numFmtId="182" fontId="29" fillId="0" borderId="0" xfId="1659" applyNumberFormat="1" applyFont="1" applyFill="1" applyBorder="1" applyAlignment="1">
      <alignment wrapText="1"/>
    </xf>
    <xf numFmtId="3" fontId="29" fillId="0" borderId="0" xfId="630" applyNumberFormat="1" applyFont="1" applyAlignment="1">
      <alignment wrapText="1"/>
    </xf>
    <xf numFmtId="3" fontId="29" fillId="0" borderId="0" xfId="630" applyNumberFormat="1" applyFont="1" applyFill="1" applyBorder="1" applyAlignment="1">
      <alignment wrapText="1"/>
    </xf>
    <xf numFmtId="183" fontId="29" fillId="0" borderId="0" xfId="630" applyNumberFormat="1" applyFont="1" applyFill="1" applyBorder="1" applyAlignment="1">
      <alignment wrapText="1"/>
    </xf>
    <xf numFmtId="0" fontId="28" fillId="0" borderId="0" xfId="630" applyFont="1" applyFill="1" applyBorder="1" applyAlignment="1">
      <alignment wrapText="1"/>
    </xf>
    <xf numFmtId="0" fontId="29" fillId="0" borderId="0" xfId="630" applyFont="1" applyBorder="1" applyAlignment="1"/>
    <xf numFmtId="3" fontId="28" fillId="62" borderId="54" xfId="630" applyNumberFormat="1" applyFont="1" applyFill="1" applyBorder="1" applyAlignment="1">
      <alignment horizontal="center" vertical="center" wrapText="1"/>
    </xf>
    <xf numFmtId="3" fontId="28" fillId="62" borderId="44" xfId="630" applyNumberFormat="1" applyFont="1" applyFill="1" applyBorder="1" applyAlignment="1">
      <alignment horizontal="center" vertical="center" wrapText="1"/>
    </xf>
    <xf numFmtId="0" fontId="115" fillId="0" borderId="88" xfId="630" applyFont="1" applyBorder="1" applyAlignment="1">
      <alignment horizontal="left" vertical="center" wrapText="1"/>
    </xf>
    <xf numFmtId="3" fontId="29" fillId="0" borderId="99" xfId="630" applyNumberFormat="1" applyFont="1" applyFill="1" applyBorder="1" applyAlignment="1">
      <alignment horizontal="center" vertical="center" wrapText="1"/>
    </xf>
    <xf numFmtId="3" fontId="29" fillId="0" borderId="100" xfId="630" applyNumberFormat="1" applyFont="1" applyFill="1" applyBorder="1" applyAlignment="1">
      <alignment horizontal="center" vertical="center" wrapText="1"/>
    </xf>
    <xf numFmtId="3" fontId="28" fillId="62" borderId="92" xfId="630" applyNumberFormat="1" applyFont="1" applyFill="1" applyBorder="1" applyAlignment="1">
      <alignment horizontal="center" vertical="center" wrapText="1"/>
    </xf>
    <xf numFmtId="0" fontId="115" fillId="0" borderId="18" xfId="630" applyFont="1" applyBorder="1" applyAlignment="1">
      <alignment horizontal="left" vertical="center" wrapText="1"/>
    </xf>
    <xf numFmtId="3" fontId="29" fillId="0" borderId="16" xfId="630" applyNumberFormat="1" applyFont="1" applyFill="1" applyBorder="1" applyAlignment="1">
      <alignment horizontal="center" vertical="center" wrapText="1"/>
    </xf>
    <xf numFmtId="3" fontId="29" fillId="0" borderId="46" xfId="630" applyNumberFormat="1" applyFont="1" applyFill="1" applyBorder="1" applyAlignment="1">
      <alignment horizontal="center" vertical="center" wrapText="1"/>
    </xf>
    <xf numFmtId="3" fontId="28" fillId="62" borderId="15" xfId="630" applyNumberFormat="1" applyFont="1" applyFill="1" applyBorder="1" applyAlignment="1">
      <alignment horizontal="center" vertical="center" wrapText="1"/>
    </xf>
    <xf numFmtId="0" fontId="29" fillId="0" borderId="97" xfId="630" applyFont="1" applyBorder="1" applyAlignment="1">
      <alignment horizontal="left" vertical="center" wrapText="1"/>
    </xf>
    <xf numFmtId="3" fontId="29" fillId="0" borderId="103" xfId="630" applyNumberFormat="1" applyFont="1" applyFill="1" applyBorder="1" applyAlignment="1">
      <alignment horizontal="center" vertical="center" wrapText="1"/>
    </xf>
    <xf numFmtId="3" fontId="29" fillId="0" borderId="96" xfId="630" applyNumberFormat="1" applyFont="1" applyFill="1" applyBorder="1" applyAlignment="1">
      <alignment horizontal="center" vertical="center" wrapText="1"/>
    </xf>
    <xf numFmtId="0" fontId="29" fillId="0" borderId="47" xfId="630" applyFont="1" applyBorder="1" applyAlignment="1">
      <alignment horizontal="left" vertical="center" wrapText="1"/>
    </xf>
    <xf numFmtId="0" fontId="33" fillId="0" borderId="26" xfId="520" applyFont="1" applyBorder="1" applyAlignment="1">
      <alignment vertical="center" wrapText="1"/>
    </xf>
    <xf numFmtId="3" fontId="28" fillId="62" borderId="24" xfId="630" applyNumberFormat="1" applyFont="1" applyFill="1" applyBorder="1" applyAlignment="1">
      <alignment horizontal="center" vertical="center" wrapText="1"/>
    </xf>
    <xf numFmtId="3" fontId="29" fillId="0" borderId="20" xfId="630" applyNumberFormat="1" applyFont="1" applyFill="1" applyBorder="1" applyAlignment="1">
      <alignment horizontal="center" vertical="center" wrapText="1"/>
    </xf>
    <xf numFmtId="3" fontId="29" fillId="0" borderId="59" xfId="630" applyNumberFormat="1" applyFont="1" applyFill="1" applyBorder="1" applyAlignment="1">
      <alignment horizontal="center" vertical="center" wrapText="1"/>
    </xf>
    <xf numFmtId="3" fontId="28" fillId="62" borderId="19" xfId="630" applyNumberFormat="1" applyFont="1" applyFill="1" applyBorder="1" applyAlignment="1">
      <alignment horizontal="center" vertical="center" wrapText="1"/>
    </xf>
    <xf numFmtId="0" fontId="29" fillId="0" borderId="47" xfId="630" applyFont="1" applyFill="1" applyBorder="1" applyAlignment="1">
      <alignment horizontal="left" vertical="center" wrapText="1"/>
    </xf>
    <xf numFmtId="0" fontId="29" fillId="0" borderId="98" xfId="630" applyFont="1" applyBorder="1" applyAlignment="1">
      <alignment horizontal="left" vertical="center" wrapText="1"/>
    </xf>
    <xf numFmtId="3" fontId="28" fillId="24" borderId="42" xfId="636" applyNumberFormat="1" applyFont="1" applyFill="1" applyBorder="1" applyAlignment="1">
      <alignment horizontal="center" vertical="center" wrapText="1"/>
    </xf>
    <xf numFmtId="3" fontId="28" fillId="24" borderId="40" xfId="636" applyNumberFormat="1" applyFont="1" applyFill="1" applyBorder="1" applyAlignment="1">
      <alignment horizontal="center" vertical="center" wrapText="1"/>
    </xf>
    <xf numFmtId="3" fontId="28" fillId="24" borderId="41" xfId="636" applyNumberFormat="1" applyFont="1" applyFill="1" applyBorder="1" applyAlignment="1">
      <alignment horizontal="center" vertical="center" wrapText="1"/>
    </xf>
    <xf numFmtId="3" fontId="28" fillId="62" borderId="54" xfId="636" applyNumberFormat="1" applyFont="1" applyFill="1" applyBorder="1" applyAlignment="1">
      <alignment horizontal="center" vertical="center" wrapText="1"/>
    </xf>
    <xf numFmtId="0" fontId="115" fillId="0" borderId="58" xfId="630" applyFont="1" applyBorder="1" applyAlignment="1">
      <alignment horizontal="left" vertical="center" wrapText="1"/>
    </xf>
    <xf numFmtId="3" fontId="29" fillId="0" borderId="20" xfId="637" applyNumberFormat="1" applyFont="1" applyBorder="1" applyAlignment="1">
      <alignment horizontal="center" vertical="center" wrapText="1"/>
    </xf>
    <xf numFmtId="3" fontId="29" fillId="0" borderId="35" xfId="637" applyNumberFormat="1" applyFont="1" applyBorder="1" applyAlignment="1">
      <alignment horizontal="center" vertical="center" wrapText="1"/>
    </xf>
    <xf numFmtId="3" fontId="29" fillId="0" borderId="23" xfId="637" applyNumberFormat="1" applyFont="1" applyBorder="1" applyAlignment="1">
      <alignment horizontal="center" vertical="center" wrapText="1"/>
    </xf>
    <xf numFmtId="3" fontId="28" fillId="62" borderId="59" xfId="637" applyNumberFormat="1" applyFont="1" applyFill="1" applyBorder="1" applyAlignment="1">
      <alignment horizontal="center" vertical="center" wrapText="1"/>
    </xf>
    <xf numFmtId="3" fontId="29" fillId="0" borderId="25" xfId="637" applyNumberFormat="1" applyFont="1" applyBorder="1" applyAlignment="1">
      <alignment horizontal="center" vertical="center" wrapText="1"/>
    </xf>
    <xf numFmtId="3" fontId="29" fillId="0" borderId="37" xfId="637" applyNumberFormat="1" applyFont="1" applyBorder="1" applyAlignment="1">
      <alignment horizontal="center" vertical="center" wrapText="1"/>
    </xf>
    <xf numFmtId="3" fontId="29" fillId="0" borderId="28" xfId="637" applyNumberFormat="1" applyFont="1" applyBorder="1" applyAlignment="1">
      <alignment horizontal="center" vertical="center" wrapText="1"/>
    </xf>
    <xf numFmtId="3" fontId="28" fillId="62" borderId="45" xfId="637" applyNumberFormat="1" applyFont="1" applyFill="1" applyBorder="1" applyAlignment="1">
      <alignment horizontal="center" vertical="center" wrapText="1"/>
    </xf>
    <xf numFmtId="3" fontId="29" fillId="0" borderId="25" xfId="638" applyNumberFormat="1" applyFont="1" applyBorder="1" applyAlignment="1">
      <alignment horizontal="center" vertical="center" wrapText="1"/>
    </xf>
    <xf numFmtId="3" fontId="29" fillId="0" borderId="37" xfId="638" applyNumberFormat="1" applyFont="1" applyBorder="1" applyAlignment="1">
      <alignment horizontal="center" vertical="center" wrapText="1"/>
    </xf>
    <xf numFmtId="3" fontId="29" fillId="0" borderId="28" xfId="638" applyNumberFormat="1" applyFont="1" applyBorder="1" applyAlignment="1">
      <alignment horizontal="center" vertical="center" wrapText="1"/>
    </xf>
    <xf numFmtId="3" fontId="28" fillId="62" borderId="45" xfId="638" applyNumberFormat="1" applyFont="1" applyFill="1" applyBorder="1" applyAlignment="1">
      <alignment horizontal="center" vertical="center" wrapText="1"/>
    </xf>
    <xf numFmtId="0" fontId="115" fillId="0" borderId="76" xfId="630" applyFont="1" applyBorder="1" applyAlignment="1">
      <alignment horizontal="left" vertical="center" wrapText="1"/>
    </xf>
    <xf numFmtId="3" fontId="29" fillId="0" borderId="99" xfId="638" applyNumberFormat="1" applyFont="1" applyBorder="1" applyAlignment="1">
      <alignment horizontal="center" vertical="center" wrapText="1"/>
    </xf>
    <xf numFmtId="3" fontId="29" fillId="0" borderId="85" xfId="638" applyNumberFormat="1" applyFont="1" applyBorder="1" applyAlignment="1">
      <alignment horizontal="center" vertical="center" wrapText="1"/>
    </xf>
    <xf numFmtId="3" fontId="29" fillId="0" borderId="101" xfId="638" applyNumberFormat="1" applyFont="1" applyBorder="1" applyAlignment="1">
      <alignment horizontal="center" vertical="center" wrapText="1"/>
    </xf>
    <xf numFmtId="3" fontId="28" fillId="62" borderId="96" xfId="638" applyNumberFormat="1" applyFont="1" applyFill="1" applyBorder="1" applyAlignment="1">
      <alignment horizontal="center" vertical="center" wrapText="1"/>
    </xf>
    <xf numFmtId="3" fontId="28" fillId="24" borderId="42" xfId="639" applyNumberFormat="1" applyFont="1" applyFill="1" applyBorder="1" applyAlignment="1">
      <alignment horizontal="center" vertical="center" wrapText="1"/>
    </xf>
    <xf numFmtId="3" fontId="28" fillId="24" borderId="40" xfId="639" applyNumberFormat="1" applyFont="1" applyFill="1" applyBorder="1" applyAlignment="1">
      <alignment horizontal="center" vertical="center" wrapText="1"/>
    </xf>
    <xf numFmtId="3" fontId="28" fillId="24" borderId="41" xfId="639" applyNumberFormat="1" applyFont="1" applyFill="1" applyBorder="1" applyAlignment="1">
      <alignment horizontal="center" vertical="center" wrapText="1"/>
    </xf>
    <xf numFmtId="3" fontId="28" fillId="62" borderId="54" xfId="639" applyNumberFormat="1" applyFont="1" applyFill="1" applyBorder="1" applyAlignment="1">
      <alignment horizontal="center" vertical="center" wrapText="1"/>
    </xf>
    <xf numFmtId="3" fontId="29" fillId="0" borderId="20" xfId="640" applyNumberFormat="1" applyFont="1" applyBorder="1" applyAlignment="1">
      <alignment horizontal="center" vertical="center" wrapText="1"/>
    </xf>
    <xf numFmtId="3" fontId="29" fillId="0" borderId="35" xfId="640" applyNumberFormat="1" applyFont="1" applyBorder="1" applyAlignment="1">
      <alignment horizontal="center" vertical="center" wrapText="1"/>
    </xf>
    <xf numFmtId="3" fontId="29" fillId="0" borderId="23" xfId="640" applyNumberFormat="1" applyFont="1" applyBorder="1" applyAlignment="1">
      <alignment horizontal="center" vertical="center" wrapText="1"/>
    </xf>
    <xf numFmtId="3" fontId="28" fillId="62" borderId="59" xfId="640" applyNumberFormat="1" applyFont="1" applyFill="1" applyBorder="1" applyAlignment="1">
      <alignment horizontal="center" vertical="center" wrapText="1"/>
    </xf>
    <xf numFmtId="3" fontId="29" fillId="0" borderId="25" xfId="640" applyNumberFormat="1" applyFont="1" applyBorder="1" applyAlignment="1">
      <alignment horizontal="center" vertical="center" wrapText="1"/>
    </xf>
    <xf numFmtId="3" fontId="29" fillId="0" borderId="37" xfId="640" applyNumberFormat="1" applyFont="1" applyBorder="1" applyAlignment="1">
      <alignment horizontal="center" vertical="center" wrapText="1"/>
    </xf>
    <xf numFmtId="3" fontId="29" fillId="0" borderId="28" xfId="640" applyNumberFormat="1" applyFont="1" applyBorder="1" applyAlignment="1">
      <alignment horizontal="center" vertical="center" wrapText="1"/>
    </xf>
    <xf numFmtId="3" fontId="28" fillId="62" borderId="45" xfId="640" applyNumberFormat="1" applyFont="1" applyFill="1" applyBorder="1" applyAlignment="1">
      <alignment horizontal="center" vertical="center" wrapText="1"/>
    </xf>
    <xf numFmtId="3" fontId="29" fillId="0" borderId="25" xfId="641" applyNumberFormat="1" applyFont="1" applyBorder="1" applyAlignment="1">
      <alignment horizontal="center" vertical="center" wrapText="1"/>
    </xf>
    <xf numFmtId="3" fontId="29" fillId="0" borderId="37" xfId="641" applyNumberFormat="1" applyFont="1" applyBorder="1" applyAlignment="1">
      <alignment horizontal="center" vertical="center" wrapText="1"/>
    </xf>
    <xf numFmtId="3" fontId="29" fillId="0" borderId="28" xfId="641" applyNumberFormat="1" applyFont="1" applyBorder="1" applyAlignment="1">
      <alignment horizontal="center" vertical="center" wrapText="1"/>
    </xf>
    <xf numFmtId="3" fontId="28" fillId="62" borderId="45" xfId="641" applyNumberFormat="1" applyFont="1" applyFill="1" applyBorder="1" applyAlignment="1">
      <alignment horizontal="center" vertical="center" wrapText="1"/>
    </xf>
    <xf numFmtId="3" fontId="29" fillId="0" borderId="25" xfId="642" applyNumberFormat="1" applyFont="1" applyBorder="1" applyAlignment="1">
      <alignment horizontal="center" vertical="center" wrapText="1"/>
    </xf>
    <xf numFmtId="3" fontId="29" fillId="0" borderId="37" xfId="642" applyNumberFormat="1" applyFont="1" applyBorder="1" applyAlignment="1">
      <alignment horizontal="center" vertical="center" wrapText="1"/>
    </xf>
    <xf numFmtId="3" fontId="29" fillId="0" borderId="28" xfId="642" applyNumberFormat="1" applyFont="1" applyBorder="1" applyAlignment="1">
      <alignment horizontal="center" vertical="center" wrapText="1"/>
    </xf>
    <xf numFmtId="3" fontId="28" fillId="62" borderId="45" xfId="642" applyNumberFormat="1" applyFont="1" applyFill="1" applyBorder="1" applyAlignment="1">
      <alignment horizontal="center" vertical="center" wrapText="1"/>
    </xf>
    <xf numFmtId="3" fontId="29" fillId="0" borderId="99" xfId="643" applyNumberFormat="1" applyFont="1" applyBorder="1" applyAlignment="1">
      <alignment horizontal="center" vertical="center" wrapText="1"/>
    </xf>
    <xf numFmtId="3" fontId="29" fillId="0" borderId="85" xfId="643" applyNumberFormat="1" applyFont="1" applyBorder="1" applyAlignment="1">
      <alignment horizontal="center" vertical="center" wrapText="1"/>
    </xf>
    <xf numFmtId="3" fontId="29" fillId="0" borderId="101" xfId="643" applyNumberFormat="1" applyFont="1" applyBorder="1" applyAlignment="1">
      <alignment horizontal="center" vertical="center" wrapText="1"/>
    </xf>
    <xf numFmtId="3" fontId="28" fillId="62" borderId="100" xfId="643" applyNumberFormat="1" applyFont="1" applyFill="1" applyBorder="1" applyAlignment="1">
      <alignment horizontal="center" vertical="center" wrapText="1"/>
    </xf>
    <xf numFmtId="3" fontId="28" fillId="24" borderId="42" xfId="644" applyNumberFormat="1" applyFont="1" applyFill="1" applyBorder="1" applyAlignment="1">
      <alignment horizontal="center" vertical="center" wrapText="1"/>
    </xf>
    <xf numFmtId="3" fontId="28" fillId="24" borderId="40" xfId="644" applyNumberFormat="1" applyFont="1" applyFill="1" applyBorder="1" applyAlignment="1">
      <alignment horizontal="center" vertical="center" wrapText="1"/>
    </xf>
    <xf numFmtId="3" fontId="28" fillId="24" borderId="41" xfId="644" applyNumberFormat="1" applyFont="1" applyFill="1" applyBorder="1" applyAlignment="1">
      <alignment horizontal="center" vertical="center" wrapText="1"/>
    </xf>
    <xf numFmtId="3" fontId="28" fillId="62" borderId="54" xfId="644" applyNumberFormat="1" applyFont="1" applyFill="1" applyBorder="1" applyAlignment="1">
      <alignment horizontal="center" vertical="center" wrapText="1"/>
    </xf>
    <xf numFmtId="3" fontId="29" fillId="0" borderId="20" xfId="644" applyNumberFormat="1" applyFont="1" applyBorder="1" applyAlignment="1">
      <alignment horizontal="center" vertical="center" wrapText="1"/>
    </xf>
    <xf numFmtId="3" fontId="29" fillId="0" borderId="35" xfId="644" applyNumberFormat="1" applyFont="1" applyBorder="1" applyAlignment="1">
      <alignment horizontal="center" vertical="center" wrapText="1"/>
    </xf>
    <xf numFmtId="3" fontId="29" fillId="0" borderId="23" xfId="644" applyNumberFormat="1" applyFont="1" applyBorder="1" applyAlignment="1">
      <alignment horizontal="center" vertical="center" wrapText="1"/>
    </xf>
    <xf numFmtId="3" fontId="28" fillId="62" borderId="59" xfId="644" applyNumberFormat="1" applyFont="1" applyFill="1" applyBorder="1" applyAlignment="1">
      <alignment horizontal="center" vertical="center" wrapText="1"/>
    </xf>
    <xf numFmtId="3" fontId="29" fillId="0" borderId="25" xfId="644" applyNumberFormat="1" applyFont="1" applyBorder="1" applyAlignment="1">
      <alignment horizontal="center" vertical="center" wrapText="1"/>
    </xf>
    <xf numFmtId="3" fontId="29" fillId="0" borderId="37" xfId="644" applyNumberFormat="1" applyFont="1" applyBorder="1" applyAlignment="1">
      <alignment horizontal="center" vertical="center" wrapText="1"/>
    </xf>
    <xf numFmtId="3" fontId="29" fillId="0" borderId="28" xfId="644" applyNumberFormat="1" applyFont="1" applyBorder="1" applyAlignment="1">
      <alignment horizontal="center" vertical="center" wrapText="1"/>
    </xf>
    <xf numFmtId="3" fontId="28" fillId="62" borderId="45" xfId="644" applyNumberFormat="1" applyFont="1" applyFill="1" applyBorder="1" applyAlignment="1">
      <alignment horizontal="center" vertical="center" wrapText="1"/>
    </xf>
    <xf numFmtId="3" fontId="29" fillId="0" borderId="25" xfId="645" applyNumberFormat="1" applyFont="1" applyBorder="1" applyAlignment="1">
      <alignment horizontal="center" vertical="center" wrapText="1"/>
    </xf>
    <xf numFmtId="3" fontId="29" fillId="0" borderId="37" xfId="645" applyNumberFormat="1" applyFont="1" applyBorder="1" applyAlignment="1">
      <alignment horizontal="center" vertical="center" wrapText="1"/>
    </xf>
    <xf numFmtId="3" fontId="29" fillId="0" borderId="28" xfId="645" applyNumberFormat="1" applyFont="1" applyBorder="1" applyAlignment="1">
      <alignment horizontal="center" vertical="center" wrapText="1"/>
    </xf>
    <xf numFmtId="3" fontId="28" fillId="62" borderId="45" xfId="645" applyNumberFormat="1" applyFont="1" applyFill="1" applyBorder="1" applyAlignment="1">
      <alignment horizontal="center" vertical="center" wrapText="1"/>
    </xf>
    <xf numFmtId="0" fontId="115" fillId="0" borderId="97" xfId="630" applyFont="1" applyBorder="1" applyAlignment="1">
      <alignment horizontal="left" vertical="center" wrapText="1"/>
    </xf>
    <xf numFmtId="3" fontId="29" fillId="0" borderId="25" xfId="646" applyNumberFormat="1" applyFont="1" applyBorder="1" applyAlignment="1">
      <alignment horizontal="center" vertical="center" wrapText="1"/>
    </xf>
    <xf numFmtId="3" fontId="29" fillId="0" borderId="37" xfId="646" applyNumberFormat="1" applyFont="1" applyBorder="1" applyAlignment="1">
      <alignment horizontal="center" vertical="center" wrapText="1"/>
    </xf>
    <xf numFmtId="3" fontId="29" fillId="0" borderId="28" xfId="646" applyNumberFormat="1" applyFont="1" applyBorder="1" applyAlignment="1">
      <alignment horizontal="center" vertical="center" wrapText="1"/>
    </xf>
    <xf numFmtId="3" fontId="28" fillId="62" borderId="45" xfId="646" applyNumberFormat="1" applyFont="1" applyFill="1" applyBorder="1" applyAlignment="1">
      <alignment horizontal="center" vertical="center" wrapText="1"/>
    </xf>
    <xf numFmtId="3" fontId="28" fillId="62" borderId="59" xfId="646" applyNumberFormat="1" applyFont="1" applyFill="1" applyBorder="1" applyAlignment="1">
      <alignment horizontal="center" vertical="center" wrapText="1"/>
    </xf>
    <xf numFmtId="0" fontId="115" fillId="0" borderId="83" xfId="630" applyFont="1" applyBorder="1" applyAlignment="1">
      <alignment horizontal="left" vertical="center" wrapText="1"/>
    </xf>
    <xf numFmtId="3" fontId="28" fillId="62" borderId="100" xfId="646" applyNumberFormat="1" applyFont="1" applyFill="1" applyBorder="1" applyAlignment="1">
      <alignment horizontal="center" vertical="center" wrapText="1"/>
    </xf>
    <xf numFmtId="3" fontId="28" fillId="24" borderId="42" xfId="647" applyNumberFormat="1" applyFont="1" applyFill="1" applyBorder="1" applyAlignment="1">
      <alignment horizontal="center" vertical="center" wrapText="1"/>
    </xf>
    <xf numFmtId="3" fontId="28" fillId="24" borderId="40" xfId="647" applyNumberFormat="1" applyFont="1" applyFill="1" applyBorder="1" applyAlignment="1">
      <alignment horizontal="center" vertical="center" wrapText="1"/>
    </xf>
    <xf numFmtId="3" fontId="28" fillId="24" borderId="41" xfId="647" applyNumberFormat="1" applyFont="1" applyFill="1" applyBorder="1" applyAlignment="1">
      <alignment horizontal="center" vertical="center" wrapText="1"/>
    </xf>
    <xf numFmtId="3" fontId="28" fillId="62" borderId="54" xfId="647" applyNumberFormat="1" applyFont="1" applyFill="1" applyBorder="1" applyAlignment="1">
      <alignment horizontal="center" vertical="center" wrapText="1"/>
    </xf>
    <xf numFmtId="0" fontId="115" fillId="0" borderId="22" xfId="630" applyFont="1" applyBorder="1" applyAlignment="1">
      <alignment horizontal="left" vertical="center" wrapText="1"/>
    </xf>
    <xf numFmtId="3" fontId="29" fillId="0" borderId="20" xfId="647" applyNumberFormat="1" applyFont="1" applyBorder="1" applyAlignment="1">
      <alignment horizontal="center" vertical="center" wrapText="1"/>
    </xf>
    <xf numFmtId="3" fontId="29" fillId="0" borderId="35" xfId="647" applyNumberFormat="1" applyFont="1" applyBorder="1" applyAlignment="1">
      <alignment horizontal="center" vertical="center" wrapText="1"/>
    </xf>
    <xf numFmtId="3" fontId="29" fillId="0" borderId="23" xfId="647" applyNumberFormat="1" applyFont="1" applyBorder="1" applyAlignment="1">
      <alignment horizontal="center" vertical="center" wrapText="1"/>
    </xf>
    <xf numFmtId="3" fontId="28" fillId="62" borderId="59" xfId="647" applyNumberFormat="1" applyFont="1" applyFill="1" applyBorder="1" applyAlignment="1">
      <alignment horizontal="center" vertical="center" wrapText="1"/>
    </xf>
    <xf numFmtId="3" fontId="29" fillId="0" borderId="25" xfId="647" applyNumberFormat="1" applyFont="1" applyBorder="1" applyAlignment="1">
      <alignment horizontal="center" vertical="center" wrapText="1"/>
    </xf>
    <xf numFmtId="3" fontId="29" fillId="0" borderId="37" xfId="647" applyNumberFormat="1" applyFont="1" applyBorder="1" applyAlignment="1">
      <alignment horizontal="center" vertical="center" wrapText="1"/>
    </xf>
    <xf numFmtId="3" fontId="29" fillId="0" borderId="28" xfId="647" applyNumberFormat="1" applyFont="1" applyBorder="1" applyAlignment="1">
      <alignment horizontal="center" vertical="center" wrapText="1"/>
    </xf>
    <xf numFmtId="3" fontId="28" fillId="62" borderId="45" xfId="647" applyNumberFormat="1" applyFont="1" applyFill="1" applyBorder="1" applyAlignment="1">
      <alignment horizontal="center" vertical="center" wrapText="1"/>
    </xf>
    <xf numFmtId="3" fontId="29" fillId="0" borderId="25" xfId="648" applyNumberFormat="1" applyFont="1" applyBorder="1" applyAlignment="1">
      <alignment horizontal="center" vertical="center" wrapText="1"/>
    </xf>
    <xf numFmtId="3" fontId="29" fillId="0" borderId="37" xfId="648" applyNumberFormat="1" applyFont="1" applyBorder="1" applyAlignment="1">
      <alignment horizontal="center" vertical="center" wrapText="1"/>
    </xf>
    <xf numFmtId="3" fontId="29" fillId="0" borderId="28" xfId="648" applyNumberFormat="1" applyFont="1" applyBorder="1" applyAlignment="1">
      <alignment horizontal="center" vertical="center" wrapText="1"/>
    </xf>
    <xf numFmtId="3" fontId="28" fillId="62" borderId="45" xfId="648" applyNumberFormat="1" applyFont="1" applyFill="1" applyBorder="1" applyAlignment="1">
      <alignment horizontal="center" vertical="center" wrapText="1"/>
    </xf>
    <xf numFmtId="3" fontId="28" fillId="24" borderId="42" xfId="649" applyNumberFormat="1" applyFont="1" applyFill="1" applyBorder="1" applyAlignment="1">
      <alignment horizontal="center" vertical="center" wrapText="1"/>
    </xf>
    <xf numFmtId="3" fontId="28" fillId="24" borderId="40" xfId="649" applyNumberFormat="1" applyFont="1" applyFill="1" applyBorder="1" applyAlignment="1">
      <alignment horizontal="center" vertical="center" wrapText="1"/>
    </xf>
    <xf numFmtId="3" fontId="28" fillId="24" borderId="41" xfId="649" applyNumberFormat="1" applyFont="1" applyFill="1" applyBorder="1" applyAlignment="1">
      <alignment horizontal="center" vertical="center" wrapText="1"/>
    </xf>
    <xf numFmtId="3" fontId="28" fillId="62" borderId="54" xfId="649" applyNumberFormat="1" applyFont="1" applyFill="1" applyBorder="1" applyAlignment="1">
      <alignment horizontal="center" vertical="center" wrapText="1"/>
    </xf>
    <xf numFmtId="3" fontId="29" fillId="0" borderId="20" xfId="650" applyNumberFormat="1" applyFont="1" applyBorder="1" applyAlignment="1">
      <alignment horizontal="center" vertical="center" wrapText="1"/>
    </xf>
    <xf numFmtId="3" fontId="29" fillId="0" borderId="35" xfId="650" applyNumberFormat="1" applyFont="1" applyBorder="1" applyAlignment="1">
      <alignment horizontal="center" vertical="center" wrapText="1"/>
    </xf>
    <xf numFmtId="3" fontId="29" fillId="0" borderId="23" xfId="650" applyNumberFormat="1" applyFont="1" applyBorder="1" applyAlignment="1">
      <alignment horizontal="center" vertical="center" wrapText="1"/>
    </xf>
    <xf numFmtId="3" fontId="28" fillId="62" borderId="59" xfId="650" applyNumberFormat="1" applyFont="1" applyFill="1" applyBorder="1" applyAlignment="1">
      <alignment horizontal="center" vertical="center" wrapText="1"/>
    </xf>
    <xf numFmtId="3" fontId="29" fillId="0" borderId="25" xfId="651" applyNumberFormat="1" applyFont="1" applyBorder="1" applyAlignment="1">
      <alignment horizontal="center" vertical="center" wrapText="1"/>
    </xf>
    <xf numFmtId="3" fontId="29" fillId="0" borderId="37" xfId="651" applyNumberFormat="1" applyFont="1" applyBorder="1" applyAlignment="1">
      <alignment horizontal="center" vertical="center" wrapText="1"/>
    </xf>
    <xf numFmtId="3" fontId="29" fillId="0" borderId="28" xfId="651" applyNumberFormat="1" applyFont="1" applyBorder="1" applyAlignment="1">
      <alignment horizontal="center" vertical="center" wrapText="1"/>
    </xf>
    <xf numFmtId="3" fontId="28" fillId="62" borderId="45" xfId="651" applyNumberFormat="1" applyFont="1" applyFill="1" applyBorder="1" applyAlignment="1">
      <alignment horizontal="center" vertical="center" wrapText="1"/>
    </xf>
    <xf numFmtId="3" fontId="28" fillId="24" borderId="42" xfId="652" applyNumberFormat="1" applyFont="1" applyFill="1" applyBorder="1" applyAlignment="1">
      <alignment horizontal="center" vertical="center" wrapText="1"/>
    </xf>
    <xf numFmtId="3" fontId="28" fillId="24" borderId="40" xfId="652" applyNumberFormat="1" applyFont="1" applyFill="1" applyBorder="1" applyAlignment="1">
      <alignment horizontal="center" vertical="center" wrapText="1"/>
    </xf>
    <xf numFmtId="3" fontId="28" fillId="24" borderId="41" xfId="652" applyNumberFormat="1" applyFont="1" applyFill="1" applyBorder="1" applyAlignment="1">
      <alignment horizontal="center" vertical="center" wrapText="1"/>
    </xf>
    <xf numFmtId="3" fontId="28" fillId="62" borderId="54" xfId="652" applyNumberFormat="1" applyFont="1" applyFill="1" applyBorder="1" applyAlignment="1">
      <alignment horizontal="center" vertical="center" wrapText="1"/>
    </xf>
    <xf numFmtId="3" fontId="29" fillId="0" borderId="20" xfId="652" applyNumberFormat="1" applyFont="1" applyBorder="1" applyAlignment="1">
      <alignment horizontal="center" vertical="center" wrapText="1"/>
    </xf>
    <xf numFmtId="3" fontId="29" fillId="0" borderId="35" xfId="652" applyNumberFormat="1" applyFont="1" applyBorder="1" applyAlignment="1">
      <alignment horizontal="center" vertical="center" wrapText="1"/>
    </xf>
    <xf numFmtId="3" fontId="29" fillId="0" borderId="23" xfId="652" applyNumberFormat="1" applyFont="1" applyBorder="1" applyAlignment="1">
      <alignment horizontal="center" vertical="center" wrapText="1"/>
    </xf>
    <xf numFmtId="3" fontId="28" fillId="62" borderId="59" xfId="652" applyNumberFormat="1" applyFont="1" applyFill="1" applyBorder="1" applyAlignment="1">
      <alignment horizontal="center" vertical="center" wrapText="1"/>
    </xf>
    <xf numFmtId="3" fontId="29" fillId="0" borderId="25" xfId="652" applyNumberFormat="1" applyFont="1" applyBorder="1" applyAlignment="1">
      <alignment horizontal="center" vertical="center" wrapText="1"/>
    </xf>
    <xf numFmtId="3" fontId="29" fillId="0" borderId="37" xfId="652" applyNumberFormat="1" applyFont="1" applyBorder="1" applyAlignment="1">
      <alignment horizontal="center" vertical="center" wrapText="1"/>
    </xf>
    <xf numFmtId="3" fontId="29" fillId="0" borderId="28" xfId="652" applyNumberFormat="1" applyFont="1" applyBorder="1" applyAlignment="1">
      <alignment horizontal="center" vertical="center" wrapText="1"/>
    </xf>
    <xf numFmtId="3" fontId="28" fillId="62" borderId="45" xfId="652" applyNumberFormat="1" applyFont="1" applyFill="1" applyBorder="1" applyAlignment="1">
      <alignment horizontal="center" vertical="center" wrapText="1"/>
    </xf>
    <xf numFmtId="3" fontId="29" fillId="0" borderId="99" xfId="652" applyNumberFormat="1" applyFont="1" applyBorder="1" applyAlignment="1">
      <alignment horizontal="center" vertical="center" wrapText="1"/>
    </xf>
    <xf numFmtId="3" fontId="29" fillId="0" borderId="85" xfId="652" applyNumberFormat="1" applyFont="1" applyBorder="1" applyAlignment="1">
      <alignment horizontal="center" vertical="center" wrapText="1"/>
    </xf>
    <xf numFmtId="3" fontId="29" fillId="0" borderId="101" xfId="652" applyNumberFormat="1" applyFont="1" applyBorder="1" applyAlignment="1">
      <alignment horizontal="center" vertical="center" wrapText="1"/>
    </xf>
    <xf numFmtId="3" fontId="28" fillId="62" borderId="100" xfId="652" applyNumberFormat="1" applyFont="1" applyFill="1" applyBorder="1" applyAlignment="1">
      <alignment horizontal="center" vertical="center" wrapText="1"/>
    </xf>
    <xf numFmtId="3" fontId="28" fillId="24" borderId="42" xfId="653" applyNumberFormat="1" applyFont="1" applyFill="1" applyBorder="1" applyAlignment="1">
      <alignment horizontal="center" vertical="center" wrapText="1"/>
    </xf>
    <xf numFmtId="3" fontId="28" fillId="24" borderId="40" xfId="653" applyNumberFormat="1" applyFont="1" applyFill="1" applyBorder="1" applyAlignment="1">
      <alignment horizontal="center" vertical="center" wrapText="1"/>
    </xf>
    <xf numFmtId="3" fontId="28" fillId="24" borderId="41" xfId="653" applyNumberFormat="1" applyFont="1" applyFill="1" applyBorder="1" applyAlignment="1">
      <alignment horizontal="center" vertical="center" wrapText="1"/>
    </xf>
    <xf numFmtId="3" fontId="28" fillId="62" borderId="54" xfId="653" applyNumberFormat="1" applyFont="1" applyFill="1" applyBorder="1" applyAlignment="1">
      <alignment horizontal="center" vertical="center" wrapText="1"/>
    </xf>
    <xf numFmtId="3" fontId="29" fillId="0" borderId="20" xfId="653" applyNumberFormat="1" applyFont="1" applyBorder="1" applyAlignment="1">
      <alignment horizontal="center" vertical="center" wrapText="1"/>
    </xf>
    <xf numFmtId="3" fontId="29" fillId="0" borderId="35" xfId="653" applyNumberFormat="1" applyFont="1" applyBorder="1" applyAlignment="1">
      <alignment horizontal="center" vertical="center" wrapText="1"/>
    </xf>
    <xf numFmtId="3" fontId="29" fillId="0" borderId="23" xfId="653" applyNumberFormat="1" applyFont="1" applyBorder="1" applyAlignment="1">
      <alignment horizontal="center" vertical="center" wrapText="1"/>
    </xf>
    <xf numFmtId="3" fontId="28" fillId="62" borderId="59" xfId="653" applyNumberFormat="1" applyFont="1" applyFill="1" applyBorder="1" applyAlignment="1">
      <alignment horizontal="center" vertical="center" wrapText="1"/>
    </xf>
    <xf numFmtId="3" fontId="29" fillId="0" borderId="25" xfId="653" applyNumberFormat="1" applyFont="1" applyBorder="1" applyAlignment="1">
      <alignment horizontal="center" vertical="center" wrapText="1"/>
    </xf>
    <xf numFmtId="3" fontId="29" fillId="0" borderId="37" xfId="653" applyNumberFormat="1" applyFont="1" applyBorder="1" applyAlignment="1">
      <alignment horizontal="center" vertical="center" wrapText="1"/>
    </xf>
    <xf numFmtId="3" fontId="29" fillId="0" borderId="28" xfId="653" applyNumberFormat="1" applyFont="1" applyBorder="1" applyAlignment="1">
      <alignment horizontal="center" vertical="center" wrapText="1"/>
    </xf>
    <xf numFmtId="3" fontId="28" fillId="62" borderId="45" xfId="653" applyNumberFormat="1" applyFont="1" applyFill="1" applyBorder="1" applyAlignment="1">
      <alignment horizontal="center" vertical="center" wrapText="1"/>
    </xf>
    <xf numFmtId="3" fontId="29" fillId="0" borderId="25" xfId="654" applyNumberFormat="1" applyFont="1" applyBorder="1" applyAlignment="1">
      <alignment horizontal="center" vertical="center" wrapText="1"/>
    </xf>
    <xf numFmtId="3" fontId="29" fillId="0" borderId="37" xfId="654" applyNumberFormat="1" applyFont="1" applyBorder="1" applyAlignment="1">
      <alignment horizontal="center" vertical="center" wrapText="1"/>
    </xf>
    <xf numFmtId="3" fontId="29" fillId="0" borderId="28" xfId="654" applyNumberFormat="1" applyFont="1" applyBorder="1" applyAlignment="1">
      <alignment horizontal="center" vertical="center" wrapText="1"/>
    </xf>
    <xf numFmtId="3" fontId="28" fillId="62" borderId="45" xfId="654" applyNumberFormat="1" applyFont="1" applyFill="1" applyBorder="1" applyAlignment="1">
      <alignment horizontal="center" vertical="center" wrapText="1"/>
    </xf>
    <xf numFmtId="3" fontId="28" fillId="24" borderId="42" xfId="655" applyNumberFormat="1" applyFont="1" applyFill="1" applyBorder="1" applyAlignment="1">
      <alignment horizontal="center" vertical="center" wrapText="1"/>
    </xf>
    <xf numFmtId="3" fontId="28" fillId="24" borderId="40" xfId="655" applyNumberFormat="1" applyFont="1" applyFill="1" applyBorder="1" applyAlignment="1">
      <alignment horizontal="center" vertical="center" wrapText="1"/>
    </xf>
    <xf numFmtId="3" fontId="28" fillId="24" borderId="41" xfId="655" applyNumberFormat="1" applyFont="1" applyFill="1" applyBorder="1" applyAlignment="1">
      <alignment horizontal="center" vertical="center" wrapText="1"/>
    </xf>
    <xf numFmtId="3" fontId="28" fillId="62" borderId="54" xfId="655" applyNumberFormat="1" applyFont="1" applyFill="1" applyBorder="1" applyAlignment="1">
      <alignment horizontal="center" vertical="center" wrapText="1"/>
    </xf>
    <xf numFmtId="3" fontId="29" fillId="0" borderId="20" xfId="655" applyNumberFormat="1" applyFont="1" applyBorder="1" applyAlignment="1">
      <alignment horizontal="center" vertical="center" wrapText="1"/>
    </xf>
    <xf numFmtId="3" fontId="29" fillId="0" borderId="35" xfId="655" applyNumberFormat="1" applyFont="1" applyBorder="1" applyAlignment="1">
      <alignment horizontal="center" vertical="center" wrapText="1"/>
    </xf>
    <xf numFmtId="3" fontId="29" fillId="0" borderId="23" xfId="655" applyNumberFormat="1" applyFont="1" applyBorder="1" applyAlignment="1">
      <alignment horizontal="center" vertical="center" wrapText="1"/>
    </xf>
    <xf numFmtId="3" fontId="28" fillId="62" borderId="59" xfId="655" applyNumberFormat="1" applyFont="1" applyFill="1" applyBorder="1" applyAlignment="1">
      <alignment horizontal="center" vertical="center" wrapText="1"/>
    </xf>
    <xf numFmtId="3" fontId="29" fillId="0" borderId="25" xfId="655" applyNumberFormat="1" applyFont="1" applyBorder="1" applyAlignment="1">
      <alignment horizontal="center" vertical="center" wrapText="1"/>
    </xf>
    <xf numFmtId="3" fontId="29" fillId="0" borderId="37" xfId="655" applyNumberFormat="1" applyFont="1" applyBorder="1" applyAlignment="1">
      <alignment horizontal="center" vertical="center" wrapText="1"/>
    </xf>
    <xf numFmtId="3" fontId="29" fillId="0" borderId="28" xfId="655" applyNumberFormat="1" applyFont="1" applyBorder="1" applyAlignment="1">
      <alignment horizontal="center" vertical="center" wrapText="1"/>
    </xf>
    <xf numFmtId="3" fontId="28" fillId="62" borderId="45" xfId="655" applyNumberFormat="1" applyFont="1" applyFill="1" applyBorder="1" applyAlignment="1">
      <alignment horizontal="center" vertical="center" wrapText="1"/>
    </xf>
    <xf numFmtId="0" fontId="115" fillId="0" borderId="29" xfId="630" applyFont="1" applyBorder="1" applyAlignment="1">
      <alignment horizontal="left" vertical="center" wrapText="1"/>
    </xf>
    <xf numFmtId="3" fontId="29" fillId="0" borderId="99" xfId="655" applyNumberFormat="1" applyFont="1" applyBorder="1" applyAlignment="1">
      <alignment horizontal="center" vertical="center" wrapText="1"/>
    </xf>
    <xf numFmtId="3" fontId="29" fillId="0" borderId="85" xfId="655" applyNumberFormat="1" applyFont="1" applyBorder="1" applyAlignment="1">
      <alignment horizontal="center" vertical="center" wrapText="1"/>
    </xf>
    <xf numFmtId="3" fontId="29" fillId="0" borderId="101" xfId="655" applyNumberFormat="1" applyFont="1" applyBorder="1" applyAlignment="1">
      <alignment horizontal="center" vertical="center" wrapText="1"/>
    </xf>
    <xf numFmtId="3" fontId="28" fillId="62" borderId="100" xfId="655" applyNumberFormat="1" applyFont="1" applyFill="1" applyBorder="1" applyAlignment="1">
      <alignment horizontal="center" vertical="center" wrapText="1"/>
    </xf>
    <xf numFmtId="3" fontId="28" fillId="24" borderId="42" xfId="656" applyNumberFormat="1" applyFont="1" applyFill="1" applyBorder="1" applyAlignment="1">
      <alignment horizontal="center" vertical="center" wrapText="1"/>
    </xf>
    <xf numFmtId="3" fontId="28" fillId="24" borderId="40" xfId="656" applyNumberFormat="1" applyFont="1" applyFill="1" applyBorder="1" applyAlignment="1">
      <alignment horizontal="center" vertical="center" wrapText="1"/>
    </xf>
    <xf numFmtId="3" fontId="28" fillId="24" borderId="41" xfId="656" applyNumberFormat="1" applyFont="1" applyFill="1" applyBorder="1" applyAlignment="1">
      <alignment horizontal="center" vertical="center" wrapText="1"/>
    </xf>
    <xf numFmtId="3" fontId="28" fillId="62" borderId="54" xfId="656" applyNumberFormat="1" applyFont="1" applyFill="1" applyBorder="1" applyAlignment="1">
      <alignment horizontal="center" vertical="center" wrapText="1"/>
    </xf>
    <xf numFmtId="0" fontId="115" fillId="0" borderId="89" xfId="630" applyFont="1" applyBorder="1" applyAlignment="1">
      <alignment horizontal="left" vertical="center" wrapText="1"/>
    </xf>
    <xf numFmtId="3" fontId="29" fillId="0" borderId="103" xfId="656" applyNumberFormat="1" applyFont="1" applyBorder="1" applyAlignment="1">
      <alignment horizontal="center" vertical="center" wrapText="1"/>
    </xf>
    <xf numFmtId="3" fontId="29" fillId="0" borderId="90" xfId="656" applyNumberFormat="1" applyFont="1" applyBorder="1" applyAlignment="1">
      <alignment horizontal="center" vertical="center" wrapText="1"/>
    </xf>
    <xf numFmtId="3" fontId="29" fillId="0" borderId="102" xfId="656" applyNumberFormat="1" applyFont="1" applyBorder="1" applyAlignment="1">
      <alignment horizontal="center" vertical="center" wrapText="1"/>
    </xf>
    <xf numFmtId="3" fontId="28" fillId="62" borderId="96" xfId="656" applyNumberFormat="1" applyFont="1" applyFill="1" applyBorder="1" applyAlignment="1">
      <alignment horizontal="center" vertical="center" wrapText="1"/>
    </xf>
    <xf numFmtId="3" fontId="28" fillId="24" borderId="42" xfId="657" applyNumberFormat="1" applyFont="1" applyFill="1" applyBorder="1" applyAlignment="1">
      <alignment horizontal="center" vertical="center" wrapText="1"/>
    </xf>
    <xf numFmtId="3" fontId="28" fillId="62" borderId="54" xfId="657" applyNumberFormat="1" applyFont="1" applyFill="1" applyBorder="1" applyAlignment="1">
      <alignment horizontal="center" vertical="center" wrapText="1"/>
    </xf>
    <xf numFmtId="3" fontId="29" fillId="0" borderId="20" xfId="657" applyNumberFormat="1" applyFont="1" applyBorder="1" applyAlignment="1">
      <alignment horizontal="center" vertical="center" wrapText="1"/>
    </xf>
    <xf numFmtId="3" fontId="29" fillId="0" borderId="35" xfId="657" applyNumberFormat="1" applyFont="1" applyBorder="1" applyAlignment="1">
      <alignment horizontal="center" vertical="center" wrapText="1"/>
    </xf>
    <xf numFmtId="3" fontId="29" fillId="0" borderId="23" xfId="657" applyNumberFormat="1" applyFont="1" applyBorder="1" applyAlignment="1">
      <alignment horizontal="center" vertical="center" wrapText="1"/>
    </xf>
    <xf numFmtId="3" fontId="28" fillId="62" borderId="59" xfId="657" applyNumberFormat="1" applyFont="1" applyFill="1" applyBorder="1" applyAlignment="1">
      <alignment horizontal="center" vertical="center" wrapText="1"/>
    </xf>
    <xf numFmtId="3" fontId="29" fillId="0" borderId="25" xfId="657" applyNumberFormat="1" applyFont="1" applyBorder="1" applyAlignment="1">
      <alignment horizontal="center" vertical="center" wrapText="1"/>
    </xf>
    <xf numFmtId="3" fontId="29" fillId="0" borderId="37" xfId="657" applyNumberFormat="1" applyFont="1" applyBorder="1" applyAlignment="1">
      <alignment horizontal="center" vertical="center" wrapText="1"/>
    </xf>
    <xf numFmtId="3" fontId="29" fillId="0" borderId="28" xfId="657" applyNumberFormat="1" applyFont="1" applyBorder="1" applyAlignment="1">
      <alignment horizontal="center" vertical="center" wrapText="1"/>
    </xf>
    <xf numFmtId="3" fontId="29" fillId="0" borderId="99" xfId="657" applyNumberFormat="1" applyFont="1" applyBorder="1" applyAlignment="1">
      <alignment horizontal="center" vertical="center" wrapText="1"/>
    </xf>
    <xf numFmtId="3" fontId="29" fillId="0" borderId="85" xfId="657" applyNumberFormat="1" applyFont="1" applyBorder="1" applyAlignment="1">
      <alignment horizontal="center" vertical="center" wrapText="1"/>
    </xf>
    <xf numFmtId="3" fontId="29" fillId="0" borderId="101" xfId="657" applyNumberFormat="1" applyFont="1" applyBorder="1" applyAlignment="1">
      <alignment horizontal="center" vertical="center" wrapText="1"/>
    </xf>
    <xf numFmtId="3" fontId="28" fillId="24" borderId="42" xfId="658" applyNumberFormat="1" applyFont="1" applyFill="1" applyBorder="1" applyAlignment="1">
      <alignment horizontal="center" vertical="center" wrapText="1"/>
    </xf>
    <xf numFmtId="3" fontId="28" fillId="24" borderId="40" xfId="658" applyNumberFormat="1" applyFont="1" applyFill="1" applyBorder="1" applyAlignment="1">
      <alignment horizontal="center" vertical="center" wrapText="1"/>
    </xf>
    <xf numFmtId="3" fontId="28" fillId="24" borderId="41" xfId="658" applyNumberFormat="1" applyFont="1" applyFill="1" applyBorder="1" applyAlignment="1">
      <alignment horizontal="center" vertical="center" wrapText="1"/>
    </xf>
    <xf numFmtId="3" fontId="28" fillId="62" borderId="44" xfId="658" applyNumberFormat="1" applyFont="1" applyFill="1" applyBorder="1" applyAlignment="1">
      <alignment horizontal="center" vertical="center" wrapText="1"/>
    </xf>
    <xf numFmtId="3" fontId="28" fillId="24" borderId="38" xfId="658" applyNumberFormat="1" applyFont="1" applyFill="1" applyBorder="1" applyAlignment="1">
      <alignment horizontal="center" vertical="center" wrapText="1"/>
    </xf>
    <xf numFmtId="3" fontId="28" fillId="24" borderId="93" xfId="658" applyNumberFormat="1" applyFont="1" applyFill="1" applyBorder="1" applyAlignment="1">
      <alignment horizontal="center" vertical="center" wrapText="1"/>
    </xf>
    <xf numFmtId="0" fontId="29" fillId="0" borderId="0" xfId="630" applyFont="1" applyAlignment="1">
      <alignment horizontal="left" vertical="center" wrapText="1"/>
    </xf>
    <xf numFmtId="181" fontId="28" fillId="0" borderId="0" xfId="630" applyNumberFormat="1" applyFont="1" applyFill="1" applyBorder="1" applyAlignment="1">
      <alignment wrapText="1"/>
    </xf>
    <xf numFmtId="184" fontId="29" fillId="0" borderId="0" xfId="630" applyNumberFormat="1" applyFont="1" applyFill="1" applyBorder="1" applyAlignment="1">
      <alignment wrapText="1"/>
    </xf>
    <xf numFmtId="181" fontId="29" fillId="0" borderId="0" xfId="630" applyNumberFormat="1" applyFont="1" applyAlignment="1">
      <alignment wrapText="1"/>
    </xf>
    <xf numFmtId="0" fontId="29" fillId="0" borderId="0" xfId="501" applyFont="1"/>
    <xf numFmtId="0" fontId="28" fillId="0" borderId="0" xfId="501" applyFont="1" applyBorder="1" applyAlignment="1">
      <alignment horizontal="center"/>
    </xf>
    <xf numFmtId="0" fontId="29" fillId="0" borderId="0" xfId="501" applyFont="1" applyBorder="1"/>
    <xf numFmtId="49" fontId="28" fillId="0" borderId="95" xfId="496" applyNumberFormat="1" applyFont="1" applyBorder="1" applyAlignment="1">
      <alignment horizontal="center" vertical="center"/>
    </xf>
    <xf numFmtId="14" fontId="28" fillId="0" borderId="105" xfId="501" applyNumberFormat="1" applyFont="1" applyBorder="1" applyAlignment="1">
      <alignment horizontal="center" vertical="center" wrapText="1"/>
    </xf>
    <xf numFmtId="14" fontId="28" fillId="0" borderId="56" xfId="501" applyNumberFormat="1" applyFont="1" applyBorder="1" applyAlignment="1">
      <alignment horizontal="center" vertical="center" wrapText="1"/>
    </xf>
    <xf numFmtId="14" fontId="28" fillId="0" borderId="57" xfId="501" applyNumberFormat="1" applyFont="1" applyBorder="1" applyAlignment="1">
      <alignment horizontal="center" vertical="center" wrapText="1"/>
    </xf>
    <xf numFmtId="0" fontId="28" fillId="0" borderId="10" xfId="501" applyFont="1" applyBorder="1" applyAlignment="1">
      <alignment vertical="center"/>
    </xf>
    <xf numFmtId="182" fontId="28" fillId="0" borderId="48" xfId="359" applyNumberFormat="1" applyFont="1" applyBorder="1" applyAlignment="1">
      <alignment horizontal="right" vertical="center"/>
    </xf>
    <xf numFmtId="171" fontId="28" fillId="0" borderId="13" xfId="1243" applyNumberFormat="1" applyFont="1" applyBorder="1" applyAlignment="1">
      <alignment horizontal="right" vertical="center"/>
    </xf>
    <xf numFmtId="171" fontId="28" fillId="0" borderId="48" xfId="1243" applyNumberFormat="1" applyFont="1" applyBorder="1" applyAlignment="1">
      <alignment horizontal="right" vertical="center"/>
    </xf>
    <xf numFmtId="170" fontId="28" fillId="0" borderId="35" xfId="1243" applyNumberFormat="1" applyFont="1" applyBorder="1" applyAlignment="1">
      <alignment horizontal="right" vertical="center"/>
    </xf>
    <xf numFmtId="171" fontId="28" fillId="0" borderId="59" xfId="1243" applyNumberFormat="1" applyFont="1" applyBorder="1" applyAlignment="1">
      <alignment horizontal="right" vertical="center"/>
    </xf>
    <xf numFmtId="180" fontId="29" fillId="0" borderId="0" xfId="501" applyNumberFormat="1" applyFont="1"/>
    <xf numFmtId="0" fontId="29" fillId="0" borderId="92" xfId="501" applyFont="1" applyBorder="1"/>
    <xf numFmtId="3" fontId="29" fillId="0" borderId="96" xfId="501" applyNumberFormat="1" applyFont="1" applyBorder="1"/>
    <xf numFmtId="180" fontId="29" fillId="0" borderId="89" xfId="1243" applyNumberFormat="1" applyFont="1" applyBorder="1" applyAlignment="1">
      <alignment horizontal="right" vertical="center"/>
    </xf>
    <xf numFmtId="180" fontId="29" fillId="0" borderId="101" xfId="1243" applyNumberFormat="1" applyFont="1" applyBorder="1" applyAlignment="1">
      <alignment horizontal="right" vertical="center"/>
    </xf>
    <xf numFmtId="182" fontId="29" fillId="0" borderId="29" xfId="359" applyNumberFormat="1" applyFont="1" applyBorder="1" applyAlignment="1">
      <alignment horizontal="right" vertical="center"/>
    </xf>
    <xf numFmtId="171" fontId="29" fillId="0" borderId="0" xfId="1243" applyNumberFormat="1" applyFont="1" applyBorder="1" applyAlignment="1">
      <alignment horizontal="right" vertical="center"/>
    </xf>
    <xf numFmtId="171" fontId="29" fillId="0" borderId="90" xfId="359" applyNumberFormat="1" applyFont="1" applyBorder="1" applyAlignment="1">
      <alignment horizontal="right" vertical="center"/>
    </xf>
    <xf numFmtId="171" fontId="29" fillId="0" borderId="96" xfId="1243" applyNumberFormat="1" applyFont="1" applyFill="1" applyBorder="1" applyAlignment="1">
      <alignment horizontal="right" vertical="center"/>
    </xf>
    <xf numFmtId="170" fontId="29" fillId="0" borderId="0" xfId="501" applyNumberFormat="1" applyFont="1"/>
    <xf numFmtId="180" fontId="29" fillId="0" borderId="102" xfId="1243" applyNumberFormat="1" applyFont="1" applyBorder="1" applyAlignment="1">
      <alignment horizontal="right" vertical="center"/>
    </xf>
    <xf numFmtId="182" fontId="29" fillId="0" borderId="89" xfId="359" applyNumberFormat="1" applyFont="1" applyBorder="1" applyAlignment="1">
      <alignment horizontal="right" vertical="center"/>
    </xf>
    <xf numFmtId="171" fontId="29" fillId="0" borderId="103" xfId="1243" applyNumberFormat="1" applyFont="1" applyBorder="1" applyAlignment="1">
      <alignment horizontal="right" vertical="center"/>
    </xf>
    <xf numFmtId="0" fontId="29" fillId="0" borderId="19" xfId="501" applyFont="1" applyBorder="1"/>
    <xf numFmtId="3" fontId="29" fillId="0" borderId="59" xfId="501" applyNumberFormat="1" applyFont="1" applyBorder="1"/>
    <xf numFmtId="180" fontId="29" fillId="0" borderId="22" xfId="1243" applyNumberFormat="1" applyFont="1" applyBorder="1" applyAlignment="1">
      <alignment horizontal="right" vertical="center"/>
    </xf>
    <xf numFmtId="180" fontId="29" fillId="0" borderId="23" xfId="1243" applyNumberFormat="1" applyFont="1" applyBorder="1" applyAlignment="1">
      <alignment horizontal="right" vertical="center"/>
    </xf>
    <xf numFmtId="171" fontId="29" fillId="0" borderId="20" xfId="1243" applyNumberFormat="1" applyFont="1" applyBorder="1" applyAlignment="1">
      <alignment horizontal="right" vertical="center"/>
    </xf>
    <xf numFmtId="171" fontId="29" fillId="0" borderId="59" xfId="1243" applyNumberFormat="1" applyFont="1" applyFill="1" applyBorder="1" applyAlignment="1">
      <alignment horizontal="right" vertical="center"/>
    </xf>
    <xf numFmtId="0" fontId="28" fillId="0" borderId="19" xfId="501" applyFont="1" applyBorder="1" applyAlignment="1">
      <alignment vertical="center" wrapText="1"/>
    </xf>
    <xf numFmtId="182" fontId="28" fillId="0" borderId="59" xfId="359" applyNumberFormat="1" applyFont="1" applyBorder="1" applyAlignment="1">
      <alignment horizontal="right" vertical="center"/>
    </xf>
    <xf numFmtId="171" fontId="28" fillId="0" borderId="22" xfId="1243" applyNumberFormat="1" applyFont="1" applyBorder="1" applyAlignment="1">
      <alignment horizontal="right" vertical="center"/>
    </xf>
    <xf numFmtId="171" fontId="28" fillId="0" borderId="23" xfId="1243" applyNumberFormat="1" applyFont="1" applyBorder="1" applyAlignment="1">
      <alignment horizontal="right" vertical="center"/>
    </xf>
    <xf numFmtId="171" fontId="28" fillId="0" borderId="34" xfId="1243" applyNumberFormat="1" applyFont="1" applyBorder="1" applyAlignment="1">
      <alignment horizontal="right" vertical="center"/>
    </xf>
    <xf numFmtId="171" fontId="29" fillId="0" borderId="85" xfId="359" applyNumberFormat="1" applyFont="1" applyBorder="1" applyAlignment="1">
      <alignment horizontal="right" vertical="center"/>
    </xf>
    <xf numFmtId="171" fontId="28" fillId="0" borderId="59" xfId="1243" applyNumberFormat="1" applyFont="1" applyFill="1" applyBorder="1" applyAlignment="1">
      <alignment horizontal="right" vertical="center"/>
    </xf>
    <xf numFmtId="3" fontId="29" fillId="0" borderId="96" xfId="2188" applyNumberFormat="1" applyFont="1" applyBorder="1" applyAlignment="1">
      <alignment horizontal="right" vertical="center"/>
    </xf>
    <xf numFmtId="171" fontId="29" fillId="0" borderId="29" xfId="1243" applyNumberFormat="1" applyFont="1" applyBorder="1" applyAlignment="1">
      <alignment horizontal="right" vertical="center"/>
    </xf>
    <xf numFmtId="171" fontId="29" fillId="0" borderId="101" xfId="1243" applyNumberFormat="1" applyFont="1" applyBorder="1" applyAlignment="1">
      <alignment horizontal="right" vertical="center"/>
    </xf>
    <xf numFmtId="171" fontId="29" fillId="0" borderId="100" xfId="1243" applyNumberFormat="1" applyFont="1" applyFill="1" applyBorder="1" applyAlignment="1">
      <alignment horizontal="right" vertical="center"/>
    </xf>
    <xf numFmtId="180" fontId="29" fillId="0" borderId="0" xfId="501" applyNumberFormat="1" applyFont="1" applyBorder="1"/>
    <xf numFmtId="171" fontId="29" fillId="0" borderId="89" xfId="1243" applyNumberFormat="1" applyFont="1" applyBorder="1" applyAlignment="1">
      <alignment horizontal="right" vertical="center"/>
    </xf>
    <xf numFmtId="171" fontId="29" fillId="0" borderId="102" xfId="1243" applyNumberFormat="1" applyFont="1" applyBorder="1" applyAlignment="1">
      <alignment horizontal="right" vertical="center"/>
    </xf>
    <xf numFmtId="171" fontId="29" fillId="0" borderId="96" xfId="1243" applyNumberFormat="1" applyFont="1" applyBorder="1" applyAlignment="1">
      <alignment horizontal="right" vertical="center"/>
    </xf>
    <xf numFmtId="3" fontId="29" fillId="0" borderId="59" xfId="2188" applyNumberFormat="1" applyFont="1" applyBorder="1" applyAlignment="1">
      <alignment horizontal="right" vertical="center"/>
    </xf>
    <xf numFmtId="182" fontId="29" fillId="0" borderId="22" xfId="359" applyNumberFormat="1" applyFont="1" applyBorder="1" applyAlignment="1">
      <alignment horizontal="right" vertical="center"/>
    </xf>
    <xf numFmtId="0" fontId="28" fillId="0" borderId="24" xfId="501" applyFont="1" applyBorder="1" applyAlignment="1">
      <alignment vertical="center" wrapText="1"/>
    </xf>
    <xf numFmtId="182" fontId="28" fillId="0" borderId="45" xfId="359" applyNumberFormat="1" applyFont="1" applyBorder="1" applyAlignment="1">
      <alignment horizontal="right" vertical="center"/>
    </xf>
    <xf numFmtId="171" fontId="28" fillId="0" borderId="27" xfId="1243" applyNumberFormat="1" applyFont="1" applyBorder="1" applyAlignment="1">
      <alignment horizontal="right" vertical="center"/>
    </xf>
    <xf numFmtId="171" fontId="28" fillId="0" borderId="28" xfId="1243" applyNumberFormat="1" applyFont="1" applyBorder="1" applyAlignment="1">
      <alignment horizontal="right" vertical="center"/>
    </xf>
    <xf numFmtId="171" fontId="29" fillId="0" borderId="29" xfId="1243" applyNumberFormat="1" applyFont="1" applyBorder="1" applyAlignment="1">
      <alignment horizontal="right"/>
    </xf>
    <xf numFmtId="171" fontId="29" fillId="0" borderId="101" xfId="1243" applyNumberFormat="1" applyFont="1" applyBorder="1" applyAlignment="1">
      <alignment horizontal="right"/>
    </xf>
    <xf numFmtId="171" fontId="29" fillId="0" borderId="100" xfId="1243" applyNumberFormat="1" applyFont="1" applyBorder="1" applyAlignment="1">
      <alignment horizontal="right"/>
    </xf>
    <xf numFmtId="171" fontId="29" fillId="0" borderId="89" xfId="1243" applyNumberFormat="1" applyFont="1" applyBorder="1" applyAlignment="1">
      <alignment horizontal="right"/>
    </xf>
    <xf numFmtId="171" fontId="29" fillId="0" borderId="102" xfId="1243" applyNumberFormat="1" applyFont="1" applyBorder="1" applyAlignment="1">
      <alignment horizontal="right"/>
    </xf>
    <xf numFmtId="171" fontId="29" fillId="0" borderId="96" xfId="1243" applyNumberFormat="1" applyFont="1" applyBorder="1" applyAlignment="1">
      <alignment horizontal="right"/>
    </xf>
    <xf numFmtId="0" fontId="29" fillId="0" borderId="79" xfId="501" applyFont="1" applyBorder="1"/>
    <xf numFmtId="3" fontId="29" fillId="0" borderId="95" xfId="2188" applyNumberFormat="1" applyFont="1" applyBorder="1" applyAlignment="1">
      <alignment horizontal="right" vertical="center"/>
    </xf>
    <xf numFmtId="171" fontId="29" fillId="0" borderId="55" xfId="1243" applyNumberFormat="1" applyFont="1" applyBorder="1" applyAlignment="1">
      <alignment horizontal="right"/>
    </xf>
    <xf numFmtId="171" fontId="29" fillId="0" borderId="38" xfId="1243" applyNumberFormat="1" applyFont="1" applyBorder="1" applyAlignment="1">
      <alignment horizontal="right"/>
    </xf>
    <xf numFmtId="182" fontId="29" fillId="0" borderId="55" xfId="359" applyNumberFormat="1" applyFont="1" applyBorder="1" applyAlignment="1">
      <alignment horizontal="right" vertical="center"/>
    </xf>
    <xf numFmtId="171" fontId="29" fillId="0" borderId="105" xfId="1243" applyNumberFormat="1" applyFont="1" applyBorder="1" applyAlignment="1">
      <alignment horizontal="right" vertical="center"/>
    </xf>
    <xf numFmtId="171" fontId="29" fillId="0" borderId="56" xfId="359" applyNumberFormat="1" applyFont="1" applyBorder="1" applyAlignment="1">
      <alignment horizontal="right" vertical="center"/>
    </xf>
    <xf numFmtId="171" fontId="29" fillId="0" borderId="95" xfId="1243" applyNumberFormat="1" applyFont="1" applyBorder="1" applyAlignment="1">
      <alignment horizontal="right"/>
    </xf>
    <xf numFmtId="0" fontId="29" fillId="0" borderId="81" xfId="501" applyFont="1" applyBorder="1"/>
    <xf numFmtId="182" fontId="117" fillId="0" borderId="0" xfId="359" applyNumberFormat="1" applyFont="1" applyBorder="1"/>
    <xf numFmtId="170" fontId="117" fillId="0" borderId="0" xfId="1243" applyNumberFormat="1" applyFont="1" applyBorder="1"/>
    <xf numFmtId="170" fontId="117" fillId="0" borderId="81" xfId="1243" applyNumberFormat="1" applyFont="1" applyBorder="1"/>
    <xf numFmtId="171" fontId="29" fillId="0" borderId="0" xfId="359" applyNumberFormat="1" applyFont="1" applyBorder="1" applyAlignment="1">
      <alignment horizontal="right" vertical="center"/>
    </xf>
    <xf numFmtId="182" fontId="29" fillId="0" borderId="0" xfId="501" applyNumberFormat="1" applyFont="1"/>
    <xf numFmtId="170" fontId="29" fillId="0" borderId="0" xfId="568" applyNumberFormat="1" applyFont="1"/>
    <xf numFmtId="171" fontId="117" fillId="0" borderId="0" xfId="359" applyNumberFormat="1" applyFont="1" applyBorder="1"/>
    <xf numFmtId="3" fontId="29" fillId="0" borderId="0" xfId="501" applyNumberFormat="1" applyFont="1"/>
    <xf numFmtId="0" fontId="33" fillId="0" borderId="0" xfId="660" applyFont="1" applyFill="1" applyAlignment="1">
      <alignment wrapText="1"/>
    </xf>
    <xf numFmtId="0" fontId="1" fillId="0" borderId="0" xfId="660"/>
    <xf numFmtId="1" fontId="108" fillId="0" borderId="0" xfId="661" applyNumberFormat="1" applyFont="1" applyFill="1" applyBorder="1" applyAlignment="1">
      <alignment horizontal="center" wrapText="1"/>
    </xf>
    <xf numFmtId="170" fontId="108" fillId="0" borderId="0" xfId="661" applyNumberFormat="1" applyFont="1" applyFill="1" applyBorder="1" applyAlignment="1">
      <alignment horizontal="center" wrapText="1"/>
    </xf>
    <xf numFmtId="1" fontId="118" fillId="0" borderId="0" xfId="661" applyNumberFormat="1" applyFont="1" applyFill="1" applyBorder="1" applyAlignment="1">
      <alignment horizontal="center" wrapText="1"/>
    </xf>
    <xf numFmtId="3" fontId="108" fillId="0" borderId="0" xfId="661" applyNumberFormat="1" applyFont="1" applyFill="1" applyBorder="1" applyAlignment="1">
      <alignment horizontal="center" wrapText="1"/>
    </xf>
    <xf numFmtId="3" fontId="33" fillId="0" borderId="0" xfId="660" applyNumberFormat="1" applyFont="1" applyFill="1" applyAlignment="1">
      <alignment wrapText="1"/>
    </xf>
    <xf numFmtId="0" fontId="31" fillId="0" borderId="29" xfId="660" applyFont="1" applyFill="1" applyBorder="1" applyAlignment="1">
      <alignment horizontal="center" vertical="center" wrapText="1"/>
    </xf>
    <xf numFmtId="0" fontId="31" fillId="0" borderId="85" xfId="660" applyFont="1" applyFill="1" applyBorder="1" applyAlignment="1">
      <alignment horizontal="center" vertical="center" wrapText="1"/>
    </xf>
    <xf numFmtId="0" fontId="31" fillId="0" borderId="87" xfId="660" applyFont="1" applyFill="1" applyBorder="1" applyAlignment="1">
      <alignment horizontal="center" vertical="center" wrapText="1"/>
    </xf>
    <xf numFmtId="0" fontId="31" fillId="0" borderId="101" xfId="660" applyFont="1" applyFill="1" applyBorder="1" applyAlignment="1">
      <alignment horizontal="center" vertical="center" wrapText="1"/>
    </xf>
    <xf numFmtId="0" fontId="31" fillId="0" borderId="33" xfId="660" applyFont="1" applyFill="1" applyBorder="1" applyAlignment="1">
      <alignment horizontal="center" vertical="center" wrapText="1"/>
    </xf>
    <xf numFmtId="0" fontId="31" fillId="0" borderId="60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46" xfId="660" applyFont="1" applyFill="1" applyBorder="1" applyAlignment="1">
      <alignment horizontal="center" vertical="center" wrapText="1"/>
    </xf>
    <xf numFmtId="0" fontId="33" fillId="0" borderId="58" xfId="660" applyFont="1" applyFill="1" applyBorder="1" applyAlignment="1">
      <alignment vertical="center" wrapText="1"/>
    </xf>
    <xf numFmtId="3" fontId="29" fillId="0" borderId="58" xfId="936" applyNumberFormat="1" applyFont="1" applyFill="1" applyBorder="1" applyAlignment="1">
      <alignment horizontal="right" vertical="center" wrapText="1"/>
    </xf>
    <xf numFmtId="3" fontId="29" fillId="0" borderId="13" xfId="936" applyNumberFormat="1" applyFont="1" applyFill="1" applyBorder="1" applyAlignment="1">
      <alignment wrapText="1"/>
    </xf>
    <xf numFmtId="3" fontId="29" fillId="0" borderId="32" xfId="936" applyNumberFormat="1" applyFont="1" applyFill="1" applyBorder="1" applyAlignment="1">
      <alignment wrapText="1"/>
    </xf>
    <xf numFmtId="3" fontId="29" fillId="0" borderId="12" xfId="936" applyNumberFormat="1" applyFont="1" applyFill="1" applyBorder="1" applyAlignment="1">
      <alignment wrapText="1"/>
    </xf>
    <xf numFmtId="3" fontId="29" fillId="0" borderId="14" xfId="936" applyNumberFormat="1" applyFont="1" applyFill="1" applyBorder="1" applyAlignment="1">
      <alignment wrapText="1"/>
    </xf>
    <xf numFmtId="3" fontId="29" fillId="0" borderId="11" xfId="936" applyNumberFormat="1" applyFont="1" applyFill="1" applyBorder="1" applyAlignment="1">
      <alignment wrapText="1"/>
    </xf>
    <xf numFmtId="4" fontId="29" fillId="0" borderId="32" xfId="936" applyNumberFormat="1" applyFont="1" applyFill="1" applyBorder="1" applyAlignment="1">
      <alignment wrapText="1"/>
    </xf>
    <xf numFmtId="0" fontId="1" fillId="0" borderId="0" xfId="660" applyFill="1"/>
    <xf numFmtId="0" fontId="33" fillId="0" borderId="47" xfId="660" applyFont="1" applyFill="1" applyBorder="1" applyAlignment="1">
      <alignment vertical="center" wrapText="1"/>
    </xf>
    <xf numFmtId="3" fontId="29" fillId="0" borderId="47" xfId="936" applyNumberFormat="1" applyFont="1" applyFill="1" applyBorder="1" applyAlignment="1">
      <alignment horizontal="right" vertical="center" wrapText="1"/>
    </xf>
    <xf numFmtId="3" fontId="29" fillId="0" borderId="27" xfId="936" applyNumberFormat="1" applyFont="1" applyFill="1" applyBorder="1" applyAlignment="1">
      <alignment wrapText="1"/>
    </xf>
    <xf numFmtId="3" fontId="29" fillId="0" borderId="37" xfId="936" applyNumberFormat="1" applyFont="1" applyFill="1" applyBorder="1" applyAlignment="1">
      <alignment wrapText="1"/>
    </xf>
    <xf numFmtId="3" fontId="29" fillId="0" borderId="26" xfId="936" applyNumberFormat="1" applyFont="1" applyFill="1" applyBorder="1" applyAlignment="1">
      <alignment wrapText="1"/>
    </xf>
    <xf numFmtId="3" fontId="110" fillId="0" borderId="0" xfId="660" applyNumberFormat="1" applyFont="1" applyFill="1"/>
    <xf numFmtId="3" fontId="29" fillId="0" borderId="28" xfId="936" applyNumberFormat="1" applyFont="1" applyFill="1" applyBorder="1" applyAlignment="1">
      <alignment wrapText="1"/>
    </xf>
    <xf numFmtId="3" fontId="29" fillId="0" borderId="25" xfId="936" applyNumberFormat="1" applyFont="1" applyFill="1" applyBorder="1" applyAlignment="1">
      <alignment wrapText="1"/>
    </xf>
    <xf numFmtId="0" fontId="31" fillId="0" borderId="98" xfId="660" applyFont="1" applyFill="1" applyBorder="1" applyAlignment="1">
      <alignment vertical="center" wrapText="1"/>
    </xf>
    <xf numFmtId="3" fontId="31" fillId="0" borderId="76" xfId="936" applyNumberFormat="1" applyFont="1" applyFill="1" applyBorder="1" applyAlignment="1">
      <alignment horizontal="right" vertical="center" wrapText="1"/>
    </xf>
    <xf numFmtId="3" fontId="31" fillId="0" borderId="18" xfId="936" applyNumberFormat="1" applyFont="1" applyFill="1" applyBorder="1" applyAlignment="1">
      <alignment wrapText="1"/>
    </xf>
    <xf numFmtId="3" fontId="31" fillId="0" borderId="60" xfId="936" applyNumberFormat="1" applyFont="1" applyFill="1" applyBorder="1" applyAlignment="1">
      <alignment wrapText="1"/>
    </xf>
    <xf numFmtId="3" fontId="31" fillId="0" borderId="17" xfId="936" applyNumberFormat="1" applyFont="1" applyFill="1" applyBorder="1" applyAlignment="1">
      <alignment wrapText="1"/>
    </xf>
    <xf numFmtId="3" fontId="31" fillId="0" borderId="30" xfId="936" applyNumberFormat="1" applyFont="1" applyFill="1" applyBorder="1" applyAlignment="1">
      <alignment wrapText="1"/>
    </xf>
    <xf numFmtId="3" fontId="31" fillId="0" borderId="16" xfId="936" applyNumberFormat="1" applyFont="1" applyFill="1" applyBorder="1" applyAlignment="1">
      <alignment wrapText="1"/>
    </xf>
    <xf numFmtId="0" fontId="33" fillId="0" borderId="10" xfId="660" applyFont="1" applyFill="1" applyBorder="1" applyAlignment="1">
      <alignment vertical="center" wrapText="1"/>
    </xf>
    <xf numFmtId="3" fontId="33" fillId="0" borderId="58" xfId="936" applyNumberFormat="1" applyFont="1" applyFill="1" applyBorder="1" applyAlignment="1">
      <alignment horizontal="right" vertical="center" wrapText="1"/>
    </xf>
    <xf numFmtId="0" fontId="33" fillId="0" borderId="86" xfId="660" applyFont="1" applyFill="1" applyBorder="1" applyAlignment="1">
      <alignment vertical="center" wrapText="1"/>
    </xf>
    <xf numFmtId="3" fontId="29" fillId="0" borderId="24" xfId="936" applyNumberFormat="1" applyFont="1" applyFill="1" applyBorder="1" applyAlignment="1">
      <alignment horizontal="right" vertical="center" wrapText="1"/>
    </xf>
    <xf numFmtId="0" fontId="31" fillId="0" borderId="15" xfId="660" applyFont="1" applyFill="1" applyBorder="1" applyAlignment="1">
      <alignment vertical="center" wrapText="1"/>
    </xf>
    <xf numFmtId="3" fontId="31" fillId="0" borderId="83" xfId="936" applyNumberFormat="1" applyFont="1" applyFill="1" applyBorder="1" applyAlignment="1">
      <alignment horizontal="right" vertical="center" wrapText="1"/>
    </xf>
    <xf numFmtId="3" fontId="29" fillId="0" borderId="51" xfId="936" applyNumberFormat="1" applyFont="1" applyFill="1" applyBorder="1" applyAlignment="1">
      <alignment wrapText="1"/>
    </xf>
    <xf numFmtId="3" fontId="29" fillId="0" borderId="101" xfId="936" applyNumberFormat="1" applyFont="1" applyFill="1" applyBorder="1" applyAlignment="1">
      <alignment wrapText="1"/>
    </xf>
    <xf numFmtId="0" fontId="1" fillId="0" borderId="0" xfId="660" applyFill="1" applyBorder="1"/>
    <xf numFmtId="3" fontId="31" fillId="0" borderId="33" xfId="936" applyNumberFormat="1" applyFont="1" applyFill="1" applyBorder="1" applyAlignment="1">
      <alignment wrapText="1"/>
    </xf>
    <xf numFmtId="3" fontId="33" fillId="0" borderId="58" xfId="936" applyNumberFormat="1" applyFont="1" applyFill="1" applyBorder="1" applyAlignment="1">
      <alignment vertical="center" wrapText="1"/>
    </xf>
    <xf numFmtId="3" fontId="33" fillId="0" borderId="13" xfId="936" applyNumberFormat="1" applyFont="1" applyFill="1" applyBorder="1" applyAlignment="1">
      <alignment vertical="center" wrapText="1"/>
    </xf>
    <xf numFmtId="3" fontId="33" fillId="0" borderId="11" xfId="936" applyNumberFormat="1" applyFont="1" applyFill="1" applyBorder="1" applyAlignment="1">
      <alignment vertical="center" wrapText="1"/>
    </xf>
    <xf numFmtId="3" fontId="33" fillId="0" borderId="31" xfId="936" applyNumberFormat="1" applyFont="1" applyFill="1" applyBorder="1" applyAlignment="1">
      <alignment vertical="center" wrapText="1"/>
    </xf>
    <xf numFmtId="3" fontId="33" fillId="0" borderId="32" xfId="936" applyNumberFormat="1" applyFont="1" applyFill="1" applyBorder="1" applyAlignment="1">
      <alignment vertical="center" wrapText="1"/>
    </xf>
    <xf numFmtId="3" fontId="33" fillId="0" borderId="48" xfId="936" applyNumberFormat="1" applyFont="1" applyFill="1" applyBorder="1" applyAlignment="1">
      <alignment vertical="center" wrapText="1"/>
    </xf>
    <xf numFmtId="170" fontId="33" fillId="0" borderId="24" xfId="661" applyNumberFormat="1" applyFont="1" applyFill="1" applyBorder="1" applyAlignment="1">
      <alignment horizontal="right" wrapText="1"/>
    </xf>
    <xf numFmtId="170" fontId="33" fillId="0" borderId="27" xfId="661" applyNumberFormat="1" applyFont="1" applyFill="1" applyBorder="1" applyAlignment="1">
      <alignment horizontal="right" wrapText="1"/>
    </xf>
    <xf numFmtId="170" fontId="33" fillId="0" borderId="25" xfId="661" applyNumberFormat="1" applyFont="1" applyFill="1" applyBorder="1" applyAlignment="1">
      <alignment horizontal="right" wrapText="1"/>
    </xf>
    <xf numFmtId="170" fontId="33" fillId="0" borderId="45" xfId="661" applyNumberFormat="1" applyFont="1" applyFill="1" applyBorder="1" applyAlignment="1">
      <alignment horizontal="right" wrapText="1"/>
    </xf>
    <xf numFmtId="170" fontId="33" fillId="0" borderId="37" xfId="661" applyNumberFormat="1" applyFont="1" applyFill="1" applyBorder="1" applyAlignment="1">
      <alignment horizontal="right" wrapText="1"/>
    </xf>
    <xf numFmtId="0" fontId="33" fillId="0" borderId="76" xfId="660" applyFont="1" applyFill="1" applyBorder="1" applyAlignment="1">
      <alignment vertical="center" wrapText="1"/>
    </xf>
    <xf numFmtId="170" fontId="33" fillId="0" borderId="76" xfId="661" applyNumberFormat="1" applyFont="1" applyFill="1" applyBorder="1" applyAlignment="1">
      <alignment wrapText="1"/>
    </xf>
    <xf numFmtId="170" fontId="33" fillId="0" borderId="55" xfId="661" applyNumberFormat="1" applyFont="1" applyFill="1" applyBorder="1" applyAlignment="1">
      <alignment horizontal="right" wrapText="1"/>
    </xf>
    <xf numFmtId="170" fontId="33" fillId="0" borderId="56" xfId="661" applyNumberFormat="1" applyFont="1" applyFill="1" applyBorder="1" applyAlignment="1">
      <alignment horizontal="right" wrapText="1"/>
    </xf>
    <xf numFmtId="170" fontId="33" fillId="0" borderId="38" xfId="661" applyNumberFormat="1" applyFont="1" applyFill="1" applyBorder="1" applyAlignment="1">
      <alignment horizontal="right" wrapText="1"/>
    </xf>
    <xf numFmtId="170" fontId="33" fillId="0" borderId="93" xfId="661" applyNumberFormat="1" applyFont="1" applyFill="1" applyBorder="1" applyAlignment="1">
      <alignment horizontal="right" wrapText="1"/>
    </xf>
    <xf numFmtId="170" fontId="33" fillId="0" borderId="105" xfId="661" applyNumberFormat="1" applyFont="1" applyFill="1" applyBorder="1" applyAlignment="1">
      <alignment horizontal="right" wrapText="1"/>
    </xf>
    <xf numFmtId="170" fontId="33" fillId="0" borderId="57" xfId="661" applyNumberFormat="1" applyFont="1" applyFill="1" applyBorder="1" applyAlignment="1">
      <alignment horizontal="right" wrapText="1"/>
    </xf>
    <xf numFmtId="0" fontId="31" fillId="0" borderId="0" xfId="660" applyFont="1" applyFill="1" applyBorder="1" applyAlignment="1">
      <alignment horizontal="center" vertical="center" textRotation="90" wrapText="1"/>
    </xf>
    <xf numFmtId="0" fontId="33" fillId="0" borderId="0" xfId="660" applyFont="1" applyFill="1" applyBorder="1" applyAlignment="1">
      <alignment vertical="center" wrapText="1"/>
    </xf>
    <xf numFmtId="170" fontId="33" fillId="0" borderId="0" xfId="661" applyNumberFormat="1" applyFont="1" applyFill="1" applyBorder="1" applyAlignment="1">
      <alignment wrapText="1"/>
    </xf>
    <xf numFmtId="170" fontId="33" fillId="0" borderId="0" xfId="661" applyNumberFormat="1" applyFont="1" applyFill="1" applyBorder="1" applyAlignment="1">
      <alignment horizontal="right" wrapText="1"/>
    </xf>
    <xf numFmtId="182" fontId="2" fillId="0" borderId="0" xfId="936" applyNumberFormat="1" applyFont="1" applyFill="1"/>
    <xf numFmtId="170" fontId="1" fillId="0" borderId="0" xfId="660" applyNumberFormat="1" applyFill="1"/>
    <xf numFmtId="182" fontId="1" fillId="0" borderId="0" xfId="660" applyNumberFormat="1" applyFill="1"/>
    <xf numFmtId="170" fontId="1" fillId="0" borderId="0" xfId="661" applyNumberFormat="1" applyFont="1" applyFill="1"/>
    <xf numFmtId="0" fontId="1" fillId="0" borderId="0" xfId="660" applyFont="1" applyFill="1"/>
    <xf numFmtId="3" fontId="1" fillId="0" borderId="0" xfId="660" applyNumberFormat="1" applyFill="1"/>
    <xf numFmtId="167" fontId="1" fillId="0" borderId="0" xfId="660" applyNumberFormat="1" applyFill="1"/>
    <xf numFmtId="182" fontId="29" fillId="0" borderId="0" xfId="936" applyNumberFormat="1" applyFont="1" applyFill="1" applyAlignment="1">
      <alignment wrapText="1"/>
    </xf>
    <xf numFmtId="182" fontId="110" fillId="0" borderId="0" xfId="936" applyNumberFormat="1" applyFont="1"/>
    <xf numFmtId="182" fontId="28" fillId="0" borderId="0" xfId="936" applyNumberFormat="1" applyFont="1" applyFill="1" applyBorder="1" applyAlignment="1">
      <alignment horizontal="center" wrapText="1"/>
    </xf>
    <xf numFmtId="182" fontId="29" fillId="0" borderId="0" xfId="936" applyNumberFormat="1" applyFont="1" applyFill="1" applyBorder="1" applyAlignment="1">
      <alignment horizontal="center" wrapText="1"/>
    </xf>
    <xf numFmtId="182" fontId="28" fillId="62" borderId="29" xfId="936" applyNumberFormat="1" applyFont="1" applyFill="1" applyBorder="1" applyAlignment="1">
      <alignment horizontal="center" vertical="center" wrapText="1"/>
    </xf>
    <xf numFmtId="182" fontId="28" fillId="62" borderId="85" xfId="936" applyNumberFormat="1" applyFont="1" applyFill="1" applyBorder="1" applyAlignment="1">
      <alignment horizontal="center" vertical="center" wrapText="1"/>
    </xf>
    <xf numFmtId="182" fontId="28" fillId="62" borderId="100" xfId="936" applyNumberFormat="1" applyFont="1" applyFill="1" applyBorder="1" applyAlignment="1">
      <alignment horizontal="center" vertical="center" wrapText="1"/>
    </xf>
    <xf numFmtId="182" fontId="28" fillId="62" borderId="18" xfId="936" applyNumberFormat="1" applyFont="1" applyFill="1" applyBorder="1" applyAlignment="1">
      <alignment horizontal="center" vertical="center" wrapText="1"/>
    </xf>
    <xf numFmtId="182" fontId="28" fillId="62" borderId="30" xfId="936" applyNumberFormat="1" applyFont="1" applyFill="1" applyBorder="1" applyAlignment="1">
      <alignment horizontal="center" vertical="center" wrapText="1"/>
    </xf>
    <xf numFmtId="182" fontId="28" fillId="62" borderId="60" xfId="936" applyNumberFormat="1" applyFont="1" applyFill="1" applyBorder="1" applyAlignment="1">
      <alignment horizontal="center" vertical="center" wrapText="1"/>
    </xf>
    <xf numFmtId="182" fontId="29" fillId="0" borderId="58" xfId="936" applyNumberFormat="1" applyFont="1" applyFill="1" applyBorder="1" applyAlignment="1">
      <alignment vertical="center" wrapText="1"/>
    </xf>
    <xf numFmtId="182" fontId="29" fillId="0" borderId="13" xfId="936" applyNumberFormat="1" applyFont="1" applyFill="1" applyBorder="1" applyAlignment="1">
      <alignment wrapText="1"/>
    </xf>
    <xf numFmtId="182" fontId="29" fillId="0" borderId="32" xfId="936" applyNumberFormat="1" applyFont="1" applyFill="1" applyBorder="1" applyAlignment="1">
      <alignment wrapText="1"/>
    </xf>
    <xf numFmtId="182" fontId="29" fillId="0" borderId="14" xfId="936" applyNumberFormat="1" applyFont="1" applyFill="1" applyBorder="1" applyAlignment="1">
      <alignment wrapText="1"/>
    </xf>
    <xf numFmtId="182" fontId="110" fillId="0" borderId="13" xfId="936" applyNumberFormat="1" applyFont="1" applyBorder="1"/>
    <xf numFmtId="182" fontId="110" fillId="0" borderId="32" xfId="936" applyNumberFormat="1" applyFont="1" applyBorder="1"/>
    <xf numFmtId="182" fontId="110" fillId="0" borderId="14" xfId="936" applyNumberFormat="1" applyFont="1" applyBorder="1"/>
    <xf numFmtId="182" fontId="110" fillId="0" borderId="13" xfId="936" applyNumberFormat="1" applyFont="1" applyFill="1" applyBorder="1"/>
    <xf numFmtId="182" fontId="110" fillId="0" borderId="32" xfId="936" applyNumberFormat="1" applyFont="1" applyFill="1" applyBorder="1"/>
    <xf numFmtId="182" fontId="110" fillId="0" borderId="14" xfId="936" applyNumberFormat="1" applyFont="1" applyFill="1" applyBorder="1"/>
    <xf numFmtId="182" fontId="110" fillId="0" borderId="11" xfId="936" applyNumberFormat="1" applyFont="1" applyFill="1" applyBorder="1"/>
    <xf numFmtId="182" fontId="110" fillId="0" borderId="12" xfId="936" applyNumberFormat="1" applyFont="1" applyFill="1" applyBorder="1"/>
    <xf numFmtId="182" fontId="110" fillId="0" borderId="97" xfId="936" applyNumberFormat="1" applyFont="1" applyFill="1" applyBorder="1"/>
    <xf numFmtId="182" fontId="110" fillId="0" borderId="23" xfId="936" applyNumberFormat="1" applyFont="1" applyFill="1" applyBorder="1"/>
    <xf numFmtId="182" fontId="110" fillId="0" borderId="97" xfId="936" applyNumberFormat="1" applyFont="1" applyFill="1" applyBorder="1" applyAlignment="1">
      <alignment horizontal="right"/>
    </xf>
    <xf numFmtId="182" fontId="110" fillId="0" borderId="21" xfId="936" applyNumberFormat="1" applyFont="1" applyFill="1" applyBorder="1"/>
    <xf numFmtId="182" fontId="29" fillId="0" borderId="23" xfId="936" applyNumberFormat="1" applyFont="1" applyFill="1" applyBorder="1" applyAlignment="1">
      <alignment wrapText="1"/>
    </xf>
    <xf numFmtId="182" fontId="110" fillId="0" borderId="0" xfId="936" applyNumberFormat="1" applyFont="1" applyFill="1"/>
    <xf numFmtId="182" fontId="29" fillId="0" borderId="47" xfId="936" applyNumberFormat="1" applyFont="1" applyFill="1" applyBorder="1" applyAlignment="1">
      <alignment vertical="center" wrapText="1"/>
    </xf>
    <xf numFmtId="182" fontId="29" fillId="0" borderId="27" xfId="936" applyNumberFormat="1" applyFont="1" applyFill="1" applyBorder="1" applyAlignment="1">
      <alignment wrapText="1"/>
    </xf>
    <xf numFmtId="182" fontId="29" fillId="0" borderId="37" xfId="936" applyNumberFormat="1" applyFont="1" applyFill="1" applyBorder="1" applyAlignment="1">
      <alignment wrapText="1"/>
    </xf>
    <xf numFmtId="182" fontId="29" fillId="0" borderId="28" xfId="936" applyNumberFormat="1" applyFont="1" applyFill="1" applyBorder="1" applyAlignment="1">
      <alignment wrapText="1"/>
    </xf>
    <xf numFmtId="182" fontId="110" fillId="0" borderId="27" xfId="936" applyNumberFormat="1" applyFont="1" applyFill="1" applyBorder="1"/>
    <xf numFmtId="182" fontId="110" fillId="0" borderId="37" xfId="936" applyNumberFormat="1" applyFont="1" applyFill="1" applyBorder="1"/>
    <xf numFmtId="182" fontId="110" fillId="0" borderId="28" xfId="936" applyNumberFormat="1" applyFont="1" applyFill="1" applyBorder="1"/>
    <xf numFmtId="182" fontId="110" fillId="0" borderId="25" xfId="936" applyNumberFormat="1" applyFont="1" applyFill="1" applyBorder="1"/>
    <xf numFmtId="182" fontId="110" fillId="0" borderId="26" xfId="936" applyNumberFormat="1" applyFont="1" applyFill="1" applyBorder="1"/>
    <xf numFmtId="182" fontId="29" fillId="0" borderId="45" xfId="936" applyNumberFormat="1" applyFont="1" applyFill="1" applyBorder="1" applyAlignment="1">
      <alignment wrapText="1"/>
    </xf>
    <xf numFmtId="182" fontId="110" fillId="0" borderId="47" xfId="936" applyNumberFormat="1" applyFont="1" applyFill="1" applyBorder="1" applyAlignment="1">
      <alignment horizontal="right"/>
    </xf>
    <xf numFmtId="182" fontId="29" fillId="0" borderId="37" xfId="936" applyNumberFormat="1" applyFont="1" applyFill="1" applyBorder="1" applyAlignment="1"/>
    <xf numFmtId="182" fontId="29" fillId="0" borderId="27" xfId="936" applyNumberFormat="1" applyFont="1" applyFill="1" applyBorder="1" applyAlignment="1">
      <alignment horizontal="right" wrapText="1"/>
    </xf>
    <xf numFmtId="182" fontId="110" fillId="0" borderId="47" xfId="936" applyNumberFormat="1" applyFont="1" applyFill="1" applyBorder="1"/>
    <xf numFmtId="182" fontId="110" fillId="0" borderId="26" xfId="936" applyNumberFormat="1" applyFont="1" applyFill="1" applyBorder="1" applyAlignment="1">
      <alignment horizontal="right"/>
    </xf>
    <xf numFmtId="182" fontId="110" fillId="0" borderId="45" xfId="936" applyNumberFormat="1" applyFont="1" applyFill="1" applyBorder="1"/>
    <xf numFmtId="182" fontId="28" fillId="0" borderId="76" xfId="936" applyNumberFormat="1" applyFont="1" applyFill="1" applyBorder="1" applyAlignment="1">
      <alignment vertical="center" wrapText="1"/>
    </xf>
    <xf numFmtId="182" fontId="28" fillId="0" borderId="18" xfId="936" applyNumberFormat="1" applyFont="1" applyFill="1" applyBorder="1" applyAlignment="1">
      <alignment wrapText="1"/>
    </xf>
    <xf numFmtId="182" fontId="28" fillId="0" borderId="60" xfId="936" applyNumberFormat="1" applyFont="1" applyFill="1" applyBorder="1" applyAlignment="1">
      <alignment wrapText="1"/>
    </xf>
    <xf numFmtId="182" fontId="28" fillId="0" borderId="30" xfId="936" applyNumberFormat="1" applyFont="1" applyFill="1" applyBorder="1" applyAlignment="1">
      <alignment wrapText="1"/>
    </xf>
    <xf numFmtId="182" fontId="28" fillId="0" borderId="16" xfId="936" applyNumberFormat="1" applyFont="1" applyFill="1" applyBorder="1" applyAlignment="1">
      <alignment wrapText="1"/>
    </xf>
    <xf numFmtId="182" fontId="28" fillId="0" borderId="17" xfId="936" applyNumberFormat="1" applyFont="1" applyFill="1" applyBorder="1" applyAlignment="1">
      <alignment wrapText="1"/>
    </xf>
    <xf numFmtId="182" fontId="28" fillId="0" borderId="18" xfId="936" applyNumberFormat="1" applyFont="1" applyFill="1" applyBorder="1" applyAlignment="1">
      <alignment horizontal="right" wrapText="1"/>
    </xf>
    <xf numFmtId="182" fontId="28" fillId="0" borderId="76" xfId="936" applyNumberFormat="1" applyFont="1" applyFill="1" applyBorder="1" applyAlignment="1">
      <alignment wrapText="1"/>
    </xf>
    <xf numFmtId="182" fontId="28" fillId="0" borderId="33" xfId="936" applyNumberFormat="1" applyFont="1" applyFill="1" applyBorder="1" applyAlignment="1">
      <alignment wrapText="1"/>
    </xf>
    <xf numFmtId="182" fontId="110" fillId="0" borderId="88" xfId="936" applyNumberFormat="1" applyFont="1" applyBorder="1"/>
    <xf numFmtId="182" fontId="28" fillId="0" borderId="0" xfId="936" applyNumberFormat="1" applyFont="1" applyFill="1" applyBorder="1" applyAlignment="1">
      <alignment horizontal="center" vertical="center" textRotation="90" wrapText="1"/>
    </xf>
    <xf numFmtId="182" fontId="29" fillId="0" borderId="0" xfId="936" applyNumberFormat="1" applyFont="1" applyFill="1" applyBorder="1" applyAlignment="1">
      <alignment vertical="center" wrapText="1"/>
    </xf>
    <xf numFmtId="182" fontId="29" fillId="0" borderId="0" xfId="936" applyNumberFormat="1" applyFont="1" applyFill="1" applyBorder="1" applyAlignment="1">
      <alignment wrapText="1"/>
    </xf>
    <xf numFmtId="182" fontId="29" fillId="0" borderId="0" xfId="936" applyNumberFormat="1" applyFont="1" applyFill="1" applyBorder="1" applyAlignment="1">
      <alignment horizontal="right" wrapText="1"/>
    </xf>
    <xf numFmtId="182" fontId="29" fillId="0" borderId="81" xfId="936" applyNumberFormat="1" applyFont="1" applyFill="1" applyBorder="1" applyAlignment="1">
      <alignment horizontal="right" wrapText="1"/>
    </xf>
    <xf numFmtId="182" fontId="33" fillId="0" borderId="0" xfId="936" applyNumberFormat="1" applyFont="1" applyFill="1" applyBorder="1" applyAlignment="1">
      <alignment horizontal="center" vertical="center"/>
    </xf>
    <xf numFmtId="182" fontId="110" fillId="0" borderId="0" xfId="936" applyNumberFormat="1" applyFont="1" applyFill="1" applyBorder="1"/>
    <xf numFmtId="182" fontId="111" fillId="0" borderId="0" xfId="936" applyNumberFormat="1" applyFont="1" applyFill="1"/>
    <xf numFmtId="182" fontId="70" fillId="0" borderId="0" xfId="936" applyNumberFormat="1" applyFont="1" applyFill="1"/>
    <xf numFmtId="182" fontId="69" fillId="0" borderId="0" xfId="936" applyNumberFormat="1" applyFont="1" applyFill="1"/>
    <xf numFmtId="0" fontId="33" fillId="0" borderId="0" xfId="660" applyFont="1"/>
    <xf numFmtId="0" fontId="33" fillId="0" borderId="0" xfId="660" applyFont="1" applyAlignment="1">
      <alignment wrapText="1"/>
    </xf>
    <xf numFmtId="0" fontId="31" fillId="0" borderId="29" xfId="660" applyFont="1" applyBorder="1" applyAlignment="1">
      <alignment horizontal="center" vertical="center" wrapText="1"/>
    </xf>
    <xf numFmtId="0" fontId="31" fillId="0" borderId="85" xfId="660" applyFont="1" applyBorder="1" applyAlignment="1">
      <alignment horizontal="center" vertical="center" wrapText="1"/>
    </xf>
    <xf numFmtId="0" fontId="31" fillId="0" borderId="23" xfId="660" applyFont="1" applyFill="1" applyBorder="1" applyAlignment="1">
      <alignment horizontal="center" vertical="center" wrapText="1"/>
    </xf>
    <xf numFmtId="170" fontId="33" fillId="0" borderId="22" xfId="660" applyNumberFormat="1" applyFont="1" applyFill="1" applyBorder="1" applyAlignment="1">
      <alignment vertical="center" wrapText="1"/>
    </xf>
    <xf numFmtId="170" fontId="33" fillId="0" borderId="35" xfId="660" applyNumberFormat="1" applyFont="1" applyFill="1" applyBorder="1" applyAlignment="1">
      <alignment vertical="center" wrapText="1"/>
    </xf>
    <xf numFmtId="170" fontId="33" fillId="0" borderId="23" xfId="660" applyNumberFormat="1" applyFont="1" applyFill="1" applyBorder="1" applyAlignment="1">
      <alignment vertical="center" wrapText="1"/>
    </xf>
    <xf numFmtId="170" fontId="33" fillId="0" borderId="0" xfId="660" applyNumberFormat="1" applyFont="1" applyAlignment="1">
      <alignment wrapText="1"/>
    </xf>
    <xf numFmtId="10" fontId="33" fillId="0" borderId="37" xfId="660" applyNumberFormat="1" applyFont="1" applyBorder="1" applyAlignment="1">
      <alignment wrapText="1"/>
    </xf>
    <xf numFmtId="0" fontId="31" fillId="0" borderId="28" xfId="660" applyFont="1" applyFill="1" applyBorder="1" applyAlignment="1">
      <alignment horizontal="center" vertical="center" wrapText="1"/>
    </xf>
    <xf numFmtId="170" fontId="33" fillId="0" borderId="27" xfId="660" applyNumberFormat="1" applyFont="1" applyFill="1" applyBorder="1" applyAlignment="1">
      <alignment vertical="center" wrapText="1"/>
    </xf>
    <xf numFmtId="170" fontId="33" fillId="0" borderId="37" xfId="660" applyNumberFormat="1" applyFont="1" applyFill="1" applyBorder="1" applyAlignment="1">
      <alignment vertical="center" wrapText="1"/>
    </xf>
    <xf numFmtId="170" fontId="33" fillId="0" borderId="28" xfId="660" applyNumberFormat="1" applyFont="1" applyFill="1" applyBorder="1" applyAlignment="1">
      <alignment vertical="center" wrapText="1"/>
    </xf>
    <xf numFmtId="170" fontId="33" fillId="0" borderId="29" xfId="660" applyNumberFormat="1" applyFont="1" applyFill="1" applyBorder="1" applyAlignment="1">
      <alignment vertical="center" wrapText="1"/>
    </xf>
    <xf numFmtId="170" fontId="33" fillId="0" borderId="85" xfId="660" applyNumberFormat="1" applyFont="1" applyFill="1" applyBorder="1" applyAlignment="1">
      <alignment vertical="center" wrapText="1"/>
    </xf>
    <xf numFmtId="170" fontId="33" fillId="0" borderId="101" xfId="660" applyNumberFormat="1" applyFont="1" applyFill="1" applyBorder="1" applyAlignment="1">
      <alignment vertical="center" wrapText="1"/>
    </xf>
    <xf numFmtId="10" fontId="33" fillId="63" borderId="37" xfId="660" applyNumberFormat="1" applyFont="1" applyFill="1" applyBorder="1" applyAlignment="1">
      <alignment wrapText="1"/>
    </xf>
    <xf numFmtId="10" fontId="33" fillId="64" borderId="37" xfId="660" applyNumberFormat="1" applyFont="1" applyFill="1" applyBorder="1" applyAlignment="1">
      <alignment wrapText="1"/>
    </xf>
    <xf numFmtId="0" fontId="31" fillId="0" borderId="14" xfId="660" applyFont="1" applyFill="1" applyBorder="1" applyAlignment="1">
      <alignment horizontal="center" vertical="center" wrapText="1"/>
    </xf>
    <xf numFmtId="170" fontId="33" fillId="0" borderId="13" xfId="660" applyNumberFormat="1" applyFont="1" applyFill="1" applyBorder="1" applyAlignment="1">
      <alignment vertical="center" wrapText="1"/>
    </xf>
    <xf numFmtId="170" fontId="33" fillId="0" borderId="32" xfId="660" applyNumberFormat="1" applyFont="1" applyFill="1" applyBorder="1" applyAlignment="1">
      <alignment vertical="center" wrapText="1"/>
    </xf>
    <xf numFmtId="170" fontId="33" fillId="0" borderId="14" xfId="660" applyNumberFormat="1" applyFont="1" applyFill="1" applyBorder="1" applyAlignment="1">
      <alignment vertical="center" wrapText="1"/>
    </xf>
    <xf numFmtId="170" fontId="33" fillId="0" borderId="18" xfId="660" applyNumberFormat="1" applyFont="1" applyFill="1" applyBorder="1" applyAlignment="1">
      <alignment vertical="center" wrapText="1"/>
    </xf>
    <xf numFmtId="170" fontId="33" fillId="0" borderId="60" xfId="660" applyNumberFormat="1" applyFont="1" applyFill="1" applyBorder="1" applyAlignment="1">
      <alignment vertical="center" wrapText="1"/>
    </xf>
    <xf numFmtId="170" fontId="33" fillId="0" borderId="30" xfId="660" applyNumberFormat="1" applyFont="1" applyFill="1" applyBorder="1" applyAlignment="1">
      <alignment vertical="center" wrapText="1"/>
    </xf>
    <xf numFmtId="170" fontId="33" fillId="0" borderId="97" xfId="660" applyNumberFormat="1" applyFont="1" applyFill="1" applyBorder="1" applyAlignment="1">
      <alignment vertical="center" wrapText="1"/>
    </xf>
    <xf numFmtId="170" fontId="33" fillId="0" borderId="20" xfId="660" applyNumberFormat="1" applyFont="1" applyFill="1" applyBorder="1" applyAlignment="1">
      <alignment vertical="center" wrapText="1"/>
    </xf>
    <xf numFmtId="170" fontId="33" fillId="0" borderId="55" xfId="660" applyNumberFormat="1" applyFont="1" applyFill="1" applyBorder="1" applyAlignment="1">
      <alignment vertical="center" wrapText="1"/>
    </xf>
    <xf numFmtId="170" fontId="33" fillId="0" borderId="56" xfId="660" applyNumberFormat="1" applyFont="1" applyFill="1" applyBorder="1" applyAlignment="1">
      <alignment vertical="center" wrapText="1"/>
    </xf>
    <xf numFmtId="0" fontId="33" fillId="0" borderId="0" xfId="660" applyFont="1" applyBorder="1"/>
    <xf numFmtId="0" fontId="33" fillId="0" borderId="0" xfId="660" applyFont="1" applyFill="1"/>
    <xf numFmtId="0" fontId="33" fillId="0" borderId="81" xfId="660" applyFont="1" applyFill="1" applyBorder="1"/>
    <xf numFmtId="170" fontId="33" fillId="0" borderId="0" xfId="661" applyNumberFormat="1" applyFont="1"/>
    <xf numFmtId="170" fontId="33" fillId="0" borderId="0" xfId="661" applyNumberFormat="1" applyFont="1" applyFill="1"/>
    <xf numFmtId="170" fontId="1" fillId="0" borderId="0" xfId="661" applyNumberFormat="1" applyFont="1"/>
    <xf numFmtId="170" fontId="1" fillId="0" borderId="0" xfId="660" applyNumberFormat="1"/>
    <xf numFmtId="170" fontId="33" fillId="0" borderId="0" xfId="661" applyNumberFormat="1" applyFont="1" applyBorder="1"/>
    <xf numFmtId="3" fontId="1" fillId="0" borderId="0" xfId="660" applyNumberFormat="1"/>
    <xf numFmtId="0" fontId="113" fillId="0" borderId="0" xfId="660" applyFont="1" applyFill="1" applyAlignment="1">
      <alignment horizontal="right" vertical="center" wrapText="1"/>
    </xf>
    <xf numFmtId="0" fontId="33" fillId="0" borderId="38" xfId="660" applyFont="1" applyBorder="1"/>
    <xf numFmtId="49" fontId="31" fillId="0" borderId="0" xfId="660" applyNumberFormat="1" applyFont="1" applyBorder="1" applyAlignment="1">
      <alignment vertical="center" wrapText="1"/>
    </xf>
    <xf numFmtId="0" fontId="31" fillId="0" borderId="16" xfId="660" applyFont="1" applyFill="1" applyBorder="1" applyAlignment="1">
      <alignment horizontal="center" vertical="center" wrapText="1"/>
    </xf>
    <xf numFmtId="0" fontId="31" fillId="0" borderId="55" xfId="660" applyFont="1" applyFill="1" applyBorder="1" applyAlignment="1">
      <alignment horizontal="center" vertical="center" wrapText="1"/>
    </xf>
    <xf numFmtId="0" fontId="31" fillId="0" borderId="105" xfId="660" applyFont="1" applyFill="1" applyBorder="1" applyAlignment="1">
      <alignment horizontal="center" vertical="center" wrapText="1"/>
    </xf>
    <xf numFmtId="0" fontId="31" fillId="0" borderId="57" xfId="660" applyFont="1" applyFill="1" applyBorder="1" applyAlignment="1">
      <alignment horizontal="center" vertical="center" wrapText="1"/>
    </xf>
    <xf numFmtId="170" fontId="33" fillId="0" borderId="22" xfId="660" applyNumberFormat="1" applyFont="1" applyFill="1" applyBorder="1" applyAlignment="1">
      <alignment horizontal="center" vertical="center"/>
    </xf>
    <xf numFmtId="170" fontId="33" fillId="0" borderId="35" xfId="660" applyNumberFormat="1" applyFont="1" applyFill="1" applyBorder="1" applyAlignment="1">
      <alignment horizontal="center" vertical="center"/>
    </xf>
    <xf numFmtId="170" fontId="33" fillId="0" borderId="21" xfId="660" applyNumberFormat="1" applyFont="1" applyFill="1" applyBorder="1" applyAlignment="1">
      <alignment horizontal="center" vertical="center"/>
    </xf>
    <xf numFmtId="170" fontId="33" fillId="0" borderId="27" xfId="660" applyNumberFormat="1" applyFont="1" applyFill="1" applyBorder="1" applyAlignment="1">
      <alignment horizontal="center" vertical="center"/>
    </xf>
    <xf numFmtId="170" fontId="33" fillId="0" borderId="24" xfId="660" applyNumberFormat="1" applyFont="1" applyFill="1" applyBorder="1" applyAlignment="1">
      <alignment horizontal="center" vertical="center"/>
    </xf>
    <xf numFmtId="170" fontId="33" fillId="0" borderId="37" xfId="660" applyNumberFormat="1" applyFont="1" applyFill="1" applyBorder="1" applyAlignment="1">
      <alignment horizontal="center" vertical="center"/>
    </xf>
    <xf numFmtId="170" fontId="33" fillId="0" borderId="26" xfId="660" applyNumberFormat="1" applyFont="1" applyFill="1" applyBorder="1" applyAlignment="1">
      <alignment horizontal="center" vertical="center"/>
    </xf>
    <xf numFmtId="170" fontId="33" fillId="0" borderId="29" xfId="660" applyNumberFormat="1" applyFont="1" applyFill="1" applyBorder="1" applyAlignment="1">
      <alignment horizontal="center" vertical="center"/>
    </xf>
    <xf numFmtId="170" fontId="33" fillId="0" borderId="85" xfId="660" applyNumberFormat="1" applyFont="1" applyFill="1" applyBorder="1" applyAlignment="1">
      <alignment horizontal="center" vertical="center"/>
    </xf>
    <xf numFmtId="170" fontId="33" fillId="0" borderId="84" xfId="660" applyNumberFormat="1" applyFont="1" applyFill="1" applyBorder="1" applyAlignment="1">
      <alignment horizontal="center" vertical="center"/>
    </xf>
    <xf numFmtId="170" fontId="33" fillId="0" borderId="19" xfId="660" applyNumberFormat="1" applyFont="1" applyFill="1" applyBorder="1" applyAlignment="1">
      <alignment horizontal="center" vertical="center"/>
    </xf>
    <xf numFmtId="170" fontId="33" fillId="0" borderId="86" xfId="660" applyNumberFormat="1" applyFont="1" applyFill="1" applyBorder="1" applyAlignment="1">
      <alignment horizontal="center" vertical="center"/>
    </xf>
    <xf numFmtId="170" fontId="31" fillId="0" borderId="29" xfId="660" applyNumberFormat="1" applyFont="1" applyFill="1" applyBorder="1" applyAlignment="1">
      <alignment horizontal="center" vertical="center"/>
    </xf>
    <xf numFmtId="170" fontId="31" fillId="0" borderId="99" xfId="660" applyNumberFormat="1" applyFont="1" applyFill="1" applyBorder="1" applyAlignment="1">
      <alignment horizontal="center" vertical="center"/>
    </xf>
    <xf numFmtId="170" fontId="31" fillId="0" borderId="87" xfId="660" applyNumberFormat="1" applyFont="1" applyFill="1" applyBorder="1" applyAlignment="1">
      <alignment horizontal="center" vertical="center"/>
    </xf>
    <xf numFmtId="170" fontId="31" fillId="0" borderId="86" xfId="660" applyNumberFormat="1" applyFont="1" applyFill="1" applyBorder="1" applyAlignment="1">
      <alignment horizontal="center" vertical="center"/>
    </xf>
    <xf numFmtId="170" fontId="33" fillId="0" borderId="13" xfId="660" applyNumberFormat="1" applyFont="1" applyFill="1" applyBorder="1" applyAlignment="1">
      <alignment horizontal="center" vertical="center"/>
    </xf>
    <xf numFmtId="170" fontId="33" fillId="0" borderId="32" xfId="660" applyNumberFormat="1" applyFont="1" applyFill="1" applyBorder="1" applyAlignment="1">
      <alignment horizontal="center" vertical="center"/>
    </xf>
    <xf numFmtId="170" fontId="33" fillId="0" borderId="12" xfId="660" applyNumberFormat="1" applyFont="1" applyFill="1" applyBorder="1" applyAlignment="1">
      <alignment horizontal="center" vertical="center"/>
    </xf>
    <xf numFmtId="170" fontId="33" fillId="0" borderId="10" xfId="660" applyNumberFormat="1" applyFont="1" applyFill="1" applyBorder="1" applyAlignment="1">
      <alignment horizontal="center" vertical="center"/>
    </xf>
    <xf numFmtId="170" fontId="31" fillId="0" borderId="18" xfId="660" applyNumberFormat="1" applyFont="1" applyFill="1" applyBorder="1" applyAlignment="1">
      <alignment horizontal="center" vertical="center"/>
    </xf>
    <xf numFmtId="170" fontId="31" fillId="0" borderId="16" xfId="660" applyNumberFormat="1" applyFont="1" applyFill="1" applyBorder="1" applyAlignment="1">
      <alignment horizontal="center" vertical="center"/>
    </xf>
    <xf numFmtId="170" fontId="31" fillId="0" borderId="33" xfId="660" applyNumberFormat="1" applyFont="1" applyFill="1" applyBorder="1" applyAlignment="1">
      <alignment horizontal="center" vertical="center"/>
    </xf>
    <xf numFmtId="170" fontId="31" fillId="0" borderId="15" xfId="660" applyNumberFormat="1" applyFont="1" applyFill="1" applyBorder="1" applyAlignment="1">
      <alignment horizontal="center" vertical="center"/>
    </xf>
    <xf numFmtId="170" fontId="0" fillId="0" borderId="0" xfId="1591" applyNumberFormat="1" applyFont="1"/>
    <xf numFmtId="3" fontId="33" fillId="0" borderId="0" xfId="660" applyNumberFormat="1" applyFont="1"/>
    <xf numFmtId="182" fontId="33" fillId="0" borderId="0" xfId="936" applyNumberFormat="1" applyFont="1"/>
    <xf numFmtId="0" fontId="114" fillId="0" borderId="0" xfId="660" applyFont="1"/>
    <xf numFmtId="0" fontId="70" fillId="0" borderId="0" xfId="660" applyFont="1" applyAlignment="1">
      <alignment horizontal="right"/>
    </xf>
    <xf numFmtId="182" fontId="70" fillId="0" borderId="0" xfId="936" applyNumberFormat="1" applyFont="1" applyFill="1" applyAlignment="1">
      <alignment horizontal="right" vertical="center" wrapText="1"/>
    </xf>
    <xf numFmtId="182" fontId="70" fillId="0" borderId="0" xfId="936" applyNumberFormat="1" applyFont="1" applyFill="1" applyAlignment="1">
      <alignment vertical="center" wrapText="1"/>
    </xf>
    <xf numFmtId="0" fontId="114" fillId="0" borderId="0" xfId="660" applyFont="1" applyAlignment="1">
      <alignment vertical="center" wrapText="1"/>
    </xf>
    <xf numFmtId="0" fontId="114" fillId="0" borderId="38" xfId="660" applyFont="1" applyBorder="1" applyAlignment="1">
      <alignment vertical="center" wrapText="1"/>
    </xf>
    <xf numFmtId="0" fontId="114" fillId="0" borderId="0" xfId="660" applyFont="1" applyBorder="1" applyAlignment="1">
      <alignment vertical="center" wrapText="1"/>
    </xf>
    <xf numFmtId="0" fontId="113" fillId="62" borderId="44" xfId="660" applyFont="1" applyFill="1" applyBorder="1" applyAlignment="1">
      <alignment horizontal="center" vertical="center" wrapText="1"/>
    </xf>
    <xf numFmtId="0" fontId="113" fillId="62" borderId="78" xfId="660" applyFont="1" applyFill="1" applyBorder="1" applyAlignment="1">
      <alignment horizontal="center" vertical="center" wrapText="1"/>
    </xf>
    <xf numFmtId="0" fontId="113" fillId="62" borderId="54" xfId="660" applyFont="1" applyFill="1" applyBorder="1" applyAlignment="1">
      <alignment horizontal="center" vertical="center" wrapText="1"/>
    </xf>
    <xf numFmtId="14" fontId="113" fillId="0" borderId="0" xfId="660" applyNumberFormat="1" applyFont="1" applyBorder="1" applyAlignment="1">
      <alignment horizontal="center" vertical="center" wrapText="1"/>
    </xf>
    <xf numFmtId="0" fontId="114" fillId="0" borderId="78" xfId="660" applyFont="1" applyBorder="1" applyAlignment="1">
      <alignment vertical="center" wrapText="1"/>
    </xf>
    <xf numFmtId="3" fontId="114" fillId="0" borderId="78" xfId="660" applyNumberFormat="1" applyFont="1" applyFill="1" applyBorder="1" applyAlignment="1">
      <alignment horizontal="center" vertical="center" wrapText="1"/>
    </xf>
    <xf numFmtId="3" fontId="114" fillId="0" borderId="96" xfId="660" applyNumberFormat="1" applyFont="1" applyFill="1" applyBorder="1" applyAlignment="1">
      <alignment horizontal="center" vertical="center" wrapText="1"/>
    </xf>
    <xf numFmtId="170" fontId="114" fillId="0" borderId="96" xfId="660" applyNumberFormat="1" applyFont="1" applyFill="1" applyBorder="1" applyAlignment="1">
      <alignment horizontal="center" vertical="center" wrapText="1"/>
    </xf>
    <xf numFmtId="170" fontId="114" fillId="0" borderId="96" xfId="661" applyNumberFormat="1" applyFont="1" applyFill="1" applyBorder="1" applyAlignment="1">
      <alignment horizontal="center" vertical="center" wrapText="1"/>
    </xf>
    <xf numFmtId="170" fontId="114" fillId="0" borderId="92" xfId="660" applyNumberFormat="1" applyFont="1" applyFill="1" applyBorder="1" applyAlignment="1">
      <alignment horizontal="center" vertical="center" wrapText="1"/>
    </xf>
    <xf numFmtId="3" fontId="114" fillId="0" borderId="0" xfId="661" applyNumberFormat="1" applyFont="1" applyBorder="1" applyAlignment="1">
      <alignment horizontal="center"/>
    </xf>
    <xf numFmtId="0" fontId="114" fillId="0" borderId="0" xfId="660" applyFont="1" applyBorder="1"/>
    <xf numFmtId="0" fontId="114" fillId="0" borderId="92" xfId="660" applyFont="1" applyBorder="1"/>
    <xf numFmtId="3" fontId="114" fillId="0" borderId="92" xfId="660" applyNumberFormat="1" applyFont="1" applyFill="1" applyBorder="1" applyAlignment="1">
      <alignment horizontal="center" vertical="center" wrapText="1"/>
    </xf>
    <xf numFmtId="0" fontId="114" fillId="0" borderId="79" xfId="660" applyFont="1" applyBorder="1"/>
    <xf numFmtId="3" fontId="113" fillId="0" borderId="44" xfId="660" applyNumberFormat="1" applyFont="1" applyFill="1" applyBorder="1" applyAlignment="1">
      <alignment horizontal="center" vertical="center" wrapText="1"/>
    </xf>
    <xf numFmtId="3" fontId="70" fillId="0" borderId="54" xfId="660" applyNumberFormat="1" applyFont="1" applyFill="1" applyBorder="1" applyAlignment="1">
      <alignment horizontal="center" vertical="center" wrapText="1"/>
    </xf>
    <xf numFmtId="170" fontId="70" fillId="0" borderId="54" xfId="660" applyNumberFormat="1" applyFont="1" applyFill="1" applyBorder="1" applyAlignment="1">
      <alignment horizontal="center" vertical="center" wrapText="1"/>
    </xf>
    <xf numFmtId="170" fontId="114" fillId="0" borderId="44" xfId="661" applyNumberFormat="1" applyFont="1" applyFill="1" applyBorder="1" applyAlignment="1">
      <alignment horizontal="center" vertical="center" wrapText="1"/>
    </xf>
    <xf numFmtId="170" fontId="70" fillId="0" borderId="44" xfId="660" applyNumberFormat="1" applyFont="1" applyFill="1" applyBorder="1" applyAlignment="1">
      <alignment horizontal="center" vertical="center" wrapText="1"/>
    </xf>
    <xf numFmtId="170" fontId="114" fillId="0" borderId="0" xfId="660" applyNumberFormat="1" applyFont="1"/>
    <xf numFmtId="0" fontId="114" fillId="0" borderId="94" xfId="660" applyFont="1" applyBorder="1" applyAlignment="1">
      <alignment vertical="center"/>
    </xf>
    <xf numFmtId="3" fontId="114" fillId="0" borderId="88" xfId="660" applyNumberFormat="1" applyFont="1" applyFill="1" applyBorder="1" applyAlignment="1">
      <alignment horizontal="center" vertical="center" wrapText="1"/>
    </xf>
    <xf numFmtId="170" fontId="114" fillId="0" borderId="78" xfId="661" applyNumberFormat="1" applyFont="1" applyFill="1" applyBorder="1" applyAlignment="1">
      <alignment horizontal="center" vertical="center" wrapText="1"/>
    </xf>
    <xf numFmtId="170" fontId="114" fillId="0" borderId="78" xfId="660" applyNumberFormat="1" applyFont="1" applyFill="1" applyBorder="1" applyAlignment="1">
      <alignment horizontal="center" vertical="center" wrapText="1"/>
    </xf>
    <xf numFmtId="0" fontId="114" fillId="0" borderId="96" xfId="660" applyFont="1" applyBorder="1"/>
    <xf numFmtId="0" fontId="114" fillId="0" borderId="96" xfId="660" applyFont="1" applyBorder="1" applyAlignment="1">
      <alignment wrapText="1"/>
    </xf>
    <xf numFmtId="3" fontId="114" fillId="0" borderId="88" xfId="660" applyNumberFormat="1" applyFont="1" applyBorder="1" applyAlignment="1">
      <alignment horizontal="center" vertical="center" wrapText="1"/>
    </xf>
    <xf numFmtId="3" fontId="114" fillId="0" borderId="92" xfId="660" applyNumberFormat="1" applyFont="1" applyBorder="1" applyAlignment="1">
      <alignment horizontal="center" vertical="center" wrapText="1"/>
    </xf>
    <xf numFmtId="170" fontId="114" fillId="0" borderId="92" xfId="660" applyNumberFormat="1" applyFont="1" applyBorder="1" applyAlignment="1">
      <alignment horizontal="center" vertical="center" wrapText="1"/>
    </xf>
    <xf numFmtId="0" fontId="114" fillId="0" borderId="95" xfId="660" applyFont="1" applyBorder="1"/>
    <xf numFmtId="170" fontId="114" fillId="0" borderId="79" xfId="660" applyNumberFormat="1" applyFont="1" applyBorder="1" applyAlignment="1">
      <alignment horizontal="center" vertical="center" wrapText="1"/>
    </xf>
    <xf numFmtId="3" fontId="113" fillId="0" borderId="44" xfId="660" applyNumberFormat="1" applyFont="1" applyBorder="1" applyAlignment="1">
      <alignment horizontal="center" vertical="center" wrapText="1"/>
    </xf>
    <xf numFmtId="3" fontId="70" fillId="0" borderId="44" xfId="660" applyNumberFormat="1" applyFont="1" applyFill="1" applyBorder="1" applyAlignment="1">
      <alignment horizontal="center" vertical="center" wrapText="1"/>
    </xf>
    <xf numFmtId="170" fontId="70" fillId="0" borderId="44" xfId="661" applyNumberFormat="1" applyFont="1" applyFill="1" applyBorder="1" applyAlignment="1">
      <alignment horizontal="center" vertical="center" wrapText="1"/>
    </xf>
    <xf numFmtId="170" fontId="70" fillId="0" borderId="44" xfId="660" applyNumberFormat="1" applyFont="1" applyBorder="1" applyAlignment="1">
      <alignment horizontal="center" vertical="center" wrapText="1"/>
    </xf>
    <xf numFmtId="170" fontId="70" fillId="0" borderId="96" xfId="661" applyNumberFormat="1" applyFont="1" applyFill="1" applyBorder="1" applyAlignment="1">
      <alignment horizontal="center" vertical="center" wrapText="1"/>
    </xf>
    <xf numFmtId="0" fontId="113" fillId="0" borderId="0" xfId="660" applyFont="1" applyBorder="1" applyAlignment="1">
      <alignment horizontal="center" vertical="center" wrapText="1"/>
    </xf>
    <xf numFmtId="0" fontId="114" fillId="0" borderId="0" xfId="660" applyFont="1" applyFill="1"/>
    <xf numFmtId="3" fontId="114" fillId="0" borderId="0" xfId="660" applyNumberFormat="1" applyFont="1" applyFill="1" applyBorder="1" applyAlignment="1">
      <alignment horizontal="left" vertical="center" wrapText="1"/>
    </xf>
    <xf numFmtId="3" fontId="114" fillId="0" borderId="0" xfId="660" applyNumberFormat="1" applyFont="1" applyBorder="1" applyAlignment="1">
      <alignment horizontal="center" vertical="center" wrapText="1"/>
    </xf>
    <xf numFmtId="170" fontId="114" fillId="0" borderId="0" xfId="660" applyNumberFormat="1" applyFont="1" applyBorder="1" applyAlignment="1">
      <alignment horizontal="center" vertical="center" wrapText="1"/>
    </xf>
    <xf numFmtId="0" fontId="114" fillId="0" borderId="0" xfId="660" applyFont="1" applyAlignment="1">
      <alignment horizontal="center" vertical="center"/>
    </xf>
    <xf numFmtId="14" fontId="113" fillId="0" borderId="0" xfId="660" applyNumberFormat="1" applyFont="1" applyFill="1"/>
    <xf numFmtId="3" fontId="35" fillId="0" borderId="0" xfId="1040" applyNumberFormat="1">
      <alignment vertical="top"/>
    </xf>
    <xf numFmtId="49" fontId="113" fillId="0" borderId="0" xfId="660" applyNumberFormat="1" applyFont="1" applyFill="1" applyAlignment="1">
      <alignment horizontal="right"/>
    </xf>
    <xf numFmtId="3" fontId="113" fillId="0" borderId="0" xfId="660" applyNumberFormat="1" applyFont="1" applyBorder="1" applyAlignment="1">
      <alignment horizontal="center" vertical="center" wrapText="1"/>
    </xf>
    <xf numFmtId="3" fontId="114" fillId="0" borderId="0" xfId="660" applyNumberFormat="1" applyFont="1" applyAlignment="1">
      <alignment vertical="center" wrapText="1"/>
    </xf>
    <xf numFmtId="0" fontId="114" fillId="0" borderId="0" xfId="1549" applyFont="1" applyAlignment="1">
      <alignment vertical="center" wrapText="1"/>
    </xf>
    <xf numFmtId="3" fontId="114" fillId="0" borderId="0" xfId="660" applyNumberFormat="1" applyFont="1" applyFill="1"/>
    <xf numFmtId="3" fontId="114" fillId="0" borderId="0" xfId="660" applyNumberFormat="1" applyFont="1"/>
    <xf numFmtId="170" fontId="114" fillId="0" borderId="0" xfId="661" applyNumberFormat="1" applyFont="1" applyAlignment="1">
      <alignment vertical="center" wrapText="1"/>
    </xf>
    <xf numFmtId="0" fontId="114" fillId="0" borderId="0" xfId="1549" applyFont="1"/>
    <xf numFmtId="3" fontId="114" fillId="0" borderId="0" xfId="660" applyNumberFormat="1" applyFont="1" applyBorder="1"/>
    <xf numFmtId="170" fontId="114" fillId="0" borderId="0" xfId="661" applyNumberFormat="1" applyFont="1" applyBorder="1" applyAlignment="1">
      <alignment vertical="center" wrapText="1"/>
    </xf>
    <xf numFmtId="0" fontId="114" fillId="0" borderId="0" xfId="660" applyFont="1" applyAlignment="1">
      <alignment wrapText="1"/>
    </xf>
    <xf numFmtId="0" fontId="114" fillId="0" borderId="0" xfId="1549" applyFont="1" applyBorder="1" applyAlignment="1">
      <alignment wrapText="1"/>
    </xf>
    <xf numFmtId="0" fontId="113" fillId="0" borderId="0" xfId="660" applyFont="1"/>
    <xf numFmtId="0" fontId="113" fillId="0" borderId="0" xfId="1549" applyFont="1"/>
    <xf numFmtId="3" fontId="113" fillId="0" borderId="0" xfId="660" applyNumberFormat="1" applyFont="1" applyFill="1"/>
    <xf numFmtId="3" fontId="70" fillId="0" borderId="0" xfId="660" applyNumberFormat="1" applyFont="1"/>
    <xf numFmtId="170" fontId="70" fillId="0" borderId="0" xfId="661" applyNumberFormat="1" applyFont="1" applyAlignment="1">
      <alignment vertical="center" wrapText="1"/>
    </xf>
    <xf numFmtId="170" fontId="70" fillId="0" borderId="0" xfId="660" applyNumberFormat="1" applyFont="1" applyBorder="1" applyAlignment="1">
      <alignment horizontal="center" vertical="center" wrapText="1"/>
    </xf>
    <xf numFmtId="0" fontId="114" fillId="0" borderId="0" xfId="1549" applyFont="1" applyAlignment="1">
      <alignment wrapText="1"/>
    </xf>
    <xf numFmtId="170" fontId="114" fillId="0" borderId="0" xfId="660" applyNumberFormat="1" applyFont="1" applyAlignment="1">
      <alignment horizontal="center" vertical="center"/>
    </xf>
    <xf numFmtId="0" fontId="114" fillId="0" borderId="0" xfId="660" applyFont="1" applyFill="1" applyAlignment="1">
      <alignment wrapText="1"/>
    </xf>
    <xf numFmtId="0" fontId="114" fillId="0" borderId="0" xfId="1549" applyFont="1" applyFill="1" applyAlignment="1">
      <alignment wrapText="1"/>
    </xf>
    <xf numFmtId="3" fontId="113" fillId="0" borderId="0" xfId="660" applyNumberFormat="1" applyFont="1" applyAlignment="1">
      <alignment wrapText="1"/>
    </xf>
    <xf numFmtId="0" fontId="113" fillId="0" borderId="0" xfId="1549" applyFont="1" applyAlignment="1">
      <alignment wrapText="1"/>
    </xf>
    <xf numFmtId="3" fontId="113" fillId="0" borderId="0" xfId="660" applyNumberFormat="1" applyFont="1"/>
    <xf numFmtId="170" fontId="113" fillId="0" borderId="0" xfId="660" applyNumberFormat="1" applyFont="1" applyAlignment="1">
      <alignment horizontal="center" vertical="center"/>
    </xf>
    <xf numFmtId="0" fontId="113" fillId="0" borderId="0" xfId="660" applyFont="1" applyAlignment="1">
      <alignment wrapText="1"/>
    </xf>
    <xf numFmtId="0" fontId="113" fillId="0" borderId="0" xfId="1549" applyFont="1" applyAlignment="1">
      <alignment vertical="center" wrapText="1"/>
    </xf>
    <xf numFmtId="170" fontId="114" fillId="0" borderId="0" xfId="661" applyNumberFormat="1" applyFont="1" applyAlignment="1">
      <alignment horizontal="center" vertical="center"/>
    </xf>
    <xf numFmtId="0" fontId="70" fillId="0" borderId="0" xfId="1549" applyFont="1"/>
    <xf numFmtId="170" fontId="70" fillId="0" borderId="0" xfId="661" applyNumberFormat="1" applyFont="1" applyAlignment="1">
      <alignment horizontal="center" vertical="center"/>
    </xf>
    <xf numFmtId="0" fontId="70" fillId="0" borderId="0" xfId="660" applyFont="1"/>
    <xf numFmtId="0" fontId="33" fillId="0" borderId="0" xfId="663" applyFont="1"/>
    <xf numFmtId="0" fontId="33" fillId="0" borderId="0" xfId="663" applyFont="1" applyAlignment="1">
      <alignment horizontal="center"/>
    </xf>
    <xf numFmtId="0" fontId="31" fillId="0" borderId="38" xfId="663" applyFont="1" applyBorder="1" applyAlignment="1">
      <alignment horizontal="center" wrapText="1"/>
    </xf>
    <xf numFmtId="0" fontId="31" fillId="0" borderId="0" xfId="663" applyFont="1" applyBorder="1" applyAlignment="1">
      <alignment horizontal="center" wrapText="1"/>
    </xf>
    <xf numFmtId="0" fontId="33" fillId="0" borderId="0" xfId="663" applyFont="1" applyBorder="1"/>
    <xf numFmtId="0" fontId="33" fillId="0" borderId="38" xfId="663" applyFont="1" applyBorder="1"/>
    <xf numFmtId="0" fontId="33" fillId="0" borderId="96" xfId="663" applyFont="1" applyBorder="1"/>
    <xf numFmtId="49" fontId="31" fillId="0" borderId="40" xfId="663" applyNumberFormat="1" applyFont="1" applyBorder="1" applyAlignment="1">
      <alignment horizontal="center" vertical="center" wrapText="1"/>
    </xf>
    <xf numFmtId="49" fontId="31" fillId="0" borderId="43" xfId="663" applyNumberFormat="1" applyFont="1" applyBorder="1" applyAlignment="1">
      <alignment horizontal="center" vertical="center" wrapText="1"/>
    </xf>
    <xf numFmtId="49" fontId="31" fillId="0" borderId="42" xfId="663" applyNumberFormat="1" applyFont="1" applyBorder="1" applyAlignment="1">
      <alignment horizontal="center" vertical="center" wrapText="1"/>
    </xf>
    <xf numFmtId="49" fontId="31" fillId="0" borderId="39" xfId="663" applyNumberFormat="1" applyFont="1" applyBorder="1" applyAlignment="1">
      <alignment horizontal="center" vertical="center" wrapText="1"/>
    </xf>
    <xf numFmtId="0" fontId="121" fillId="0" borderId="59" xfId="663" applyFont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/>
    </xf>
    <xf numFmtId="3" fontId="33" fillId="0" borderId="21" xfId="663" applyNumberFormat="1" applyFont="1" applyBorder="1" applyAlignment="1">
      <alignment horizontal="center"/>
    </xf>
    <xf numFmtId="3" fontId="33" fillId="0" borderId="80" xfId="663" applyNumberFormat="1" applyFont="1" applyBorder="1"/>
    <xf numFmtId="3" fontId="33" fillId="0" borderId="12" xfId="663" applyNumberFormat="1" applyFont="1" applyBorder="1"/>
    <xf numFmtId="3" fontId="33" fillId="0" borderId="32" xfId="663" applyNumberFormat="1" applyFont="1" applyBorder="1"/>
    <xf numFmtId="3" fontId="33" fillId="0" borderId="50" xfId="663" applyNumberFormat="1" applyFont="1" applyBorder="1"/>
    <xf numFmtId="3" fontId="33" fillId="0" borderId="11" xfId="663" applyNumberFormat="1" applyFont="1" applyBorder="1"/>
    <xf numFmtId="170" fontId="33" fillId="0" borderId="32" xfId="663" applyNumberFormat="1" applyFont="1" applyBorder="1" applyAlignment="1">
      <alignment horizontal="center"/>
    </xf>
    <xf numFmtId="170" fontId="33" fillId="0" borderId="35" xfId="663" applyNumberFormat="1" applyFont="1" applyBorder="1" applyAlignment="1">
      <alignment horizontal="center"/>
    </xf>
    <xf numFmtId="170" fontId="33" fillId="0" borderId="12" xfId="663" applyNumberFormat="1" applyFont="1" applyBorder="1" applyAlignment="1">
      <alignment horizontal="center"/>
    </xf>
    <xf numFmtId="0" fontId="121" fillId="0" borderId="45" xfId="663" applyFont="1" applyBorder="1" applyAlignment="1">
      <alignment horizontal="center" vertical="center" wrapText="1"/>
    </xf>
    <xf numFmtId="3" fontId="33" fillId="0" borderId="35" xfId="663" applyNumberFormat="1" applyFont="1" applyBorder="1"/>
    <xf numFmtId="3" fontId="33" fillId="0" borderId="37" xfId="663" applyNumberFormat="1" applyFont="1" applyBorder="1"/>
    <xf numFmtId="3" fontId="33" fillId="0" borderId="25" xfId="663" applyNumberFormat="1" applyFont="1" applyBorder="1"/>
    <xf numFmtId="3" fontId="33" fillId="0" borderId="96" xfId="663" applyNumberFormat="1" applyFont="1" applyBorder="1"/>
    <xf numFmtId="170" fontId="33" fillId="0" borderId="21" xfId="663" applyNumberFormat="1" applyFont="1" applyBorder="1" applyAlignment="1">
      <alignment horizontal="center"/>
    </xf>
    <xf numFmtId="170" fontId="33" fillId="0" borderId="26" xfId="663" applyNumberFormat="1" applyFont="1" applyBorder="1" applyAlignment="1">
      <alignment horizontal="center"/>
    </xf>
    <xf numFmtId="170" fontId="33" fillId="0" borderId="37" xfId="663" applyNumberFormat="1" applyFont="1" applyBorder="1" applyAlignment="1">
      <alignment horizontal="center"/>
    </xf>
    <xf numFmtId="0" fontId="121" fillId="0" borderId="100" xfId="663" applyFont="1" applyFill="1" applyBorder="1" applyAlignment="1">
      <alignment horizontal="center" vertical="center" wrapText="1"/>
    </xf>
    <xf numFmtId="3" fontId="33" fillId="0" borderId="60" xfId="663" applyNumberFormat="1" applyFont="1" applyBorder="1" applyAlignment="1">
      <alignment horizontal="center"/>
    </xf>
    <xf numFmtId="3" fontId="33" fillId="0" borderId="91" xfId="663" applyNumberFormat="1" applyFont="1" applyBorder="1" applyAlignment="1">
      <alignment horizontal="center"/>
    </xf>
    <xf numFmtId="3" fontId="33" fillId="0" borderId="90" xfId="663" applyNumberFormat="1" applyFont="1" applyBorder="1" applyAlignment="1">
      <alignment horizontal="center"/>
    </xf>
    <xf numFmtId="3" fontId="33" fillId="0" borderId="91" xfId="663" applyNumberFormat="1" applyFont="1" applyBorder="1"/>
    <xf numFmtId="3" fontId="33" fillId="0" borderId="90" xfId="663" applyNumberFormat="1" applyFont="1" applyBorder="1"/>
    <xf numFmtId="3" fontId="33" fillId="0" borderId="105" xfId="663" applyNumberFormat="1" applyFont="1" applyBorder="1"/>
    <xf numFmtId="170" fontId="33" fillId="0" borderId="60" xfId="663" applyNumberFormat="1" applyFont="1" applyBorder="1" applyAlignment="1">
      <alignment horizontal="center"/>
    </xf>
    <xf numFmtId="170" fontId="33" fillId="0" borderId="34" xfId="663" applyNumberFormat="1" applyFont="1" applyBorder="1" applyAlignment="1">
      <alignment horizontal="center"/>
    </xf>
    <xf numFmtId="0" fontId="121" fillId="0" borderId="48" xfId="663" applyFont="1" applyFill="1" applyBorder="1" applyAlignment="1">
      <alignment horizontal="center" vertical="center" wrapText="1"/>
    </xf>
    <xf numFmtId="3" fontId="33" fillId="0" borderId="12" xfId="663" applyNumberFormat="1" applyFont="1" applyBorder="1" applyAlignment="1">
      <alignment horizontal="center"/>
    </xf>
    <xf numFmtId="3" fontId="33" fillId="0" borderId="32" xfId="663" applyNumberFormat="1" applyFont="1" applyBorder="1" applyAlignment="1">
      <alignment horizontal="center"/>
    </xf>
    <xf numFmtId="3" fontId="33" fillId="0" borderId="104" xfId="663" applyNumberFormat="1" applyFont="1" applyBorder="1"/>
    <xf numFmtId="170" fontId="33" fillId="0" borderId="50" xfId="663" applyNumberFormat="1" applyFont="1" applyBorder="1" applyAlignment="1">
      <alignment horizontal="center"/>
    </xf>
    <xf numFmtId="170" fontId="33" fillId="0" borderId="80" xfId="663" applyNumberFormat="1" applyFont="1" applyBorder="1" applyAlignment="1">
      <alignment horizontal="center"/>
    </xf>
    <xf numFmtId="0" fontId="121" fillId="0" borderId="45" xfId="663" applyFont="1" applyFill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 vertical="center"/>
    </xf>
    <xf numFmtId="3" fontId="33" fillId="0" borderId="21" xfId="663" applyNumberFormat="1" applyFont="1" applyBorder="1" applyAlignment="1">
      <alignment horizontal="center" vertical="center"/>
    </xf>
    <xf numFmtId="3" fontId="33" fillId="0" borderId="85" xfId="663" applyNumberFormat="1" applyFont="1" applyBorder="1"/>
    <xf numFmtId="170" fontId="33" fillId="0" borderId="84" xfId="663" applyNumberFormat="1" applyFont="1" applyBorder="1" applyAlignment="1">
      <alignment horizontal="center"/>
    </xf>
    <xf numFmtId="170" fontId="33" fillId="0" borderId="85" xfId="663" applyNumberFormat="1" applyFont="1" applyBorder="1" applyAlignment="1">
      <alignment horizontal="center"/>
    </xf>
    <xf numFmtId="0" fontId="121" fillId="0" borderId="95" xfId="663" applyFont="1" applyFill="1" applyBorder="1" applyAlignment="1">
      <alignment horizontal="center" vertical="center" wrapText="1"/>
    </xf>
    <xf numFmtId="3" fontId="33" fillId="0" borderId="60" xfId="663" applyNumberFormat="1" applyFont="1" applyBorder="1"/>
    <xf numFmtId="170" fontId="33" fillId="0" borderId="17" xfId="663" applyNumberFormat="1" applyFont="1" applyBorder="1" applyAlignment="1">
      <alignment horizontal="center"/>
    </xf>
    <xf numFmtId="3" fontId="33" fillId="0" borderId="12" xfId="663" applyNumberFormat="1" applyFont="1" applyBorder="1" applyAlignment="1">
      <alignment horizontal="center" vertical="center"/>
    </xf>
    <xf numFmtId="3" fontId="33" fillId="0" borderId="32" xfId="663" applyNumberFormat="1" applyFont="1" applyBorder="1" applyAlignment="1">
      <alignment horizontal="center" vertical="center"/>
    </xf>
    <xf numFmtId="0" fontId="121" fillId="0" borderId="59" xfId="663" applyFont="1" applyFill="1" applyBorder="1" applyAlignment="1">
      <alignment horizontal="center" vertical="center" wrapText="1"/>
    </xf>
    <xf numFmtId="0" fontId="121" fillId="0" borderId="46" xfId="663" applyFont="1" applyBorder="1" applyAlignment="1">
      <alignment horizontal="center" vertical="center" wrapText="1"/>
    </xf>
    <xf numFmtId="3" fontId="33" fillId="0" borderId="60" xfId="663" applyNumberFormat="1" applyFont="1" applyBorder="1" applyAlignment="1">
      <alignment horizontal="center" vertical="center"/>
    </xf>
    <xf numFmtId="3" fontId="33" fillId="0" borderId="56" xfId="663" applyNumberFormat="1" applyFont="1" applyBorder="1" applyAlignment="1">
      <alignment horizontal="center" vertical="center"/>
    </xf>
    <xf numFmtId="3" fontId="33" fillId="0" borderId="91" xfId="663" applyNumberFormat="1" applyFont="1" applyBorder="1" applyAlignment="1">
      <alignment horizontal="center" vertical="center"/>
    </xf>
    <xf numFmtId="3" fontId="33" fillId="0" borderId="90" xfId="663" applyNumberFormat="1" applyFont="1" applyBorder="1" applyAlignment="1">
      <alignment horizontal="center" vertical="center"/>
    </xf>
    <xf numFmtId="0" fontId="28" fillId="0" borderId="54" xfId="663" applyFont="1" applyBorder="1" applyAlignment="1">
      <alignment horizontal="center" vertical="center"/>
    </xf>
    <xf numFmtId="0" fontId="121" fillId="0" borderId="44" xfId="663" applyFont="1" applyBorder="1" applyAlignment="1">
      <alignment horizontal="center" vertical="center"/>
    </xf>
    <xf numFmtId="3" fontId="28" fillId="0" borderId="56" xfId="663" applyNumberFormat="1" applyFont="1" applyBorder="1" applyAlignment="1">
      <alignment horizontal="center" vertical="center"/>
    </xf>
    <xf numFmtId="3" fontId="28" fillId="0" borderId="40" xfId="663" applyNumberFormat="1" applyFont="1" applyBorder="1" applyAlignment="1">
      <alignment horizontal="center" vertical="center"/>
    </xf>
    <xf numFmtId="3" fontId="28" fillId="0" borderId="43" xfId="663" applyNumberFormat="1" applyFont="1" applyBorder="1" applyAlignment="1">
      <alignment horizontal="center" vertical="center"/>
    </xf>
    <xf numFmtId="3" fontId="28" fillId="0" borderId="80" xfId="663" applyNumberFormat="1" applyFont="1" applyBorder="1"/>
    <xf numFmtId="3" fontId="28" fillId="0" borderId="40" xfId="663" applyNumberFormat="1" applyFont="1" applyBorder="1"/>
    <xf numFmtId="3" fontId="31" fillId="0" borderId="40" xfId="663" applyNumberFormat="1" applyFont="1" applyBorder="1"/>
    <xf numFmtId="3" fontId="28" fillId="0" borderId="0" xfId="663" applyNumberFormat="1" applyFont="1"/>
    <xf numFmtId="170" fontId="28" fillId="0" borderId="40" xfId="663" applyNumberFormat="1" applyFont="1" applyBorder="1" applyAlignment="1">
      <alignment horizontal="center"/>
    </xf>
    <xf numFmtId="170" fontId="28" fillId="0" borderId="43" xfId="663" applyNumberFormat="1" applyFont="1" applyBorder="1" applyAlignment="1">
      <alignment horizontal="center"/>
    </xf>
    <xf numFmtId="170" fontId="33" fillId="0" borderId="0" xfId="663" applyNumberFormat="1" applyFont="1" applyBorder="1" applyAlignment="1">
      <alignment horizontal="center" vertical="center"/>
    </xf>
    <xf numFmtId="3" fontId="33" fillId="0" borderId="81" xfId="663" applyNumberFormat="1" applyFont="1" applyBorder="1" applyAlignment="1">
      <alignment horizontal="center"/>
    </xf>
    <xf numFmtId="3" fontId="33" fillId="0" borderId="0" xfId="663" applyNumberFormat="1" applyFont="1" applyBorder="1" applyAlignment="1">
      <alignment horizontal="center"/>
    </xf>
    <xf numFmtId="0" fontId="33" fillId="0" borderId="81" xfId="663" applyFont="1" applyBorder="1"/>
    <xf numFmtId="3" fontId="33" fillId="0" borderId="0" xfId="663" applyNumberFormat="1" applyFont="1" applyBorder="1"/>
    <xf numFmtId="170" fontId="33" fillId="0" borderId="0" xfId="663" applyNumberFormat="1" applyFont="1"/>
    <xf numFmtId="0" fontId="33" fillId="0" borderId="0" xfId="663" applyFont="1" applyFill="1"/>
    <xf numFmtId="0" fontId="33" fillId="0" borderId="0" xfId="663" applyFont="1" applyFill="1" applyBorder="1" applyAlignment="1">
      <alignment wrapText="1"/>
    </xf>
    <xf numFmtId="0" fontId="33" fillId="0" borderId="0" xfId="663" applyFont="1" applyFill="1" applyAlignment="1">
      <alignment wrapText="1"/>
    </xf>
    <xf numFmtId="0" fontId="31" fillId="24" borderId="18" xfId="663" applyFont="1" applyFill="1" applyBorder="1" applyAlignment="1">
      <alignment horizontal="center" vertical="center" wrapText="1"/>
    </xf>
    <xf numFmtId="0" fontId="31" fillId="24" borderId="60" xfId="663" applyFont="1" applyFill="1" applyBorder="1" applyAlignment="1">
      <alignment horizontal="center" vertical="center" wrapText="1"/>
    </xf>
    <xf numFmtId="0" fontId="31" fillId="24" borderId="46" xfId="663" applyFont="1" applyFill="1" applyBorder="1" applyAlignment="1">
      <alignment horizontal="center" vertical="center" wrapText="1"/>
    </xf>
    <xf numFmtId="0" fontId="31" fillId="24" borderId="33" xfId="663" applyFont="1" applyFill="1" applyBorder="1" applyAlignment="1">
      <alignment horizontal="center" vertical="center" wrapText="1"/>
    </xf>
    <xf numFmtId="0" fontId="31" fillId="24" borderId="30" xfId="663" applyFont="1" applyFill="1" applyBorder="1" applyAlignment="1">
      <alignment horizontal="center" vertical="center" wrapText="1"/>
    </xf>
    <xf numFmtId="0" fontId="33" fillId="0" borderId="19" xfId="663" applyFont="1" applyBorder="1" applyAlignment="1">
      <alignment vertical="center" wrapText="1"/>
    </xf>
    <xf numFmtId="3" fontId="33" fillId="0" borderId="92" xfId="936" applyNumberFormat="1" applyFont="1" applyBorder="1" applyAlignment="1">
      <alignment horizontal="right" vertical="center" wrapText="1"/>
    </xf>
    <xf numFmtId="3" fontId="33" fillId="0" borderId="0" xfId="936" applyNumberFormat="1" applyFont="1" applyBorder="1" applyAlignment="1">
      <alignment horizontal="right" vertical="center" wrapText="1"/>
    </xf>
    <xf numFmtId="3" fontId="33" fillId="0" borderId="90" xfId="936" applyNumberFormat="1" applyFont="1" applyBorder="1" applyAlignment="1">
      <alignment horizontal="right" vertical="center" wrapText="1"/>
    </xf>
    <xf numFmtId="3" fontId="33" fillId="0" borderId="89" xfId="936" applyNumberFormat="1" applyFont="1" applyBorder="1" applyAlignment="1">
      <alignment horizontal="right" vertical="center" wrapText="1"/>
    </xf>
    <xf numFmtId="3" fontId="33" fillId="0" borderId="103" xfId="936" applyNumberFormat="1" applyFont="1" applyBorder="1" applyAlignment="1">
      <alignment horizontal="right" vertical="center" wrapText="1"/>
    </xf>
    <xf numFmtId="3" fontId="33" fillId="0" borderId="23" xfId="936" applyNumberFormat="1" applyFont="1" applyFill="1" applyBorder="1" applyAlignment="1">
      <alignment horizontal="right" vertical="center" wrapText="1"/>
    </xf>
    <xf numFmtId="3" fontId="33" fillId="0" borderId="22" xfId="936" applyNumberFormat="1" applyFont="1" applyBorder="1" applyAlignment="1">
      <alignment horizontal="right" vertical="center" wrapText="1"/>
    </xf>
    <xf numFmtId="3" fontId="33" fillId="0" borderId="23" xfId="936" applyNumberFormat="1" applyFont="1" applyBorder="1" applyAlignment="1">
      <alignment horizontal="right" vertical="center" wrapText="1"/>
    </xf>
    <xf numFmtId="0" fontId="33" fillId="0" borderId="24" xfId="663" applyFont="1" applyBorder="1" applyAlignment="1">
      <alignment vertical="center" wrapText="1"/>
    </xf>
    <xf numFmtId="3" fontId="33" fillId="0" borderId="24" xfId="936" applyNumberFormat="1" applyFont="1" applyBorder="1" applyAlignment="1">
      <alignment horizontal="right" vertical="center" wrapText="1"/>
    </xf>
    <xf numFmtId="3" fontId="33" fillId="0" borderId="36" xfId="936" applyNumberFormat="1" applyFont="1" applyBorder="1" applyAlignment="1">
      <alignment horizontal="right" vertical="center" wrapText="1"/>
    </xf>
    <xf numFmtId="3" fontId="33" fillId="0" borderId="37" xfId="936" applyNumberFormat="1" applyFont="1" applyBorder="1" applyAlignment="1">
      <alignment horizontal="right" vertical="center" wrapText="1"/>
    </xf>
    <xf numFmtId="3" fontId="33" fillId="0" borderId="28" xfId="936" applyNumberFormat="1" applyFont="1" applyBorder="1" applyAlignment="1">
      <alignment horizontal="right" vertical="center" wrapText="1"/>
    </xf>
    <xf numFmtId="3" fontId="33" fillId="0" borderId="25" xfId="936" applyNumberFormat="1" applyFont="1" applyBorder="1" applyAlignment="1">
      <alignment horizontal="right" vertical="center" wrapText="1"/>
    </xf>
    <xf numFmtId="3" fontId="33" fillId="0" borderId="37" xfId="663" applyNumberFormat="1" applyFont="1" applyBorder="1" applyAlignment="1">
      <alignment vertical="center"/>
    </xf>
    <xf numFmtId="3" fontId="33" fillId="0" borderId="28" xfId="936" applyNumberFormat="1" applyFont="1" applyFill="1" applyBorder="1" applyAlignment="1">
      <alignment horizontal="right" vertical="center" wrapText="1"/>
    </xf>
    <xf numFmtId="3" fontId="33" fillId="0" borderId="27" xfId="936" applyNumberFormat="1" applyFont="1" applyBorder="1" applyAlignment="1">
      <alignment horizontal="right" vertical="center" wrapText="1"/>
    </xf>
    <xf numFmtId="3" fontId="33" fillId="0" borderId="36" xfId="936" applyNumberFormat="1" applyFont="1" applyFill="1" applyBorder="1" applyAlignment="1">
      <alignment horizontal="right" vertical="center" wrapText="1"/>
    </xf>
    <xf numFmtId="3" fontId="33" fillId="0" borderId="45" xfId="936" applyNumberFormat="1" applyFont="1" applyBorder="1" applyAlignment="1">
      <alignment horizontal="right" vertical="center" wrapText="1"/>
    </xf>
    <xf numFmtId="0" fontId="31" fillId="0" borderId="79" xfId="663" applyFont="1" applyBorder="1" applyAlignment="1">
      <alignment vertical="center" wrapText="1"/>
    </xf>
    <xf numFmtId="3" fontId="31" fillId="0" borderId="79" xfId="936" applyNumberFormat="1" applyFont="1" applyBorder="1" applyAlignment="1">
      <alignment horizontal="right" vertical="center" wrapText="1"/>
    </xf>
    <xf numFmtId="3" fontId="31" fillId="0" borderId="18" xfId="936" applyNumberFormat="1" applyFont="1" applyBorder="1" applyAlignment="1">
      <alignment horizontal="right" vertical="center" wrapText="1"/>
    </xf>
    <xf numFmtId="3" fontId="31" fillId="0" borderId="60" xfId="936" applyNumberFormat="1" applyFont="1" applyBorder="1" applyAlignment="1">
      <alignment horizontal="right" vertical="center" wrapText="1"/>
    </xf>
    <xf numFmtId="3" fontId="31" fillId="0" borderId="16" xfId="936" applyNumberFormat="1" applyFont="1" applyBorder="1" applyAlignment="1">
      <alignment horizontal="right" vertical="center" wrapText="1"/>
    </xf>
    <xf numFmtId="3" fontId="31" fillId="0" borderId="33" xfId="936" applyNumberFormat="1" applyFont="1" applyBorder="1" applyAlignment="1">
      <alignment horizontal="right" vertical="center" wrapText="1"/>
    </xf>
    <xf numFmtId="3" fontId="31" fillId="0" borderId="30" xfId="936" applyNumberFormat="1" applyFont="1" applyBorder="1" applyAlignment="1">
      <alignment horizontal="right" vertical="center" wrapText="1"/>
    </xf>
    <xf numFmtId="0" fontId="33" fillId="0" borderId="10" xfId="663" applyFont="1" applyBorder="1" applyAlignment="1">
      <alignment vertical="center" wrapText="1"/>
    </xf>
    <xf numFmtId="3" fontId="33" fillId="0" borderId="31" xfId="936" applyNumberFormat="1" applyFont="1" applyBorder="1" applyAlignment="1">
      <alignment horizontal="right" vertical="center" wrapText="1"/>
    </xf>
    <xf numFmtId="3" fontId="33" fillId="0" borderId="13" xfId="936" applyNumberFormat="1" applyFont="1" applyBorder="1" applyAlignment="1">
      <alignment horizontal="right" vertical="center" wrapText="1"/>
    </xf>
    <xf numFmtId="3" fontId="33" fillId="0" borderId="32" xfId="936" applyNumberFormat="1" applyFont="1" applyBorder="1" applyAlignment="1">
      <alignment horizontal="right" vertical="center" wrapText="1"/>
    </xf>
    <xf numFmtId="3" fontId="33" fillId="0" borderId="14" xfId="936" applyNumberFormat="1" applyFont="1" applyBorder="1" applyAlignment="1">
      <alignment horizontal="right" vertical="center" wrapText="1"/>
    </xf>
    <xf numFmtId="3" fontId="33" fillId="0" borderId="37" xfId="936" applyNumberFormat="1" applyFont="1" applyFill="1" applyBorder="1" applyAlignment="1">
      <alignment horizontal="right" vertical="center" wrapText="1"/>
    </xf>
    <xf numFmtId="3" fontId="33" fillId="0" borderId="97" xfId="936" applyNumberFormat="1" applyFont="1" applyBorder="1" applyAlignment="1">
      <alignment horizontal="right" vertical="center" wrapText="1"/>
    </xf>
    <xf numFmtId="3" fontId="33" fillId="0" borderId="35" xfId="936" applyNumberFormat="1" applyFont="1" applyBorder="1" applyAlignment="1">
      <alignment horizontal="right" vertical="center" wrapText="1"/>
    </xf>
    <xf numFmtId="3" fontId="33" fillId="0" borderId="34" xfId="936" applyNumberFormat="1" applyFont="1" applyBorder="1" applyAlignment="1">
      <alignment horizontal="right" vertical="center" wrapText="1"/>
    </xf>
    <xf numFmtId="3" fontId="31" fillId="0" borderId="83" xfId="936" applyNumberFormat="1" applyFont="1" applyBorder="1" applyAlignment="1">
      <alignment horizontal="right" vertical="center" wrapText="1"/>
    </xf>
    <xf numFmtId="3" fontId="31" fillId="0" borderId="18" xfId="936" applyNumberFormat="1" applyFont="1" applyFill="1" applyBorder="1" applyAlignment="1">
      <alignment horizontal="right" vertical="center" wrapText="1"/>
    </xf>
    <xf numFmtId="3" fontId="31" fillId="0" borderId="105" xfId="936" applyNumberFormat="1" applyFont="1" applyBorder="1" applyAlignment="1">
      <alignment horizontal="right" vertical="center" wrapText="1"/>
    </xf>
    <xf numFmtId="3" fontId="31" fillId="0" borderId="38" xfId="936" applyNumberFormat="1" applyFont="1" applyBorder="1" applyAlignment="1">
      <alignment horizontal="right" vertical="center" wrapText="1"/>
    </xf>
    <xf numFmtId="0" fontId="33" fillId="0" borderId="92" xfId="663" applyFont="1" applyBorder="1" applyAlignment="1">
      <alignment vertical="center" wrapText="1"/>
    </xf>
    <xf numFmtId="3" fontId="29" fillId="0" borderId="10" xfId="936" applyNumberFormat="1" applyFont="1" applyFill="1" applyBorder="1" applyAlignment="1">
      <alignment vertical="center" wrapText="1"/>
    </xf>
    <xf numFmtId="0" fontId="33" fillId="0" borderId="88" xfId="663" applyFont="1" applyFill="1" applyBorder="1"/>
    <xf numFmtId="170" fontId="29" fillId="0" borderId="24" xfId="661" applyNumberFormat="1" applyFont="1" applyBorder="1" applyAlignment="1">
      <alignment horizontal="right" vertical="center" wrapText="1"/>
    </xf>
    <xf numFmtId="0" fontId="33" fillId="0" borderId="15" xfId="663" applyFont="1" applyBorder="1" applyAlignment="1">
      <alignment vertical="center" wrapText="1"/>
    </xf>
    <xf numFmtId="170" fontId="33" fillId="0" borderId="15" xfId="661" applyNumberFormat="1" applyFont="1" applyBorder="1" applyAlignment="1">
      <alignment wrapText="1"/>
    </xf>
    <xf numFmtId="170" fontId="33" fillId="0" borderId="18" xfId="661" applyNumberFormat="1" applyFont="1" applyBorder="1" applyAlignment="1">
      <alignment horizontal="right" vertical="center" wrapText="1"/>
    </xf>
    <xf numFmtId="170" fontId="33" fillId="0" borderId="16" xfId="661" applyNumberFormat="1" applyFont="1" applyBorder="1" applyAlignment="1">
      <alignment horizontal="right" vertical="center" wrapText="1"/>
    </xf>
    <xf numFmtId="170" fontId="33" fillId="0" borderId="46" xfId="661" applyNumberFormat="1" applyFont="1" applyBorder="1" applyAlignment="1">
      <alignment horizontal="right" vertical="center" wrapText="1"/>
    </xf>
    <xf numFmtId="170" fontId="33" fillId="0" borderId="60" xfId="661" applyNumberFormat="1" applyFont="1" applyBorder="1" applyAlignment="1">
      <alignment horizontal="right" vertical="center" wrapText="1"/>
    </xf>
    <xf numFmtId="10" fontId="33" fillId="0" borderId="60" xfId="661" applyNumberFormat="1" applyFont="1" applyBorder="1" applyAlignment="1">
      <alignment horizontal="right" vertical="center" wrapText="1"/>
    </xf>
    <xf numFmtId="3" fontId="33" fillId="0" borderId="0" xfId="663" applyNumberFormat="1" applyFont="1"/>
    <xf numFmtId="3" fontId="33" fillId="0" borderId="0" xfId="663" applyNumberFormat="1" applyFont="1" applyFill="1"/>
    <xf numFmtId="170" fontId="33" fillId="0" borderId="0" xfId="663" applyNumberFormat="1" applyFont="1" applyFill="1"/>
    <xf numFmtId="170" fontId="33" fillId="0" borderId="0" xfId="663" applyNumberFormat="1" applyFont="1" applyFill="1" applyBorder="1"/>
    <xf numFmtId="170" fontId="33" fillId="0" borderId="0" xfId="564" applyNumberFormat="1" applyFont="1" applyFill="1"/>
    <xf numFmtId="3" fontId="33" fillId="0" borderId="0" xfId="663" applyNumberFormat="1" applyFont="1" applyFill="1" applyBorder="1"/>
    <xf numFmtId="170" fontId="33" fillId="0" borderId="0" xfId="1591" applyNumberFormat="1" applyFont="1" applyFill="1" applyBorder="1"/>
    <xf numFmtId="0" fontId="33" fillId="0" borderId="0" xfId="663" applyFont="1" applyFill="1" applyBorder="1"/>
    <xf numFmtId="0" fontId="28" fillId="0" borderId="0" xfId="663" applyFont="1" applyAlignment="1">
      <alignment horizontal="right"/>
    </xf>
    <xf numFmtId="0" fontId="31" fillId="0" borderId="38" xfId="663" applyFont="1" applyFill="1" applyBorder="1" applyAlignment="1">
      <alignment vertical="center" wrapText="1"/>
    </xf>
    <xf numFmtId="0" fontId="31" fillId="0" borderId="55" xfId="663" applyFont="1" applyBorder="1" applyAlignment="1">
      <alignment horizontal="center" vertical="center" wrapText="1"/>
    </xf>
    <xf numFmtId="0" fontId="31" fillId="0" borderId="56" xfId="663" applyFont="1" applyBorder="1" applyAlignment="1">
      <alignment horizontal="center" vertical="center" wrapText="1"/>
    </xf>
    <xf numFmtId="0" fontId="31" fillId="0" borderId="57" xfId="663" applyFont="1" applyBorder="1" applyAlignment="1">
      <alignment horizontal="center" vertical="center" wrapText="1"/>
    </xf>
    <xf numFmtId="0" fontId="31" fillId="0" borderId="23" xfId="663" applyFont="1" applyBorder="1" applyAlignment="1">
      <alignment horizontal="center" vertical="center" wrapText="1"/>
    </xf>
    <xf numFmtId="170" fontId="33" fillId="0" borderId="22" xfId="663" applyNumberFormat="1" applyFont="1" applyBorder="1" applyAlignment="1">
      <alignment horizontal="center" vertical="center"/>
    </xf>
    <xf numFmtId="170" fontId="33" fillId="0" borderId="35" xfId="663" applyNumberFormat="1" applyFont="1" applyBorder="1" applyAlignment="1">
      <alignment horizontal="center" vertical="center"/>
    </xf>
    <xf numFmtId="170" fontId="33" fillId="0" borderId="35" xfId="663" applyNumberFormat="1" applyFont="1" applyFill="1" applyBorder="1" applyAlignment="1">
      <alignment horizontal="center" vertical="center" wrapText="1"/>
    </xf>
    <xf numFmtId="170" fontId="31" fillId="0" borderId="59" xfId="663" applyNumberFormat="1" applyFont="1" applyFill="1" applyBorder="1" applyAlignment="1">
      <alignment horizontal="center" vertical="center" wrapText="1"/>
    </xf>
    <xf numFmtId="0" fontId="31" fillId="0" borderId="28" xfId="663" applyFont="1" applyBorder="1" applyAlignment="1">
      <alignment horizontal="center" vertical="center" wrapText="1"/>
    </xf>
    <xf numFmtId="170" fontId="33" fillId="0" borderId="27" xfId="663" applyNumberFormat="1" applyFont="1" applyBorder="1" applyAlignment="1">
      <alignment horizontal="center" vertical="center"/>
    </xf>
    <xf numFmtId="170" fontId="33" fillId="0" borderId="37" xfId="663" applyNumberFormat="1" applyFont="1" applyBorder="1" applyAlignment="1">
      <alignment horizontal="center" vertical="center"/>
    </xf>
    <xf numFmtId="0" fontId="31" fillId="0" borderId="101" xfId="663" applyFont="1" applyFill="1" applyBorder="1" applyAlignment="1">
      <alignment horizontal="center" vertical="center" wrapText="1"/>
    </xf>
    <xf numFmtId="170" fontId="33" fillId="0" borderId="18" xfId="663" applyNumberFormat="1" applyFont="1" applyBorder="1" applyAlignment="1">
      <alignment horizontal="center" vertical="center"/>
    </xf>
    <xf numFmtId="170" fontId="33" fillId="0" borderId="60" xfId="663" applyNumberFormat="1" applyFont="1" applyBorder="1" applyAlignment="1">
      <alignment horizontal="center" vertical="center"/>
    </xf>
    <xf numFmtId="0" fontId="31" fillId="0" borderId="14" xfId="663" applyFont="1" applyFill="1" applyBorder="1" applyAlignment="1">
      <alignment horizontal="center" vertical="center" wrapText="1"/>
    </xf>
    <xf numFmtId="170" fontId="31" fillId="0" borderId="14" xfId="663" applyNumberFormat="1" applyFont="1" applyBorder="1" applyAlignment="1">
      <alignment horizontal="center" vertical="center"/>
    </xf>
    <xf numFmtId="0" fontId="31" fillId="0" borderId="28" xfId="663" applyFont="1" applyFill="1" applyBorder="1" applyAlignment="1">
      <alignment horizontal="center" vertical="center" wrapText="1"/>
    </xf>
    <xf numFmtId="170" fontId="33" fillId="0" borderId="37" xfId="663" applyNumberFormat="1" applyFont="1" applyBorder="1" applyAlignment="1">
      <alignment horizontal="center" vertical="center" wrapText="1"/>
    </xf>
    <xf numFmtId="170" fontId="31" fillId="0" borderId="23" xfId="663" applyNumberFormat="1" applyFont="1" applyBorder="1" applyAlignment="1">
      <alignment horizontal="center" vertical="center"/>
    </xf>
    <xf numFmtId="0" fontId="31" fillId="0" borderId="30" xfId="663" applyFont="1" applyFill="1" applyBorder="1" applyAlignment="1">
      <alignment horizontal="center" vertical="center" wrapText="1"/>
    </xf>
    <xf numFmtId="170" fontId="33" fillId="0" borderId="60" xfId="663" applyNumberFormat="1" applyFont="1" applyBorder="1" applyAlignment="1">
      <alignment horizontal="center" vertical="center" wrapText="1"/>
    </xf>
    <xf numFmtId="170" fontId="31" fillId="0" borderId="57" xfId="663" applyNumberFormat="1" applyFont="1" applyBorder="1" applyAlignment="1">
      <alignment horizontal="center" vertical="center"/>
    </xf>
    <xf numFmtId="0" fontId="31" fillId="0" borderId="23" xfId="663" applyFont="1" applyFill="1" applyBorder="1" applyAlignment="1">
      <alignment horizontal="center" vertical="center" wrapText="1"/>
    </xf>
    <xf numFmtId="170" fontId="33" fillId="0" borderId="35" xfId="663" applyNumberFormat="1" applyFont="1" applyBorder="1" applyAlignment="1">
      <alignment horizontal="center" vertical="center" wrapText="1"/>
    </xf>
    <xf numFmtId="0" fontId="31" fillId="0" borderId="30" xfId="663" applyFont="1" applyBorder="1" applyAlignment="1">
      <alignment horizontal="center" vertical="center" wrapText="1"/>
    </xf>
    <xf numFmtId="0" fontId="31" fillId="0" borderId="0" xfId="663" applyFont="1" applyBorder="1" applyAlignment="1">
      <alignment vertical="center" wrapText="1"/>
    </xf>
    <xf numFmtId="0" fontId="33" fillId="0" borderId="0" xfId="663" applyFont="1" applyBorder="1" applyAlignment="1">
      <alignment horizontal="center" vertical="center" wrapText="1"/>
    </xf>
    <xf numFmtId="170" fontId="31" fillId="0" borderId="0" xfId="663" applyNumberFormat="1" applyFont="1" applyBorder="1" applyAlignment="1">
      <alignment horizontal="center" vertical="center"/>
    </xf>
    <xf numFmtId="170" fontId="31" fillId="0" borderId="0" xfId="663" applyNumberFormat="1" applyFont="1" applyBorder="1" applyAlignment="1">
      <alignment vertical="center" wrapText="1"/>
    </xf>
    <xf numFmtId="170" fontId="31" fillId="0" borderId="0" xfId="663" applyNumberFormat="1" applyFont="1" applyBorder="1" applyAlignment="1">
      <alignment horizontal="center" vertical="center" wrapText="1"/>
    </xf>
    <xf numFmtId="0" fontId="121" fillId="0" borderId="105" xfId="663" applyFont="1" applyBorder="1" applyAlignment="1">
      <alignment horizontal="center" vertical="center" wrapText="1"/>
    </xf>
    <xf numFmtId="0" fontId="121" fillId="0" borderId="56" xfId="663" applyFont="1" applyBorder="1" applyAlignment="1">
      <alignment horizontal="center" vertical="center" wrapText="1"/>
    </xf>
    <xf numFmtId="0" fontId="121" fillId="0" borderId="57" xfId="663" applyFont="1" applyBorder="1" applyAlignment="1">
      <alignment horizontal="center" vertical="center" wrapText="1"/>
    </xf>
    <xf numFmtId="0" fontId="121" fillId="0" borderId="23" xfId="663" applyFont="1" applyBorder="1" applyAlignment="1">
      <alignment horizontal="center" vertical="center" wrapText="1"/>
    </xf>
    <xf numFmtId="170" fontId="122" fillId="0" borderId="20" xfId="663" applyNumberFormat="1" applyFont="1" applyBorder="1" applyAlignment="1">
      <alignment horizontal="center" vertical="center"/>
    </xf>
    <xf numFmtId="170" fontId="122" fillId="0" borderId="35" xfId="663" applyNumberFormat="1" applyFont="1" applyBorder="1" applyAlignment="1">
      <alignment horizontal="center" vertical="center"/>
    </xf>
    <xf numFmtId="170" fontId="122" fillId="0" borderId="23" xfId="663" applyNumberFormat="1" applyFont="1" applyBorder="1" applyAlignment="1">
      <alignment horizontal="center" vertical="center"/>
    </xf>
    <xf numFmtId="0" fontId="121" fillId="0" borderId="28" xfId="663" applyFont="1" applyBorder="1" applyAlignment="1">
      <alignment horizontal="center" vertical="center" wrapText="1"/>
    </xf>
    <xf numFmtId="170" fontId="122" fillId="0" borderId="27" xfId="663" applyNumberFormat="1" applyFont="1" applyBorder="1" applyAlignment="1">
      <alignment horizontal="center" vertical="center"/>
    </xf>
    <xf numFmtId="170" fontId="122" fillId="0" borderId="37" xfId="663" applyNumberFormat="1" applyFont="1" applyBorder="1" applyAlignment="1">
      <alignment horizontal="center" vertical="center"/>
    </xf>
    <xf numFmtId="170" fontId="122" fillId="0" borderId="28" xfId="663" applyNumberFormat="1" applyFont="1" applyBorder="1" applyAlignment="1">
      <alignment horizontal="center" vertical="center"/>
    </xf>
    <xf numFmtId="0" fontId="121" fillId="0" borderId="101" xfId="663" applyFont="1" applyBorder="1" applyAlignment="1">
      <alignment horizontal="center" vertical="center" wrapText="1"/>
    </xf>
    <xf numFmtId="170" fontId="122" fillId="0" borderId="29" xfId="663" applyNumberFormat="1" applyFont="1" applyBorder="1" applyAlignment="1">
      <alignment horizontal="center" vertical="center"/>
    </xf>
    <xf numFmtId="170" fontId="122" fillId="0" borderId="85" xfId="663" applyNumberFormat="1" applyFont="1" applyBorder="1" applyAlignment="1">
      <alignment horizontal="center" vertical="center"/>
    </xf>
    <xf numFmtId="170" fontId="122" fillId="0" borderId="101" xfId="663" applyNumberFormat="1" applyFont="1" applyBorder="1" applyAlignment="1">
      <alignment horizontal="center" vertical="center"/>
    </xf>
    <xf numFmtId="170" fontId="121" fillId="0" borderId="98" xfId="663" applyNumberFormat="1" applyFont="1" applyBorder="1" applyAlignment="1">
      <alignment horizontal="center" vertical="center"/>
    </xf>
    <xf numFmtId="170" fontId="121" fillId="0" borderId="60" xfId="663" applyNumberFormat="1" applyFont="1" applyBorder="1" applyAlignment="1">
      <alignment horizontal="center" vertical="center"/>
    </xf>
    <xf numFmtId="170" fontId="121" fillId="0" borderId="30" xfId="663" applyNumberFormat="1" applyFont="1" applyBorder="1" applyAlignment="1">
      <alignment horizontal="center" vertical="center"/>
    </xf>
    <xf numFmtId="0" fontId="121" fillId="0" borderId="14" xfId="663" applyFont="1" applyBorder="1" applyAlignment="1">
      <alignment horizontal="center" vertical="center" wrapText="1"/>
    </xf>
    <xf numFmtId="170" fontId="122" fillId="0" borderId="13" xfId="663" applyNumberFormat="1" applyFont="1" applyBorder="1" applyAlignment="1">
      <alignment horizontal="center" vertical="center"/>
    </xf>
    <xf numFmtId="170" fontId="122" fillId="0" borderId="32" xfId="663" applyNumberFormat="1" applyFont="1" applyBorder="1" applyAlignment="1">
      <alignment horizontal="center" vertical="center"/>
    </xf>
    <xf numFmtId="170" fontId="122" fillId="0" borderId="14" xfId="663" applyNumberFormat="1" applyFont="1" applyBorder="1" applyAlignment="1">
      <alignment horizontal="center" vertical="center"/>
    </xf>
    <xf numFmtId="170" fontId="122" fillId="0" borderId="37" xfId="663" applyNumberFormat="1" applyFont="1" applyFill="1" applyBorder="1" applyAlignment="1">
      <alignment horizontal="center" vertical="center"/>
    </xf>
    <xf numFmtId="170" fontId="122" fillId="0" borderId="28" xfId="663" applyNumberFormat="1" applyFont="1" applyFill="1" applyBorder="1" applyAlignment="1">
      <alignment horizontal="center" vertical="center"/>
    </xf>
    <xf numFmtId="0" fontId="121" fillId="0" borderId="30" xfId="663" applyFont="1" applyBorder="1" applyAlignment="1">
      <alignment horizontal="center" vertical="center" wrapText="1"/>
    </xf>
    <xf numFmtId="170" fontId="121" fillId="0" borderId="18" xfId="663" applyNumberFormat="1" applyFont="1" applyBorder="1" applyAlignment="1">
      <alignment horizontal="center" vertical="center"/>
    </xf>
    <xf numFmtId="170" fontId="121" fillId="0" borderId="16" xfId="663" applyNumberFormat="1" applyFont="1" applyBorder="1" applyAlignment="1">
      <alignment horizontal="center" vertical="center"/>
    </xf>
    <xf numFmtId="170" fontId="121" fillId="0" borderId="46" xfId="663" applyNumberFormat="1" applyFont="1" applyBorder="1" applyAlignment="1">
      <alignment horizontal="center" vertical="center"/>
    </xf>
    <xf numFmtId="170" fontId="122" fillId="0" borderId="22" xfId="663" applyNumberFormat="1" applyFont="1" applyBorder="1" applyAlignment="1">
      <alignment horizontal="center" vertical="center"/>
    </xf>
    <xf numFmtId="170" fontId="28" fillId="0" borderId="56" xfId="1591" applyNumberFormat="1" applyFont="1" applyBorder="1" applyAlignment="1">
      <alignment vertical="center"/>
    </xf>
    <xf numFmtId="170" fontId="31" fillId="0" borderId="40" xfId="1591" applyNumberFormat="1" applyFont="1" applyBorder="1" applyAlignment="1">
      <alignment vertical="center"/>
    </xf>
    <xf numFmtId="170" fontId="28" fillId="0" borderId="40" xfId="1591" applyNumberFormat="1" applyFont="1" applyBorder="1" applyAlignment="1">
      <alignment vertical="center"/>
    </xf>
    <xf numFmtId="170" fontId="28" fillId="0" borderId="11" xfId="1591" applyNumberFormat="1" applyFont="1" applyBorder="1" applyAlignment="1">
      <alignment horizontal="center" vertical="center"/>
    </xf>
    <xf numFmtId="3" fontId="28" fillId="0" borderId="105" xfId="663" applyNumberFormat="1" applyFont="1" applyBorder="1" applyAlignment="1">
      <alignment vertical="center"/>
    </xf>
    <xf numFmtId="3" fontId="31" fillId="0" borderId="40" xfId="663" applyNumberFormat="1" applyFont="1" applyBorder="1" applyAlignment="1">
      <alignment horizontal="center" vertical="center"/>
    </xf>
    <xf numFmtId="3" fontId="28" fillId="0" borderId="52" xfId="663" applyNumberFormat="1" applyFont="1" applyBorder="1" applyAlignment="1">
      <alignment horizontal="center" vertical="center"/>
    </xf>
    <xf numFmtId="0" fontId="33" fillId="0" borderId="41" xfId="663" applyFont="1" applyBorder="1" applyAlignment="1">
      <alignment horizontal="center"/>
    </xf>
    <xf numFmtId="0" fontId="28" fillId="0" borderId="52" xfId="663" applyFont="1" applyBorder="1" applyAlignment="1">
      <alignment horizontal="center" vertical="center"/>
    </xf>
    <xf numFmtId="170" fontId="33" fillId="0" borderId="56" xfId="1591" applyNumberFormat="1" applyFont="1" applyBorder="1" applyAlignment="1">
      <alignment vertical="center"/>
    </xf>
    <xf numFmtId="170" fontId="33" fillId="0" borderId="60" xfId="1591" applyNumberFormat="1" applyFont="1" applyBorder="1" applyAlignment="1">
      <alignment vertical="center"/>
    </xf>
    <xf numFmtId="170" fontId="33" fillId="0" borderId="35" xfId="1591" applyNumberFormat="1" applyFont="1" applyBorder="1" applyAlignment="1">
      <alignment vertical="center"/>
    </xf>
    <xf numFmtId="170" fontId="33" fillId="0" borderId="20" xfId="1591" applyNumberFormat="1" applyFont="1" applyBorder="1" applyAlignment="1">
      <alignment horizontal="center" vertical="center"/>
    </xf>
    <xf numFmtId="3" fontId="33" fillId="0" borderId="105" xfId="663" applyNumberFormat="1" applyFont="1" applyBorder="1" applyAlignment="1">
      <alignment vertical="center"/>
    </xf>
    <xf numFmtId="3" fontId="33" fillId="0" borderId="93" xfId="663" applyNumberFormat="1" applyFont="1" applyBorder="1" applyAlignment="1">
      <alignment horizontal="center" vertical="center"/>
    </xf>
    <xf numFmtId="3" fontId="33" fillId="0" borderId="105" xfId="663" applyNumberFormat="1" applyFont="1" applyBorder="1" applyAlignment="1">
      <alignment horizontal="center" vertical="center"/>
    </xf>
    <xf numFmtId="170" fontId="33" fillId="0" borderId="37" xfId="1591" applyNumberFormat="1" applyFont="1" applyBorder="1" applyAlignment="1">
      <alignment vertical="center"/>
    </xf>
    <xf numFmtId="170" fontId="33" fillId="0" borderId="85" xfId="1591" applyNumberFormat="1" applyFont="1" applyBorder="1" applyAlignment="1">
      <alignment vertical="center"/>
    </xf>
    <xf numFmtId="170" fontId="33" fillId="0" borderId="37" xfId="1591" applyNumberFormat="1" applyFont="1" applyBorder="1" applyAlignment="1">
      <alignment horizontal="center" vertical="center"/>
    </xf>
    <xf numFmtId="3" fontId="33" fillId="0" borderId="28" xfId="663" applyNumberFormat="1" applyFont="1" applyBorder="1" applyAlignment="1">
      <alignment vertical="center"/>
    </xf>
    <xf numFmtId="3" fontId="33" fillId="0" borderId="25" xfId="663" applyNumberFormat="1" applyFont="1" applyBorder="1" applyAlignment="1">
      <alignment vertical="center"/>
    </xf>
    <xf numFmtId="3" fontId="33" fillId="0" borderId="37" xfId="663" applyNumberFormat="1" applyFont="1" applyBorder="1" applyAlignment="1">
      <alignment horizontal="center" vertical="center"/>
    </xf>
    <xf numFmtId="3" fontId="33" fillId="0" borderId="85" xfId="663" applyNumberFormat="1" applyFont="1" applyBorder="1" applyAlignment="1">
      <alignment horizontal="center" vertical="center"/>
    </xf>
    <xf numFmtId="3" fontId="33" fillId="0" borderId="20" xfId="663" applyNumberFormat="1" applyFont="1" applyBorder="1" applyAlignment="1">
      <alignment horizontal="center" vertical="center"/>
    </xf>
    <xf numFmtId="0" fontId="121" fillId="0" borderId="28" xfId="663" applyFont="1" applyFill="1" applyBorder="1" applyAlignment="1">
      <alignment horizontal="center" vertical="center" wrapText="1"/>
    </xf>
    <xf numFmtId="170" fontId="33" fillId="0" borderId="90" xfId="1591" applyNumberFormat="1" applyFont="1" applyBorder="1" applyAlignment="1">
      <alignment vertical="center"/>
    </xf>
    <xf numFmtId="170" fontId="33" fillId="0" borderId="50" xfId="1591" applyNumberFormat="1" applyFont="1" applyBorder="1" applyAlignment="1">
      <alignment vertical="center"/>
    </xf>
    <xf numFmtId="170" fontId="33" fillId="0" borderId="32" xfId="1591" applyNumberFormat="1" applyFont="1" applyBorder="1" applyAlignment="1">
      <alignment vertical="center"/>
    </xf>
    <xf numFmtId="170" fontId="33" fillId="0" borderId="32" xfId="1591" applyNumberFormat="1" applyFont="1" applyBorder="1" applyAlignment="1">
      <alignment horizontal="center" vertical="center"/>
    </xf>
    <xf numFmtId="3" fontId="33" fillId="0" borderId="103" xfId="663" applyNumberFormat="1" applyFont="1" applyBorder="1" applyAlignment="1">
      <alignment vertical="center"/>
    </xf>
    <xf numFmtId="3" fontId="33" fillId="0" borderId="50" xfId="663" applyNumberFormat="1" applyFont="1" applyBorder="1" applyAlignment="1">
      <alignment horizontal="center" vertical="center"/>
    </xf>
    <xf numFmtId="0" fontId="121" fillId="0" borderId="23" xfId="663" applyFont="1" applyFill="1" applyBorder="1" applyAlignment="1">
      <alignment horizontal="center" vertical="center" wrapText="1"/>
    </xf>
    <xf numFmtId="0" fontId="121" fillId="0" borderId="30" xfId="663" applyFont="1" applyFill="1" applyBorder="1" applyAlignment="1">
      <alignment horizontal="center" vertical="center" wrapText="1"/>
    </xf>
    <xf numFmtId="3" fontId="33" fillId="0" borderId="11" xfId="663" applyNumberFormat="1" applyFont="1" applyBorder="1" applyAlignment="1">
      <alignment vertical="center"/>
    </xf>
    <xf numFmtId="0" fontId="121" fillId="0" borderId="14" xfId="663" applyFont="1" applyFill="1" applyBorder="1" applyAlignment="1">
      <alignment horizontal="center" vertical="center" wrapText="1"/>
    </xf>
    <xf numFmtId="0" fontId="121" fillId="0" borderId="101" xfId="663" applyFont="1" applyFill="1" applyBorder="1" applyAlignment="1">
      <alignment horizontal="center" vertical="center" wrapText="1"/>
    </xf>
    <xf numFmtId="49" fontId="31" fillId="0" borderId="52" xfId="663" applyNumberFormat="1" applyFont="1" applyBorder="1" applyAlignment="1">
      <alignment horizontal="center" vertical="center" wrapText="1"/>
    </xf>
    <xf numFmtId="182" fontId="28" fillId="62" borderId="39" xfId="936" applyNumberFormat="1" applyFont="1" applyFill="1" applyBorder="1" applyAlignment="1">
      <alignment horizontal="center" vertical="center" wrapText="1"/>
    </xf>
    <xf numFmtId="182" fontId="28" fillId="62" borderId="40" xfId="936" applyNumberFormat="1" applyFont="1" applyFill="1" applyBorder="1" applyAlignment="1">
      <alignment horizontal="center" vertical="center" wrapText="1"/>
    </xf>
    <xf numFmtId="182" fontId="28" fillId="62" borderId="41" xfId="936" applyNumberFormat="1" applyFont="1" applyFill="1" applyBorder="1" applyAlignment="1">
      <alignment horizontal="center" vertical="center" wrapText="1"/>
    </xf>
    <xf numFmtId="182" fontId="28" fillId="62" borderId="54" xfId="936" applyNumberFormat="1" applyFont="1" applyFill="1" applyBorder="1" applyAlignment="1">
      <alignment horizontal="center" vertical="center" wrapText="1"/>
    </xf>
    <xf numFmtId="182" fontId="28" fillId="62" borderId="55" xfId="936" applyNumberFormat="1" applyFont="1" applyFill="1" applyBorder="1" applyAlignment="1">
      <alignment horizontal="center" vertical="center" wrapText="1"/>
    </xf>
    <xf numFmtId="182" fontId="28" fillId="62" borderId="56" xfId="936" applyNumberFormat="1" applyFont="1" applyFill="1" applyBorder="1" applyAlignment="1">
      <alignment horizontal="center" vertical="center" wrapText="1"/>
    </xf>
    <xf numFmtId="182" fontId="28" fillId="62" borderId="95" xfId="936" applyNumberFormat="1" applyFont="1" applyFill="1" applyBorder="1" applyAlignment="1">
      <alignment horizontal="center" vertical="center" wrapText="1"/>
    </xf>
    <xf numFmtId="3" fontId="33" fillId="0" borderId="10" xfId="663" applyNumberFormat="1" applyFont="1" applyBorder="1" applyAlignment="1">
      <alignment vertical="center"/>
    </xf>
    <xf numFmtId="3" fontId="33" fillId="0" borderId="20" xfId="663" applyNumberFormat="1" applyFont="1" applyBorder="1" applyAlignment="1">
      <alignment vertical="center"/>
    </xf>
    <xf numFmtId="3" fontId="33" fillId="0" borderId="35" xfId="663" applyNumberFormat="1" applyFont="1" applyBorder="1" applyAlignment="1">
      <alignment vertical="center"/>
    </xf>
    <xf numFmtId="3" fontId="33" fillId="0" borderId="22" xfId="663" applyNumberFormat="1" applyFont="1" applyBorder="1" applyAlignment="1">
      <alignment vertical="center"/>
    </xf>
    <xf numFmtId="3" fontId="33" fillId="0" borderId="23" xfId="663" applyNumberFormat="1" applyFont="1" applyBorder="1" applyAlignment="1">
      <alignment vertical="center"/>
    </xf>
    <xf numFmtId="3" fontId="33" fillId="0" borderId="32" xfId="663" applyNumberFormat="1" applyFont="1" applyBorder="1" applyAlignment="1">
      <alignment vertical="center"/>
    </xf>
    <xf numFmtId="3" fontId="33" fillId="0" borderId="48" xfId="663" applyNumberFormat="1" applyFont="1" applyBorder="1" applyAlignment="1">
      <alignment vertical="center"/>
    </xf>
    <xf numFmtId="3" fontId="33" fillId="0" borderId="13" xfId="564" applyNumberFormat="1" applyFont="1" applyBorder="1" applyAlignment="1">
      <alignment vertical="center"/>
    </xf>
    <xf numFmtId="3" fontId="33" fillId="0" borderId="13" xfId="663" applyNumberFormat="1" applyFont="1" applyBorder="1" applyAlignment="1">
      <alignment vertical="center"/>
    </xf>
    <xf numFmtId="3" fontId="33" fillId="0" borderId="24" xfId="663" applyNumberFormat="1" applyFont="1" applyBorder="1" applyAlignment="1">
      <alignment vertical="center"/>
    </xf>
    <xf numFmtId="3" fontId="33" fillId="0" borderId="27" xfId="663" applyNumberFormat="1" applyFont="1" applyBorder="1" applyAlignment="1">
      <alignment vertical="center"/>
    </xf>
    <xf numFmtId="3" fontId="33" fillId="0" borderId="45" xfId="663" applyNumberFormat="1" applyFont="1" applyBorder="1" applyAlignment="1">
      <alignment vertical="center"/>
    </xf>
    <xf numFmtId="3" fontId="33" fillId="0" borderId="27" xfId="564" applyNumberFormat="1" applyFont="1" applyBorder="1" applyAlignment="1">
      <alignment vertical="center"/>
    </xf>
    <xf numFmtId="3" fontId="33" fillId="0" borderId="15" xfId="663" applyNumberFormat="1" applyFont="1" applyBorder="1" applyAlignment="1">
      <alignment vertical="center"/>
    </xf>
    <xf numFmtId="3" fontId="33" fillId="0" borderId="16" xfId="663" applyNumberFormat="1" applyFont="1" applyBorder="1" applyAlignment="1">
      <alignment vertical="center"/>
    </xf>
    <xf numFmtId="3" fontId="33" fillId="0" borderId="60" xfId="663" applyNumberFormat="1" applyFont="1" applyBorder="1" applyAlignment="1">
      <alignment vertical="center"/>
    </xf>
    <xf numFmtId="3" fontId="33" fillId="0" borderId="46" xfId="663" applyNumberFormat="1" applyFont="1" applyBorder="1" applyAlignment="1">
      <alignment vertical="center"/>
    </xf>
    <xf numFmtId="3" fontId="33" fillId="0" borderId="18" xfId="564" applyNumberFormat="1" applyFont="1" applyBorder="1" applyAlignment="1">
      <alignment vertical="center"/>
    </xf>
    <xf numFmtId="3" fontId="33" fillId="0" borderId="30" xfId="663" applyNumberFormat="1" applyFont="1" applyBorder="1" applyAlignment="1">
      <alignment vertical="center"/>
    </xf>
    <xf numFmtId="3" fontId="33" fillId="0" borderId="18" xfId="663" applyNumberFormat="1" applyFont="1" applyBorder="1" applyAlignment="1">
      <alignment vertical="center"/>
    </xf>
    <xf numFmtId="3" fontId="31" fillId="0" borderId="79" xfId="663" applyNumberFormat="1" applyFont="1" applyBorder="1" applyAlignment="1">
      <alignment vertical="center"/>
    </xf>
    <xf numFmtId="3" fontId="28" fillId="0" borderId="42" xfId="663" applyNumberFormat="1" applyFont="1" applyBorder="1" applyAlignment="1">
      <alignment horizontal="right" vertical="center"/>
    </xf>
    <xf numFmtId="3" fontId="28" fillId="0" borderId="41" xfId="663" applyNumberFormat="1" applyFont="1" applyBorder="1" applyAlignment="1">
      <alignment horizontal="right" vertical="center"/>
    </xf>
    <xf numFmtId="3" fontId="28" fillId="0" borderId="52" xfId="663" applyNumberFormat="1" applyFont="1" applyBorder="1" applyAlignment="1">
      <alignment horizontal="right" vertical="center"/>
    </xf>
    <xf numFmtId="3" fontId="31" fillId="0" borderId="39" xfId="663" applyNumberFormat="1" applyFont="1" applyBorder="1" applyAlignment="1">
      <alignment horizontal="right" vertical="center"/>
    </xf>
    <xf numFmtId="3" fontId="31" fillId="0" borderId="38" xfId="663" applyNumberFormat="1" applyFont="1" applyBorder="1" applyAlignment="1">
      <alignment horizontal="right" vertical="center"/>
    </xf>
    <xf numFmtId="3" fontId="31" fillId="0" borderId="41" xfId="663" applyNumberFormat="1" applyFont="1" applyBorder="1" applyAlignment="1">
      <alignment horizontal="right" vertical="center"/>
    </xf>
    <xf numFmtId="3" fontId="31" fillId="0" borderId="40" xfId="663" applyNumberFormat="1" applyFont="1" applyBorder="1" applyAlignment="1">
      <alignment horizontal="right" vertical="center"/>
    </xf>
    <xf numFmtId="3" fontId="31" fillId="0" borderId="42" xfId="663" applyNumberFormat="1" applyFont="1" applyBorder="1" applyAlignment="1">
      <alignment horizontal="right" vertical="center"/>
    </xf>
    <xf numFmtId="3" fontId="31" fillId="0" borderId="53" xfId="663" applyNumberFormat="1" applyFont="1" applyBorder="1" applyAlignment="1">
      <alignment horizontal="right" vertical="center"/>
    </xf>
    <xf numFmtId="3" fontId="31" fillId="0" borderId="54" xfId="663" applyNumberFormat="1" applyFont="1" applyBorder="1" applyAlignment="1">
      <alignment horizontal="right" vertical="center"/>
    </xf>
    <xf numFmtId="0" fontId="33" fillId="0" borderId="88" xfId="663" applyFont="1" applyBorder="1"/>
    <xf numFmtId="170" fontId="33" fillId="0" borderId="0" xfId="663" applyNumberFormat="1" applyFont="1" applyBorder="1"/>
    <xf numFmtId="3" fontId="33" fillId="0" borderId="0" xfId="564" applyNumberFormat="1" applyFont="1"/>
    <xf numFmtId="3" fontId="33" fillId="0" borderId="0" xfId="564" applyNumberFormat="1" applyFont="1" applyFill="1"/>
    <xf numFmtId="3" fontId="33" fillId="0" borderId="0" xfId="564" applyNumberFormat="1" applyFont="1" applyFill="1" applyBorder="1"/>
    <xf numFmtId="3" fontId="33" fillId="0" borderId="0" xfId="663" applyNumberFormat="1" applyFont="1" applyFill="1" applyAlignment="1"/>
    <xf numFmtId="182" fontId="28" fillId="0" borderId="49" xfId="359" applyNumberFormat="1" applyFont="1" applyBorder="1" applyAlignment="1">
      <alignment horizontal="right" vertical="center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0" fontId="31" fillId="0" borderId="55" xfId="660" applyFont="1" applyFill="1" applyBorder="1" applyAlignment="1">
      <alignment horizontal="center" vertical="center" wrapText="1"/>
    </xf>
    <xf numFmtId="49" fontId="28" fillId="0" borderId="15" xfId="496" applyNumberFormat="1" applyFont="1" applyBorder="1" applyAlignment="1">
      <alignment horizontal="center" vertical="center"/>
    </xf>
    <xf numFmtId="182" fontId="28" fillId="0" borderId="29" xfId="359" applyNumberFormat="1" applyFont="1" applyBorder="1" applyAlignment="1">
      <alignment horizontal="right" vertical="center"/>
    </xf>
    <xf numFmtId="0" fontId="1" fillId="0" borderId="88" xfId="660" applyFill="1" applyBorder="1"/>
    <xf numFmtId="3" fontId="114" fillId="0" borderId="78" xfId="660" applyNumberFormat="1" applyFont="1" applyBorder="1" applyAlignment="1">
      <alignment horizontal="center" vertical="center" wrapText="1"/>
    </xf>
    <xf numFmtId="3" fontId="114" fillId="0" borderId="92" xfId="660" applyNumberFormat="1" applyFont="1" applyBorder="1" applyAlignment="1">
      <alignment horizontal="center"/>
    </xf>
    <xf numFmtId="3" fontId="113" fillId="0" borderId="44" xfId="660" applyNumberFormat="1" applyFont="1" applyBorder="1" applyAlignment="1">
      <alignment horizontal="center" wrapText="1"/>
    </xf>
    <xf numFmtId="3" fontId="114" fillId="0" borderId="78" xfId="660" applyNumberFormat="1" applyFont="1" applyBorder="1" applyAlignment="1">
      <alignment horizontal="center" vertical="center"/>
    </xf>
    <xf numFmtId="3" fontId="114" fillId="0" borderId="79" xfId="660" applyNumberFormat="1" applyFont="1" applyBorder="1" applyAlignment="1">
      <alignment horizontal="center"/>
    </xf>
    <xf numFmtId="3" fontId="113" fillId="0" borderId="94" xfId="660" applyNumberFormat="1" applyFont="1" applyBorder="1" applyAlignment="1">
      <alignment horizontal="center" vertical="center" wrapText="1"/>
    </xf>
    <xf numFmtId="3" fontId="113" fillId="0" borderId="54" xfId="660" applyNumberFormat="1" applyFont="1" applyBorder="1" applyAlignment="1">
      <alignment horizontal="center" vertical="center" wrapText="1"/>
    </xf>
    <xf numFmtId="170" fontId="33" fillId="0" borderId="28" xfId="1591" applyNumberFormat="1" applyFont="1" applyBorder="1" applyAlignment="1">
      <alignment vertical="center"/>
    </xf>
    <xf numFmtId="170" fontId="33" fillId="0" borderId="94" xfId="1591" applyNumberFormat="1" applyFont="1" applyBorder="1" applyAlignment="1">
      <alignment vertical="center"/>
    </xf>
    <xf numFmtId="49" fontId="31" fillId="0" borderId="51" xfId="663" applyNumberFormat="1" applyFont="1" applyBorder="1" applyAlignment="1">
      <alignment horizontal="center" vertical="center" wrapText="1"/>
    </xf>
    <xf numFmtId="3" fontId="33" fillId="0" borderId="101" xfId="663" applyNumberFormat="1" applyFont="1" applyBorder="1" applyAlignment="1">
      <alignment vertical="center"/>
    </xf>
    <xf numFmtId="3" fontId="33" fillId="0" borderId="51" xfId="663" applyNumberFormat="1" applyFont="1" applyBorder="1" applyAlignment="1">
      <alignment vertical="center"/>
    </xf>
    <xf numFmtId="3" fontId="28" fillId="0" borderId="14" xfId="663" applyNumberFormat="1" applyFont="1" applyBorder="1" applyAlignment="1">
      <alignment vertical="center"/>
    </xf>
    <xf numFmtId="170" fontId="33" fillId="0" borderId="51" xfId="663" applyNumberFormat="1" applyFont="1" applyBorder="1" applyAlignment="1">
      <alignment horizontal="center"/>
    </xf>
    <xf numFmtId="3" fontId="33" fillId="0" borderId="23" xfId="663" applyNumberFormat="1" applyFont="1" applyBorder="1"/>
    <xf numFmtId="3" fontId="33" fillId="0" borderId="30" xfId="663" applyNumberFormat="1" applyFont="1" applyBorder="1"/>
    <xf numFmtId="3" fontId="33" fillId="0" borderId="56" xfId="663" applyNumberFormat="1" applyFont="1" applyBorder="1"/>
    <xf numFmtId="3" fontId="33" fillId="0" borderId="28" xfId="663" applyNumberFormat="1" applyFont="1" applyBorder="1" applyAlignment="1">
      <alignment horizontal="center" vertical="center"/>
    </xf>
    <xf numFmtId="170" fontId="114" fillId="0" borderId="79" xfId="661" applyNumberFormat="1" applyFont="1" applyFill="1" applyBorder="1" applyAlignment="1">
      <alignment horizontal="center" vertical="center" wrapText="1"/>
    </xf>
    <xf numFmtId="170" fontId="28" fillId="0" borderId="94" xfId="1591" applyNumberFormat="1" applyFont="1" applyBorder="1" applyAlignment="1">
      <alignment vertical="center"/>
    </xf>
    <xf numFmtId="170" fontId="33" fillId="0" borderId="101" xfId="1591" applyNumberFormat="1" applyFont="1" applyBorder="1" applyAlignment="1">
      <alignment vertical="center"/>
    </xf>
    <xf numFmtId="170" fontId="33" fillId="0" borderId="30" xfId="1591" applyNumberFormat="1" applyFont="1" applyBorder="1" applyAlignment="1">
      <alignment vertical="center"/>
    </xf>
    <xf numFmtId="3" fontId="33" fillId="0" borderId="56" xfId="663" applyNumberFormat="1" applyFont="1" applyBorder="1" applyAlignment="1">
      <alignment vertical="center"/>
    </xf>
    <xf numFmtId="170" fontId="33" fillId="0" borderId="30" xfId="663" applyNumberFormat="1" applyFont="1" applyBorder="1" applyAlignment="1">
      <alignment horizontal="center"/>
    </xf>
    <xf numFmtId="170" fontId="33" fillId="0" borderId="101" xfId="663" applyNumberFormat="1" applyFont="1" applyBorder="1" applyAlignment="1">
      <alignment horizontal="center"/>
    </xf>
    <xf numFmtId="3" fontId="33" fillId="0" borderId="102" xfId="663" applyNumberFormat="1" applyFont="1" applyBorder="1" applyAlignment="1">
      <alignment horizontal="center"/>
    </xf>
    <xf numFmtId="3" fontId="33" fillId="0" borderId="30" xfId="663" applyNumberFormat="1" applyFont="1" applyBorder="1" applyAlignment="1">
      <alignment horizontal="center"/>
    </xf>
    <xf numFmtId="2" fontId="33" fillId="0" borderId="0" xfId="663" applyNumberFormat="1" applyFont="1" applyFill="1" applyBorder="1"/>
    <xf numFmtId="170" fontId="33" fillId="0" borderId="51" xfId="1591" applyNumberFormat="1" applyFont="1" applyBorder="1" applyAlignment="1">
      <alignment vertical="center"/>
    </xf>
    <xf numFmtId="3" fontId="33" fillId="0" borderId="28" xfId="663" applyNumberFormat="1" applyFont="1" applyBorder="1" applyAlignment="1">
      <alignment horizontal="center"/>
    </xf>
    <xf numFmtId="3" fontId="33" fillId="0" borderId="90" xfId="663" applyNumberFormat="1" applyFont="1" applyBorder="1" applyAlignment="1">
      <alignment vertical="center"/>
    </xf>
    <xf numFmtId="2" fontId="108" fillId="0" borderId="0" xfId="661" applyNumberFormat="1" applyFont="1" applyFill="1" applyBorder="1" applyAlignment="1">
      <alignment horizontal="center" wrapText="1"/>
    </xf>
    <xf numFmtId="3" fontId="33" fillId="0" borderId="22" xfId="663" applyNumberFormat="1" applyFont="1" applyBorder="1"/>
    <xf numFmtId="3" fontId="28" fillId="0" borderId="51" xfId="663" applyNumberFormat="1" applyFont="1" applyBorder="1"/>
    <xf numFmtId="3" fontId="33" fillId="0" borderId="51" xfId="663" applyNumberFormat="1" applyFont="1" applyBorder="1"/>
    <xf numFmtId="3" fontId="33" fillId="0" borderId="102" xfId="663" applyNumberFormat="1" applyFont="1" applyBorder="1"/>
    <xf numFmtId="3" fontId="33" fillId="0" borderId="23" xfId="663" applyNumberFormat="1" applyFont="1" applyBorder="1" applyAlignment="1">
      <alignment horizontal="center"/>
    </xf>
    <xf numFmtId="3" fontId="28" fillId="0" borderId="56" xfId="663" applyNumberFormat="1" applyFont="1" applyBorder="1" applyAlignment="1">
      <alignment vertical="center"/>
    </xf>
    <xf numFmtId="3" fontId="114" fillId="0" borderId="78" xfId="660" applyNumberFormat="1" applyFont="1" applyFill="1" applyBorder="1" applyAlignment="1">
      <alignment horizontal="center" vertical="center" wrapText="1"/>
    </xf>
    <xf numFmtId="3" fontId="114" fillId="0" borderId="96" xfId="660" applyNumberFormat="1" applyFont="1" applyFill="1" applyBorder="1" applyAlignment="1">
      <alignment horizontal="center" vertical="center" wrapText="1"/>
    </xf>
    <xf numFmtId="170" fontId="114" fillId="0" borderId="96" xfId="660" applyNumberFormat="1" applyFont="1" applyFill="1" applyBorder="1" applyAlignment="1">
      <alignment horizontal="center" vertical="center" wrapText="1"/>
    </xf>
    <xf numFmtId="170" fontId="114" fillId="0" borderId="96" xfId="661" applyNumberFormat="1" applyFont="1" applyFill="1" applyBorder="1" applyAlignment="1">
      <alignment horizontal="center" vertical="center" wrapText="1"/>
    </xf>
    <xf numFmtId="3" fontId="114" fillId="0" borderId="92" xfId="660" applyNumberFormat="1" applyFont="1" applyFill="1" applyBorder="1" applyAlignment="1">
      <alignment horizontal="center" vertical="center" wrapText="1"/>
    </xf>
    <xf numFmtId="3" fontId="113" fillId="0" borderId="44" xfId="660" applyNumberFormat="1" applyFont="1" applyFill="1" applyBorder="1" applyAlignment="1">
      <alignment horizontal="center" vertical="center" wrapText="1"/>
    </xf>
    <xf numFmtId="3" fontId="70" fillId="0" borderId="54" xfId="660" applyNumberFormat="1" applyFont="1" applyFill="1" applyBorder="1" applyAlignment="1">
      <alignment horizontal="center" vertical="center" wrapText="1"/>
    </xf>
    <xf numFmtId="170" fontId="70" fillId="0" borderId="54" xfId="660" applyNumberFormat="1" applyFont="1" applyFill="1" applyBorder="1" applyAlignment="1">
      <alignment horizontal="center" vertical="center" wrapText="1"/>
    </xf>
    <xf numFmtId="3" fontId="114" fillId="0" borderId="88" xfId="660" applyNumberFormat="1" applyFont="1" applyFill="1" applyBorder="1" applyAlignment="1">
      <alignment horizontal="center" vertical="center" wrapText="1"/>
    </xf>
    <xf numFmtId="3" fontId="114" fillId="0" borderId="88" xfId="660" applyNumberFormat="1" applyFont="1" applyBorder="1" applyAlignment="1">
      <alignment horizontal="center" vertical="center" wrapText="1"/>
    </xf>
    <xf numFmtId="3" fontId="113" fillId="0" borderId="44" xfId="660" applyNumberFormat="1" applyFont="1" applyBorder="1" applyAlignment="1">
      <alignment horizontal="center" vertical="center" wrapText="1"/>
    </xf>
    <xf numFmtId="3" fontId="70" fillId="0" borderId="44" xfId="660" applyNumberFormat="1" applyFont="1" applyFill="1" applyBorder="1" applyAlignment="1">
      <alignment horizontal="center" vertical="center" wrapText="1"/>
    </xf>
    <xf numFmtId="170" fontId="70" fillId="0" borderId="44" xfId="661" applyNumberFormat="1" applyFont="1" applyFill="1" applyBorder="1" applyAlignment="1">
      <alignment horizontal="center" vertical="center" wrapText="1"/>
    </xf>
    <xf numFmtId="170" fontId="70" fillId="0" borderId="96" xfId="661" applyNumberFormat="1" applyFont="1" applyFill="1" applyBorder="1" applyAlignment="1">
      <alignment horizontal="center" vertical="center" wrapText="1"/>
    </xf>
    <xf numFmtId="0" fontId="33" fillId="0" borderId="0" xfId="663" applyFont="1"/>
    <xf numFmtId="0" fontId="31" fillId="0" borderId="38" xfId="663" applyFont="1" applyBorder="1" applyAlignment="1">
      <alignment horizontal="center" wrapText="1"/>
    </xf>
    <xf numFmtId="0" fontId="31" fillId="0" borderId="0" xfId="663" applyFont="1" applyBorder="1" applyAlignment="1">
      <alignment horizontal="center" wrapText="1"/>
    </xf>
    <xf numFmtId="0" fontId="33" fillId="0" borderId="0" xfId="663" applyFont="1" applyBorder="1"/>
    <xf numFmtId="0" fontId="33" fillId="0" borderId="38" xfId="663" applyFont="1" applyBorder="1"/>
    <xf numFmtId="49" fontId="31" fillId="0" borderId="40" xfId="663" applyNumberFormat="1" applyFont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/>
    </xf>
    <xf numFmtId="3" fontId="33" fillId="0" borderId="32" xfId="663" applyNumberFormat="1" applyFont="1" applyBorder="1"/>
    <xf numFmtId="170" fontId="33" fillId="0" borderId="32" xfId="663" applyNumberFormat="1" applyFont="1" applyBorder="1" applyAlignment="1">
      <alignment horizontal="center"/>
    </xf>
    <xf numFmtId="170" fontId="33" fillId="0" borderId="35" xfId="663" applyNumberFormat="1" applyFont="1" applyBorder="1" applyAlignment="1">
      <alignment horizontal="center"/>
    </xf>
    <xf numFmtId="170" fontId="33" fillId="0" borderId="14" xfId="663" applyNumberFormat="1" applyFont="1" applyBorder="1" applyAlignment="1">
      <alignment horizontal="center"/>
    </xf>
    <xf numFmtId="3" fontId="33" fillId="0" borderId="35" xfId="663" applyNumberFormat="1" applyFont="1" applyBorder="1"/>
    <xf numFmtId="3" fontId="33" fillId="0" borderId="37" xfId="663" applyNumberFormat="1" applyFont="1" applyBorder="1"/>
    <xf numFmtId="170" fontId="33" fillId="0" borderId="37" xfId="663" applyNumberFormat="1" applyFont="1" applyBorder="1" applyAlignment="1">
      <alignment horizontal="center"/>
    </xf>
    <xf numFmtId="170" fontId="33" fillId="0" borderId="28" xfId="663" applyNumberFormat="1" applyFont="1" applyBorder="1" applyAlignment="1">
      <alignment horizontal="center"/>
    </xf>
    <xf numFmtId="3" fontId="33" fillId="0" borderId="60" xfId="663" applyNumberFormat="1" applyFont="1" applyBorder="1" applyAlignment="1">
      <alignment horizontal="center"/>
    </xf>
    <xf numFmtId="3" fontId="33" fillId="0" borderId="90" xfId="663" applyNumberFormat="1" applyFont="1" applyBorder="1"/>
    <xf numFmtId="170" fontId="33" fillId="0" borderId="23" xfId="663" applyNumberFormat="1" applyFont="1" applyBorder="1" applyAlignment="1">
      <alignment horizontal="center"/>
    </xf>
    <xf numFmtId="3" fontId="33" fillId="0" borderId="14" xfId="663" applyNumberFormat="1" applyFont="1" applyBorder="1"/>
    <xf numFmtId="3" fontId="33" fillId="0" borderId="35" xfId="663" applyNumberFormat="1" applyFont="1" applyBorder="1" applyAlignment="1">
      <alignment horizontal="center" vertical="center"/>
    </xf>
    <xf numFmtId="3" fontId="33" fillId="0" borderId="28" xfId="663" applyNumberFormat="1" applyFont="1" applyBorder="1"/>
    <xf numFmtId="3" fontId="33" fillId="0" borderId="60" xfId="663" applyNumberFormat="1" applyFont="1" applyBorder="1"/>
    <xf numFmtId="3" fontId="33" fillId="0" borderId="32" xfId="663" applyNumberFormat="1" applyFont="1" applyBorder="1" applyAlignment="1">
      <alignment horizontal="center" vertical="center"/>
    </xf>
    <xf numFmtId="3" fontId="33" fillId="0" borderId="56" xfId="663" applyNumberFormat="1" applyFont="1" applyBorder="1" applyAlignment="1">
      <alignment horizontal="center" vertical="center"/>
    </xf>
    <xf numFmtId="3" fontId="33" fillId="0" borderId="90" xfId="663" applyNumberFormat="1" applyFont="1" applyBorder="1" applyAlignment="1">
      <alignment horizontal="center" vertical="center"/>
    </xf>
    <xf numFmtId="3" fontId="28" fillId="0" borderId="40" xfId="663" applyNumberFormat="1" applyFont="1" applyBorder="1" applyAlignment="1">
      <alignment horizontal="center" vertical="center"/>
    </xf>
    <xf numFmtId="170" fontId="28" fillId="0" borderId="40" xfId="663" applyNumberFormat="1" applyFont="1" applyBorder="1" applyAlignment="1">
      <alignment horizontal="center"/>
    </xf>
    <xf numFmtId="170" fontId="28" fillId="0" borderId="41" xfId="663" applyNumberFormat="1" applyFont="1" applyBorder="1" applyAlignment="1">
      <alignment horizontal="center"/>
    </xf>
    <xf numFmtId="170" fontId="33" fillId="0" borderId="0" xfId="663" applyNumberFormat="1" applyFont="1" applyBorder="1" applyAlignment="1">
      <alignment horizontal="center" vertical="center"/>
    </xf>
    <xf numFmtId="3" fontId="33" fillId="0" borderId="81" xfId="663" applyNumberFormat="1" applyFont="1" applyBorder="1" applyAlignment="1">
      <alignment horizontal="center"/>
    </xf>
    <xf numFmtId="0" fontId="33" fillId="0" borderId="81" xfId="663" applyFont="1" applyBorder="1"/>
    <xf numFmtId="3" fontId="33" fillId="0" borderId="0" xfId="663" applyNumberFormat="1" applyFont="1" applyBorder="1"/>
    <xf numFmtId="170" fontId="33" fillId="0" borderId="0" xfId="663" applyNumberFormat="1" applyFont="1"/>
    <xf numFmtId="0" fontId="33" fillId="0" borderId="0" xfId="663" applyFont="1" applyFill="1" applyBorder="1" applyAlignment="1">
      <alignment wrapText="1"/>
    </xf>
    <xf numFmtId="3" fontId="33" fillId="0" borderId="37" xfId="936" applyNumberFormat="1" applyFont="1" applyBorder="1" applyAlignment="1">
      <alignment horizontal="right" vertical="center" wrapText="1"/>
    </xf>
    <xf numFmtId="3" fontId="33" fillId="0" borderId="28" xfId="936" applyNumberFormat="1" applyFont="1" applyBorder="1" applyAlignment="1">
      <alignment horizontal="right" vertical="center" wrapText="1"/>
    </xf>
    <xf numFmtId="3" fontId="33" fillId="0" borderId="37" xfId="663" applyNumberFormat="1" applyFont="1" applyBorder="1" applyAlignment="1">
      <alignment vertical="center"/>
    </xf>
    <xf numFmtId="3" fontId="33" fillId="0" borderId="27" xfId="936" applyNumberFormat="1" applyFont="1" applyBorder="1" applyAlignment="1">
      <alignment horizontal="right" vertical="center" wrapText="1"/>
    </xf>
    <xf numFmtId="3" fontId="33" fillId="0" borderId="13" xfId="936" applyNumberFormat="1" applyFont="1" applyBorder="1" applyAlignment="1">
      <alignment horizontal="right" vertical="center" wrapText="1"/>
    </xf>
    <xf numFmtId="3" fontId="29" fillId="0" borderId="13" xfId="936" applyNumberFormat="1" applyFont="1" applyFill="1" applyBorder="1" applyAlignment="1">
      <alignment vertical="center" wrapText="1"/>
    </xf>
    <xf numFmtId="3" fontId="29" fillId="0" borderId="32" xfId="936" applyNumberFormat="1" applyFont="1" applyFill="1" applyBorder="1" applyAlignment="1">
      <alignment vertical="center" wrapText="1"/>
    </xf>
    <xf numFmtId="3" fontId="29" fillId="0" borderId="48" xfId="936" applyNumberFormat="1" applyFont="1" applyFill="1" applyBorder="1" applyAlignment="1">
      <alignment vertical="center" wrapText="1"/>
    </xf>
    <xf numFmtId="170" fontId="29" fillId="0" borderId="24" xfId="661" applyNumberFormat="1" applyFont="1" applyBorder="1" applyAlignment="1">
      <alignment horizontal="right" vertical="center" wrapText="1"/>
    </xf>
    <xf numFmtId="170" fontId="29" fillId="0" borderId="37" xfId="661" applyNumberFormat="1" applyFont="1" applyBorder="1" applyAlignment="1">
      <alignment horizontal="right" vertical="center" wrapText="1"/>
    </xf>
    <xf numFmtId="170" fontId="29" fillId="0" borderId="45" xfId="661" applyNumberFormat="1" applyFont="1" applyBorder="1" applyAlignment="1">
      <alignment horizontal="right" vertical="center" wrapText="1"/>
    </xf>
    <xf numFmtId="170" fontId="29" fillId="0" borderId="27" xfId="661" applyNumberFormat="1" applyFont="1" applyBorder="1" applyAlignment="1">
      <alignment horizontal="right" vertical="center" wrapText="1"/>
    </xf>
    <xf numFmtId="170" fontId="28" fillId="0" borderId="56" xfId="1591" applyNumberFormat="1" applyFont="1" applyBorder="1" applyAlignment="1">
      <alignment vertical="center"/>
    </xf>
    <xf numFmtId="3" fontId="28" fillId="0" borderId="41" xfId="663" applyNumberFormat="1" applyFont="1" applyBorder="1" applyAlignment="1">
      <alignment horizontal="center" vertical="center"/>
    </xf>
    <xf numFmtId="170" fontId="33" fillId="0" borderId="56" xfId="1591" applyNumberFormat="1" applyFont="1" applyBorder="1" applyAlignment="1">
      <alignment vertical="center"/>
    </xf>
    <xf numFmtId="170" fontId="33" fillId="0" borderId="60" xfId="1591" applyNumberFormat="1" applyFont="1" applyBorder="1" applyAlignment="1">
      <alignment vertical="center"/>
    </xf>
    <xf numFmtId="170" fontId="33" fillId="0" borderId="35" xfId="1591" applyNumberFormat="1" applyFont="1" applyBorder="1" applyAlignment="1">
      <alignment vertical="center"/>
    </xf>
    <xf numFmtId="170" fontId="33" fillId="0" borderId="37" xfId="1591" applyNumberFormat="1" applyFont="1" applyBorder="1" applyAlignment="1">
      <alignment vertical="center"/>
    </xf>
    <xf numFmtId="3" fontId="33" fillId="0" borderId="23" xfId="663" applyNumberFormat="1" applyFont="1" applyBorder="1" applyAlignment="1">
      <alignment horizontal="center" vertical="center"/>
    </xf>
    <xf numFmtId="170" fontId="33" fillId="0" borderId="90" xfId="1591" applyNumberFormat="1" applyFont="1" applyBorder="1" applyAlignment="1">
      <alignment vertical="center"/>
    </xf>
    <xf numFmtId="170" fontId="33" fillId="0" borderId="32" xfId="1591" applyNumberFormat="1" applyFont="1" applyBorder="1" applyAlignment="1">
      <alignment vertical="center"/>
    </xf>
    <xf numFmtId="3" fontId="33" fillId="0" borderId="14" xfId="663" applyNumberFormat="1" applyFont="1" applyBorder="1" applyAlignment="1">
      <alignment horizontal="center" vertical="center"/>
    </xf>
    <xf numFmtId="3" fontId="33" fillId="0" borderId="102" xfId="663" applyNumberFormat="1" applyFont="1" applyBorder="1" applyAlignment="1">
      <alignment horizontal="center" vertical="center"/>
    </xf>
    <xf numFmtId="170" fontId="33" fillId="0" borderId="59" xfId="1591" applyNumberFormat="1" applyFont="1" applyBorder="1" applyAlignment="1">
      <alignment vertical="center"/>
    </xf>
    <xf numFmtId="49" fontId="31" fillId="0" borderId="41" xfId="663" applyNumberFormat="1" applyFont="1" applyBorder="1" applyAlignment="1">
      <alignment horizontal="center" vertical="center" wrapText="1"/>
    </xf>
    <xf numFmtId="3" fontId="33" fillId="0" borderId="32" xfId="663" applyNumberFormat="1" applyFont="1" applyBorder="1" applyAlignment="1">
      <alignment vertical="center"/>
    </xf>
    <xf numFmtId="3" fontId="33" fillId="0" borderId="30" xfId="663" applyNumberFormat="1" applyFont="1" applyBorder="1" applyAlignment="1">
      <alignment vertical="center"/>
    </xf>
    <xf numFmtId="0" fontId="123" fillId="0" borderId="0" xfId="1104" applyFont="1" applyAlignment="1">
      <alignment vertical="center" wrapText="1"/>
    </xf>
    <xf numFmtId="0" fontId="123" fillId="0" borderId="0" xfId="1104" applyFont="1" applyAlignment="1">
      <alignment wrapText="1"/>
    </xf>
    <xf numFmtId="0" fontId="108" fillId="0" borderId="0" xfId="1104" applyFont="1" applyAlignment="1">
      <alignment horizontal="center" vertical="center" wrapText="1"/>
    </xf>
    <xf numFmtId="0" fontId="33" fillId="0" borderId="38" xfId="1104" applyFont="1" applyBorder="1" applyAlignment="1">
      <alignment wrapText="1"/>
    </xf>
    <xf numFmtId="0" fontId="31" fillId="0" borderId="49" xfId="507" applyFont="1" applyFill="1" applyBorder="1" applyAlignment="1">
      <alignment horizontal="center" vertical="center" wrapText="1"/>
    </xf>
    <xf numFmtId="0" fontId="31" fillId="0" borderId="50" xfId="507" applyFont="1" applyFill="1" applyBorder="1" applyAlignment="1">
      <alignment horizontal="center" vertical="center" wrapText="1"/>
    </xf>
    <xf numFmtId="0" fontId="31" fillId="0" borderId="80" xfId="507" applyFont="1" applyFill="1" applyBorder="1" applyAlignment="1">
      <alignment horizontal="center" vertical="center" wrapText="1"/>
    </xf>
    <xf numFmtId="0" fontId="109" fillId="0" borderId="78" xfId="507" applyFont="1" applyFill="1" applyBorder="1" applyAlignment="1">
      <alignment horizontal="center" vertical="center" wrapText="1"/>
    </xf>
    <xf numFmtId="0" fontId="125" fillId="0" borderId="39" xfId="507" applyFont="1" applyFill="1" applyBorder="1" applyAlignment="1">
      <alignment vertical="center" wrapText="1"/>
    </xf>
    <xf numFmtId="0" fontId="125" fillId="0" borderId="41" xfId="507" applyFont="1" applyFill="1" applyBorder="1" applyAlignment="1">
      <alignment vertical="center" wrapText="1"/>
    </xf>
    <xf numFmtId="3" fontId="33" fillId="0" borderId="39" xfId="507" applyNumberFormat="1" applyFont="1" applyBorder="1" applyAlignment="1">
      <alignment horizontal="center" vertical="center" wrapText="1"/>
    </xf>
    <xf numFmtId="3" fontId="33" fillId="0" borderId="40" xfId="507" applyNumberFormat="1" applyFont="1" applyBorder="1" applyAlignment="1">
      <alignment horizontal="center" vertical="center" wrapText="1"/>
    </xf>
    <xf numFmtId="3" fontId="33" fillId="0" borderId="43" xfId="507" applyNumberFormat="1" applyFont="1" applyBorder="1" applyAlignment="1">
      <alignment horizontal="center" vertical="center" wrapText="1"/>
    </xf>
    <xf numFmtId="3" fontId="109" fillId="0" borderId="44" xfId="507" applyNumberFormat="1" applyFont="1" applyBorder="1" applyAlignment="1">
      <alignment horizontal="center" vertical="center" wrapText="1"/>
    </xf>
    <xf numFmtId="49" fontId="126" fillId="0" borderId="27" xfId="507" applyNumberFormat="1" applyFont="1" applyFill="1" applyBorder="1" applyAlignment="1">
      <alignment horizontal="center" vertical="center" wrapText="1"/>
    </xf>
    <xf numFmtId="0" fontId="126" fillId="0" borderId="28" xfId="507" applyFont="1" applyFill="1" applyBorder="1" applyAlignment="1">
      <alignment vertical="center" wrapText="1"/>
    </xf>
    <xf numFmtId="3" fontId="33" fillId="0" borderId="22" xfId="507" applyNumberFormat="1" applyFont="1" applyBorder="1" applyAlignment="1">
      <alignment horizontal="center" vertical="center" wrapText="1"/>
    </xf>
    <xf numFmtId="3" fontId="33" fillId="0" borderId="35" xfId="507" applyNumberFormat="1" applyFont="1" applyBorder="1" applyAlignment="1">
      <alignment horizontal="center" vertical="center" wrapText="1"/>
    </xf>
    <xf numFmtId="3" fontId="33" fillId="0" borderId="21" xfId="507" applyNumberFormat="1" applyFont="1" applyBorder="1" applyAlignment="1">
      <alignment horizontal="center" vertical="center" wrapText="1"/>
    </xf>
    <xf numFmtId="3" fontId="109" fillId="0" borderId="19" xfId="507" applyNumberFormat="1" applyFont="1" applyBorder="1" applyAlignment="1">
      <alignment horizontal="center" vertical="center" wrapText="1"/>
    </xf>
    <xf numFmtId="3" fontId="33" fillId="0" borderId="27" xfId="507" applyNumberFormat="1" applyFont="1" applyBorder="1" applyAlignment="1">
      <alignment horizontal="center" vertical="center" wrapText="1"/>
    </xf>
    <xf numFmtId="3" fontId="33" fillId="0" borderId="37" xfId="507" applyNumberFormat="1" applyFont="1" applyBorder="1" applyAlignment="1">
      <alignment horizontal="center" vertical="center" wrapText="1"/>
    </xf>
    <xf numFmtId="3" fontId="33" fillId="0" borderId="26" xfId="507" applyNumberFormat="1" applyFont="1" applyBorder="1" applyAlignment="1">
      <alignment horizontal="center" vertical="center" wrapText="1"/>
    </xf>
    <xf numFmtId="49" fontId="126" fillId="0" borderId="18" xfId="507" applyNumberFormat="1" applyFont="1" applyFill="1" applyBorder="1" applyAlignment="1">
      <alignment horizontal="center" vertical="center" wrapText="1"/>
    </xf>
    <xf numFmtId="0" fontId="126" fillId="0" borderId="30" xfId="507" applyFont="1" applyFill="1" applyBorder="1" applyAlignment="1">
      <alignment vertical="center" wrapText="1"/>
    </xf>
    <xf numFmtId="3" fontId="33" fillId="0" borderId="18" xfId="507" applyNumberFormat="1" applyFont="1" applyBorder="1" applyAlignment="1">
      <alignment horizontal="center" vertical="center" wrapText="1"/>
    </xf>
    <xf numFmtId="3" fontId="33" fillId="0" borderId="60" xfId="507" applyNumberFormat="1" applyFont="1" applyBorder="1" applyAlignment="1">
      <alignment horizontal="center" vertical="center" wrapText="1"/>
    </xf>
    <xf numFmtId="3" fontId="33" fillId="0" borderId="17" xfId="507" applyNumberFormat="1" applyFont="1" applyBorder="1" applyAlignment="1">
      <alignment horizontal="center" vertical="center" wrapText="1"/>
    </xf>
    <xf numFmtId="3" fontId="109" fillId="0" borderId="15" xfId="507" applyNumberFormat="1" applyFont="1" applyBorder="1" applyAlignment="1">
      <alignment horizontal="center" vertical="center" wrapText="1"/>
    </xf>
    <xf numFmtId="0" fontId="31" fillId="0" borderId="0" xfId="1104" applyFont="1" applyAlignment="1">
      <alignment vertical="center" wrapText="1"/>
    </xf>
    <xf numFmtId="0" fontId="33" fillId="0" borderId="0" xfId="1104" applyFont="1" applyAlignment="1">
      <alignment vertical="center" wrapText="1"/>
    </xf>
    <xf numFmtId="0" fontId="31" fillId="0" borderId="53" xfId="1104" applyFont="1" applyFill="1" applyBorder="1" applyAlignment="1">
      <alignment horizontal="center" vertical="center" wrapText="1"/>
    </xf>
    <xf numFmtId="0" fontId="31" fillId="0" borderId="40" xfId="1104" applyFont="1" applyFill="1" applyBorder="1" applyAlignment="1">
      <alignment horizontal="center" vertical="center" wrapText="1"/>
    </xf>
    <xf numFmtId="0" fontId="31" fillId="0" borderId="54" xfId="1104" applyFont="1" applyFill="1" applyBorder="1" applyAlignment="1">
      <alignment horizontal="center" vertical="center" wrapText="1"/>
    </xf>
    <xf numFmtId="0" fontId="31" fillId="0" borderId="44" xfId="1104" applyFont="1" applyFill="1" applyBorder="1" applyAlignment="1">
      <alignment horizontal="center" vertical="center" wrapText="1"/>
    </xf>
    <xf numFmtId="0" fontId="31" fillId="65" borderId="58" xfId="1104" applyFont="1" applyFill="1" applyBorder="1" applyAlignment="1">
      <alignment horizontal="center" vertical="center" wrapText="1"/>
    </xf>
    <xf numFmtId="0" fontId="31" fillId="65" borderId="58" xfId="1104" applyFont="1" applyFill="1" applyBorder="1" applyAlignment="1">
      <alignment horizontal="left" vertical="center" wrapText="1"/>
    </xf>
    <xf numFmtId="0" fontId="31" fillId="65" borderId="58" xfId="1104" applyFont="1" applyFill="1" applyBorder="1" applyAlignment="1">
      <alignment vertical="center" wrapText="1"/>
    </xf>
    <xf numFmtId="0" fontId="31" fillId="65" borderId="31" xfId="1104" applyFont="1" applyFill="1" applyBorder="1" applyAlignment="1">
      <alignment vertical="center" wrapText="1"/>
    </xf>
    <xf numFmtId="0" fontId="31" fillId="65" borderId="48" xfId="1104" applyFont="1" applyFill="1" applyBorder="1" applyAlignment="1">
      <alignment vertical="center" wrapText="1"/>
    </xf>
    <xf numFmtId="0" fontId="33" fillId="0" borderId="47" xfId="1104" applyFont="1" applyBorder="1" applyAlignment="1">
      <alignment horizontal="center" vertical="center" wrapText="1"/>
    </xf>
    <xf numFmtId="0" fontId="33" fillId="0" borderId="47" xfId="1104" applyFont="1" applyBorder="1" applyAlignment="1">
      <alignment vertical="center" wrapText="1"/>
    </xf>
    <xf numFmtId="3" fontId="33" fillId="0" borderId="47" xfId="1104" applyNumberFormat="1" applyFont="1" applyBorder="1" applyAlignment="1">
      <alignment horizontal="center" vertical="center" wrapText="1"/>
    </xf>
    <xf numFmtId="3" fontId="33" fillId="0" borderId="37" xfId="1104" applyNumberFormat="1" applyFont="1" applyBorder="1" applyAlignment="1">
      <alignment horizontal="center" vertical="center" wrapText="1"/>
    </xf>
    <xf numFmtId="3" fontId="33" fillId="0" borderId="45" xfId="1104" applyNumberFormat="1" applyFont="1" applyBorder="1" applyAlignment="1">
      <alignment horizontal="center" vertical="center" wrapText="1"/>
    </xf>
    <xf numFmtId="3" fontId="31" fillId="0" borderId="24" xfId="1104" applyNumberFormat="1" applyFont="1" applyBorder="1" applyAlignment="1">
      <alignment horizontal="center" vertical="center" wrapText="1"/>
    </xf>
    <xf numFmtId="1" fontId="33" fillId="0" borderId="0" xfId="1591" applyNumberFormat="1" applyFont="1" applyAlignment="1">
      <alignment vertical="center" wrapText="1"/>
    </xf>
    <xf numFmtId="170" fontId="33" fillId="0" borderId="0" xfId="1591" applyNumberFormat="1" applyFont="1" applyAlignment="1">
      <alignment vertical="center" wrapText="1"/>
    </xf>
    <xf numFmtId="0" fontId="31" fillId="0" borderId="47" xfId="1104" applyFont="1" applyBorder="1" applyAlignment="1">
      <alignment horizontal="center" vertical="center" wrapText="1"/>
    </xf>
    <xf numFmtId="0" fontId="31" fillId="0" borderId="47" xfId="1104" applyFont="1" applyBorder="1" applyAlignment="1">
      <alignment vertical="center" wrapText="1"/>
    </xf>
    <xf numFmtId="3" fontId="31" fillId="0" borderId="47" xfId="1104" applyNumberFormat="1" applyFont="1" applyBorder="1" applyAlignment="1">
      <alignment horizontal="center" vertical="center" wrapText="1"/>
    </xf>
    <xf numFmtId="3" fontId="31" fillId="0" borderId="37" xfId="1104" applyNumberFormat="1" applyFont="1" applyBorder="1" applyAlignment="1">
      <alignment horizontal="center" vertical="center" wrapText="1"/>
    </xf>
    <xf numFmtId="3" fontId="31" fillId="0" borderId="45" xfId="1104" applyNumberFormat="1" applyFont="1" applyBorder="1" applyAlignment="1">
      <alignment horizontal="center" vertical="center" wrapText="1"/>
    </xf>
    <xf numFmtId="0" fontId="31" fillId="65" borderId="47" xfId="1104" applyFont="1" applyFill="1" applyBorder="1" applyAlignment="1">
      <alignment horizontal="center" vertical="center" wrapText="1"/>
    </xf>
    <xf numFmtId="0" fontId="31" fillId="65" borderId="47" xfId="1104" applyFont="1" applyFill="1" applyBorder="1" applyAlignment="1">
      <alignment horizontal="left" vertical="center" wrapText="1"/>
    </xf>
    <xf numFmtId="3" fontId="31" fillId="65" borderId="47" xfId="1104" applyNumberFormat="1" applyFont="1" applyFill="1" applyBorder="1" applyAlignment="1">
      <alignment vertical="center" wrapText="1"/>
    </xf>
    <xf numFmtId="3" fontId="31" fillId="65" borderId="36" xfId="1104" applyNumberFormat="1" applyFont="1" applyFill="1" applyBorder="1" applyAlignment="1">
      <alignment vertical="center" wrapText="1"/>
    </xf>
    <xf numFmtId="3" fontId="31" fillId="65" borderId="45" xfId="1104" applyNumberFormat="1" applyFont="1" applyFill="1" applyBorder="1" applyAlignment="1">
      <alignment vertical="center" wrapText="1"/>
    </xf>
    <xf numFmtId="0" fontId="33" fillId="0" borderId="24" xfId="1104" applyFont="1" applyBorder="1" applyAlignment="1">
      <alignment vertical="center" wrapText="1"/>
    </xf>
    <xf numFmtId="0" fontId="31" fillId="0" borderId="24" xfId="1104" applyFont="1" applyBorder="1" applyAlignment="1">
      <alignment vertical="center" wrapText="1"/>
    </xf>
    <xf numFmtId="3" fontId="31" fillId="0" borderId="36" xfId="1104" applyNumberFormat="1" applyFont="1" applyBorder="1" applyAlignment="1">
      <alignment horizontal="center" vertical="center" wrapText="1"/>
    </xf>
    <xf numFmtId="0" fontId="28" fillId="0" borderId="47" xfId="1104" applyFont="1" applyBorder="1" applyAlignment="1">
      <alignment horizontal="center" vertical="center" wrapText="1"/>
    </xf>
    <xf numFmtId="0" fontId="28" fillId="0" borderId="24" xfId="1104" applyFont="1" applyBorder="1" applyAlignment="1">
      <alignment vertical="center" wrapText="1"/>
    </xf>
    <xf numFmtId="3" fontId="28" fillId="0" borderId="47" xfId="1104" applyNumberFormat="1" applyFont="1" applyBorder="1" applyAlignment="1">
      <alignment horizontal="center" vertical="center" wrapText="1"/>
    </xf>
    <xf numFmtId="3" fontId="28" fillId="0" borderId="37" xfId="1104" applyNumberFormat="1" applyFont="1" applyBorder="1" applyAlignment="1">
      <alignment horizontal="center" vertical="center" wrapText="1"/>
    </xf>
    <xf numFmtId="3" fontId="28" fillId="0" borderId="45" xfId="1104" applyNumberFormat="1" applyFont="1" applyBorder="1" applyAlignment="1">
      <alignment horizontal="center" vertical="center" wrapText="1"/>
    </xf>
    <xf numFmtId="3" fontId="28" fillId="0" borderId="47" xfId="1104" applyNumberFormat="1" applyFont="1" applyFill="1" applyBorder="1" applyAlignment="1">
      <alignment horizontal="center" vertical="center" wrapText="1"/>
    </xf>
    <xf numFmtId="3" fontId="28" fillId="0" borderId="37" xfId="1104" applyNumberFormat="1" applyFont="1" applyFill="1" applyBorder="1" applyAlignment="1">
      <alignment horizontal="center" vertical="center" wrapText="1"/>
    </xf>
    <xf numFmtId="3" fontId="28" fillId="0" borderId="45" xfId="1104" applyNumberFormat="1" applyFont="1" applyFill="1" applyBorder="1" applyAlignment="1">
      <alignment horizontal="center" vertical="center" wrapText="1"/>
    </xf>
    <xf numFmtId="3" fontId="31" fillId="0" borderId="24" xfId="1104" applyNumberFormat="1" applyFont="1" applyFill="1" applyBorder="1" applyAlignment="1">
      <alignment horizontal="center" vertical="center" wrapText="1"/>
    </xf>
    <xf numFmtId="0" fontId="31" fillId="65" borderId="24" xfId="1104" applyFont="1" applyFill="1" applyBorder="1" applyAlignment="1">
      <alignment horizontal="left" vertical="center" wrapText="1"/>
    </xf>
    <xf numFmtId="3" fontId="31" fillId="65" borderId="47" xfId="1104" applyNumberFormat="1" applyFont="1" applyFill="1" applyBorder="1" applyAlignment="1">
      <alignment horizontal="center" vertical="center" wrapText="1"/>
    </xf>
    <xf numFmtId="3" fontId="31" fillId="65" borderId="37" xfId="1104" applyNumberFormat="1" applyFont="1" applyFill="1" applyBorder="1" applyAlignment="1">
      <alignment horizontal="center" vertical="center" wrapText="1"/>
    </xf>
    <xf numFmtId="3" fontId="31" fillId="65" borderId="45" xfId="1104" applyNumberFormat="1" applyFont="1" applyFill="1" applyBorder="1" applyAlignment="1">
      <alignment horizontal="center" vertical="center" wrapText="1"/>
    </xf>
    <xf numFmtId="3" fontId="31" fillId="66" borderId="24" xfId="1104" applyNumberFormat="1" applyFont="1" applyFill="1" applyBorder="1" applyAlignment="1">
      <alignment horizontal="center" vertical="center" wrapText="1"/>
    </xf>
    <xf numFmtId="3" fontId="33" fillId="0" borderId="36" xfId="1104" applyNumberFormat="1" applyFont="1" applyBorder="1" applyAlignment="1">
      <alignment horizontal="center" vertical="center" wrapText="1"/>
    </xf>
    <xf numFmtId="3" fontId="33" fillId="0" borderId="0" xfId="1104" applyNumberFormat="1" applyFont="1" applyAlignment="1">
      <alignment vertical="center" wrapText="1"/>
    </xf>
    <xf numFmtId="0" fontId="31" fillId="65" borderId="76" xfId="1104" applyFont="1" applyFill="1" applyBorder="1" applyAlignment="1">
      <alignment horizontal="center" vertical="center" wrapText="1"/>
    </xf>
    <xf numFmtId="0" fontId="31" fillId="65" borderId="15" xfId="1104" applyFont="1" applyFill="1" applyBorder="1" applyAlignment="1">
      <alignment vertical="center" wrapText="1"/>
    </xf>
    <xf numFmtId="3" fontId="31" fillId="65" borderId="76" xfId="572" applyNumberFormat="1" applyFont="1" applyFill="1" applyBorder="1" applyAlignment="1">
      <alignment horizontal="center" vertical="center" wrapText="1"/>
    </xf>
    <xf numFmtId="3" fontId="31" fillId="65" borderId="60" xfId="572" applyNumberFormat="1" applyFont="1" applyFill="1" applyBorder="1" applyAlignment="1">
      <alignment horizontal="center" vertical="center" wrapText="1"/>
    </xf>
    <xf numFmtId="3" fontId="31" fillId="65" borderId="46" xfId="572" applyNumberFormat="1" applyFont="1" applyFill="1" applyBorder="1" applyAlignment="1">
      <alignment horizontal="center" vertical="center" wrapText="1"/>
    </xf>
    <xf numFmtId="3" fontId="31" fillId="65" borderId="15" xfId="572" applyNumberFormat="1" applyFont="1" applyFill="1" applyBorder="1" applyAlignment="1">
      <alignment horizontal="center" vertical="center" wrapText="1"/>
    </xf>
    <xf numFmtId="0" fontId="31" fillId="65" borderId="53" xfId="1104" applyFont="1" applyFill="1" applyBorder="1" applyAlignment="1">
      <alignment horizontal="center" vertical="center" wrapText="1"/>
    </xf>
    <xf numFmtId="0" fontId="31" fillId="65" borderId="44" xfId="1104" applyFont="1" applyFill="1" applyBorder="1" applyAlignment="1">
      <alignment vertical="center" wrapText="1"/>
    </xf>
    <xf numFmtId="170" fontId="31" fillId="65" borderId="53" xfId="572" applyNumberFormat="1" applyFont="1" applyFill="1" applyBorder="1" applyAlignment="1">
      <alignment horizontal="center" vertical="center" wrapText="1"/>
    </xf>
    <xf numFmtId="170" fontId="31" fillId="65" borderId="40" xfId="572" applyNumberFormat="1" applyFont="1" applyFill="1" applyBorder="1" applyAlignment="1">
      <alignment horizontal="center" vertical="center" wrapText="1"/>
    </xf>
    <xf numFmtId="170" fontId="31" fillId="65" borderId="52" xfId="572" applyNumberFormat="1" applyFont="1" applyFill="1" applyBorder="1" applyAlignment="1">
      <alignment horizontal="center" vertical="center" wrapText="1"/>
    </xf>
    <xf numFmtId="170" fontId="31" fillId="65" borderId="44" xfId="572" applyNumberFormat="1" applyFont="1" applyFill="1" applyBorder="1" applyAlignment="1">
      <alignment horizontal="center" vertical="center" wrapText="1"/>
    </xf>
    <xf numFmtId="0" fontId="33" fillId="0" borderId="81" xfId="1104" applyFont="1" applyBorder="1" applyAlignment="1">
      <alignment vertical="center" wrapText="1"/>
    </xf>
    <xf numFmtId="3" fontId="33" fillId="0" borderId="81" xfId="1104" applyNumberFormat="1" applyFont="1" applyBorder="1" applyAlignment="1">
      <alignment vertical="center" wrapText="1"/>
    </xf>
    <xf numFmtId="167" fontId="33" fillId="0" borderId="0" xfId="2188" applyFont="1" applyAlignment="1">
      <alignment vertical="center" wrapText="1"/>
    </xf>
    <xf numFmtId="1" fontId="33" fillId="0" borderId="0" xfId="1104" applyNumberFormat="1" applyFont="1" applyAlignment="1">
      <alignment horizontal="center" vertical="center" wrapText="1"/>
    </xf>
    <xf numFmtId="0" fontId="110" fillId="0" borderId="0" xfId="668" applyFont="1"/>
    <xf numFmtId="0" fontId="112" fillId="0" borderId="0" xfId="670" applyFont="1" applyAlignment="1">
      <alignment horizontal="center"/>
    </xf>
    <xf numFmtId="0" fontId="111" fillId="0" borderId="0" xfId="668" applyFont="1"/>
    <xf numFmtId="0" fontId="111" fillId="67" borderId="88" xfId="670" applyFont="1" applyFill="1" applyBorder="1" applyAlignment="1">
      <alignment horizontal="center" vertical="center" wrapText="1"/>
    </xf>
    <xf numFmtId="0" fontId="111" fillId="67" borderId="50" xfId="670" applyFont="1" applyFill="1" applyBorder="1" applyAlignment="1">
      <alignment horizontal="center" vertical="center" wrapText="1"/>
    </xf>
    <xf numFmtId="0" fontId="111" fillId="67" borderId="80" xfId="670" applyFont="1" applyFill="1" applyBorder="1" applyAlignment="1">
      <alignment horizontal="center" vertical="center" wrapText="1"/>
    </xf>
    <xf numFmtId="0" fontId="111" fillId="67" borderId="78" xfId="670" applyFont="1" applyFill="1" applyBorder="1" applyAlignment="1">
      <alignment horizontal="center" vertical="center" wrapText="1"/>
    </xf>
    <xf numFmtId="0" fontId="111" fillId="67" borderId="0" xfId="670" applyFont="1" applyFill="1" applyBorder="1" applyAlignment="1">
      <alignment horizontal="center" vertical="center" wrapText="1"/>
    </xf>
    <xf numFmtId="0" fontId="29" fillId="0" borderId="97" xfId="670" applyFont="1" applyFill="1" applyBorder="1" applyAlignment="1">
      <alignment horizontal="left" vertical="center" wrapText="1"/>
    </xf>
    <xf numFmtId="3" fontId="110" fillId="0" borderId="13" xfId="668" applyNumberFormat="1" applyFont="1" applyBorder="1" applyAlignment="1">
      <alignment horizontal="center" vertical="center" wrapText="1"/>
    </xf>
    <xf numFmtId="3" fontId="110" fillId="0" borderId="32" xfId="668" applyNumberFormat="1" applyFont="1" applyBorder="1" applyAlignment="1">
      <alignment horizontal="center" vertical="center" wrapText="1"/>
    </xf>
    <xf numFmtId="3" fontId="110" fillId="0" borderId="12" xfId="668" applyNumberFormat="1" applyFont="1" applyBorder="1" applyAlignment="1">
      <alignment horizontal="center" vertical="center" wrapText="1"/>
    </xf>
    <xf numFmtId="3" fontId="124" fillId="0" borderId="10" xfId="668" applyNumberFormat="1" applyFont="1" applyBorder="1" applyAlignment="1">
      <alignment horizontal="center" vertical="center" wrapText="1"/>
    </xf>
    <xf numFmtId="3" fontId="110" fillId="0" borderId="11" xfId="668" applyNumberFormat="1" applyFont="1" applyBorder="1" applyAlignment="1">
      <alignment horizontal="center" vertical="center" wrapText="1"/>
    </xf>
    <xf numFmtId="0" fontId="29" fillId="0" borderId="47" xfId="670" applyFont="1" applyFill="1" applyBorder="1" applyAlignment="1">
      <alignment horizontal="left" vertical="center" wrapText="1"/>
    </xf>
    <xf numFmtId="3" fontId="110" fillId="0" borderId="27" xfId="668" applyNumberFormat="1" applyFont="1" applyBorder="1" applyAlignment="1">
      <alignment horizontal="center" vertical="center" wrapText="1"/>
    </xf>
    <xf numFmtId="3" fontId="110" fillId="0" borderId="37" xfId="668" applyNumberFormat="1" applyFont="1" applyBorder="1" applyAlignment="1">
      <alignment horizontal="center" vertical="center" wrapText="1"/>
    </xf>
    <xf numFmtId="3" fontId="110" fillId="0" borderId="26" xfId="668" applyNumberFormat="1" applyFont="1" applyBorder="1" applyAlignment="1">
      <alignment horizontal="center" vertical="center" wrapText="1"/>
    </xf>
    <xf numFmtId="3" fontId="124" fillId="0" borderId="24" xfId="668" applyNumberFormat="1" applyFont="1" applyBorder="1" applyAlignment="1">
      <alignment horizontal="center" vertical="center" wrapText="1"/>
    </xf>
    <xf numFmtId="3" fontId="110" fillId="0" borderId="25" xfId="668" applyNumberFormat="1" applyFont="1" applyBorder="1" applyAlignment="1">
      <alignment horizontal="center" vertical="center" wrapText="1"/>
    </xf>
    <xf numFmtId="0" fontId="29" fillId="0" borderId="98" xfId="670" applyFont="1" applyFill="1" applyBorder="1" applyAlignment="1">
      <alignment horizontal="left" vertical="center" wrapText="1"/>
    </xf>
    <xf numFmtId="3" fontId="110" fillId="0" borderId="29" xfId="668" applyNumberFormat="1" applyFont="1" applyBorder="1" applyAlignment="1">
      <alignment horizontal="center" vertical="center" wrapText="1"/>
    </xf>
    <xf numFmtId="3" fontId="110" fillId="0" borderId="85" xfId="668" applyNumberFormat="1" applyFont="1" applyBorder="1" applyAlignment="1">
      <alignment horizontal="center" vertical="center" wrapText="1"/>
    </xf>
    <xf numFmtId="3" fontId="110" fillId="0" borderId="84" xfId="668" applyNumberFormat="1" applyFont="1" applyBorder="1" applyAlignment="1">
      <alignment horizontal="center" vertical="center" wrapText="1"/>
    </xf>
    <xf numFmtId="3" fontId="124" fillId="0" borderId="86" xfId="668" applyNumberFormat="1" applyFont="1" applyBorder="1" applyAlignment="1">
      <alignment horizontal="center" vertical="center" wrapText="1"/>
    </xf>
    <xf numFmtId="3" fontId="110" fillId="0" borderId="99" xfId="668" applyNumberFormat="1" applyFont="1" applyBorder="1" applyAlignment="1">
      <alignment horizontal="center" vertical="center" wrapText="1"/>
    </xf>
    <xf numFmtId="0" fontId="31" fillId="62" borderId="53" xfId="670" applyFont="1" applyFill="1" applyBorder="1" applyAlignment="1">
      <alignment horizontal="center" vertical="center" wrapText="1"/>
    </xf>
    <xf numFmtId="3" fontId="124" fillId="62" borderId="39" xfId="668" applyNumberFormat="1" applyFont="1" applyFill="1" applyBorder="1" applyAlignment="1">
      <alignment horizontal="center" vertical="center" wrapText="1"/>
    </xf>
    <xf numFmtId="3" fontId="124" fillId="62" borderId="40" xfId="668" applyNumberFormat="1" applyFont="1" applyFill="1" applyBorder="1" applyAlignment="1">
      <alignment horizontal="center" vertical="center" wrapText="1"/>
    </xf>
    <xf numFmtId="3" fontId="124" fillId="62" borderId="43" xfId="668" applyNumberFormat="1" applyFont="1" applyFill="1" applyBorder="1" applyAlignment="1">
      <alignment horizontal="center" vertical="center" wrapText="1"/>
    </xf>
    <xf numFmtId="3" fontId="124" fillId="62" borderId="44" xfId="668" applyNumberFormat="1" applyFont="1" applyFill="1" applyBorder="1" applyAlignment="1">
      <alignment horizontal="center" vertical="center" wrapText="1"/>
    </xf>
    <xf numFmtId="3" fontId="124" fillId="62" borderId="42" xfId="668" applyNumberFormat="1" applyFont="1" applyFill="1" applyBorder="1" applyAlignment="1">
      <alignment horizontal="center" vertical="center" wrapText="1"/>
    </xf>
    <xf numFmtId="0" fontId="110" fillId="0" borderId="0" xfId="1661" applyFont="1"/>
    <xf numFmtId="0" fontId="124" fillId="0" borderId="0" xfId="670" applyFont="1"/>
    <xf numFmtId="0" fontId="110" fillId="0" borderId="0" xfId="670" applyFont="1"/>
    <xf numFmtId="0" fontId="110" fillId="0" borderId="0" xfId="1661" applyFont="1" applyAlignment="1">
      <alignment vertical="center"/>
    </xf>
    <xf numFmtId="0" fontId="110" fillId="0" borderId="0" xfId="1661" applyFont="1" applyFill="1" applyAlignment="1">
      <alignment vertical="center"/>
    </xf>
    <xf numFmtId="0" fontId="28" fillId="0" borderId="0" xfId="1661" applyFont="1" applyFill="1" applyAlignment="1">
      <alignment horizontal="right" vertical="center"/>
    </xf>
    <xf numFmtId="0" fontId="110" fillId="0" borderId="38" xfId="1661" applyFont="1" applyBorder="1" applyAlignment="1">
      <alignment vertical="center"/>
    </xf>
    <xf numFmtId="0" fontId="69" fillId="0" borderId="0" xfId="1661" applyFont="1" applyFill="1" applyAlignment="1">
      <alignment vertical="center" wrapText="1" readingOrder="1"/>
    </xf>
    <xf numFmtId="0" fontId="69" fillId="0" borderId="38" xfId="1661" applyFont="1" applyFill="1" applyBorder="1" applyAlignment="1">
      <alignment horizontal="right" vertical="center" readingOrder="1"/>
    </xf>
    <xf numFmtId="0" fontId="28" fillId="67" borderId="44" xfId="496" applyFont="1" applyFill="1" applyBorder="1" applyAlignment="1">
      <alignment horizontal="center" vertical="center" wrapText="1"/>
    </xf>
    <xf numFmtId="0" fontId="28" fillId="67" borderId="53" xfId="1661" applyFont="1" applyFill="1" applyBorder="1" applyAlignment="1">
      <alignment horizontal="center" vertical="center" wrapText="1"/>
    </xf>
    <xf numFmtId="0" fontId="28" fillId="67" borderId="40" xfId="1661" applyFont="1" applyFill="1" applyBorder="1" applyAlignment="1">
      <alignment horizontal="center" vertical="center" wrapText="1"/>
    </xf>
    <xf numFmtId="0" fontId="28" fillId="67" borderId="43" xfId="1661" applyFont="1" applyFill="1" applyBorder="1" applyAlignment="1">
      <alignment horizontal="center" vertical="center" wrapText="1"/>
    </xf>
    <xf numFmtId="0" fontId="28" fillId="67" borderId="44" xfId="1661" applyFont="1" applyFill="1" applyBorder="1" applyAlignment="1">
      <alignment horizontal="center" vertical="center" wrapText="1"/>
    </xf>
    <xf numFmtId="0" fontId="69" fillId="0" borderId="0" xfId="1661" applyFont="1" applyFill="1" applyBorder="1" applyAlignment="1">
      <alignment vertical="center" wrapText="1" readingOrder="1"/>
    </xf>
    <xf numFmtId="0" fontId="29" fillId="0" borderId="19" xfId="496" applyFont="1" applyFill="1" applyBorder="1" applyAlignment="1">
      <alignment horizontal="left" vertical="center" wrapText="1"/>
    </xf>
    <xf numFmtId="0" fontId="29" fillId="0" borderId="24" xfId="496" applyFont="1" applyFill="1" applyBorder="1" applyAlignment="1">
      <alignment horizontal="left" vertical="center" wrapText="1"/>
    </xf>
    <xf numFmtId="0" fontId="29" fillId="0" borderId="86" xfId="496" applyFont="1" applyFill="1" applyBorder="1" applyAlignment="1">
      <alignment horizontal="left" vertical="center" wrapText="1"/>
    </xf>
    <xf numFmtId="0" fontId="124" fillId="0" borderId="0" xfId="1661" applyFont="1" applyFill="1" applyAlignment="1">
      <alignment vertical="center"/>
    </xf>
    <xf numFmtId="0" fontId="28" fillId="62" borderId="44" xfId="496" applyFont="1" applyFill="1" applyBorder="1" applyAlignment="1">
      <alignment horizontal="center" vertical="center" wrapText="1"/>
    </xf>
    <xf numFmtId="3" fontId="110" fillId="0" borderId="0" xfId="1661" applyNumberFormat="1" applyFont="1" applyFill="1" applyAlignment="1">
      <alignment vertical="center"/>
    </xf>
    <xf numFmtId="0" fontId="127" fillId="0" borderId="0" xfId="1661" applyFont="1" applyFill="1" applyAlignment="1">
      <alignment vertical="center"/>
    </xf>
    <xf numFmtId="0" fontId="127" fillId="0" borderId="0" xfId="1661" applyFont="1" applyFill="1" applyAlignment="1">
      <alignment vertical="center" wrapText="1" readingOrder="1"/>
    </xf>
    <xf numFmtId="0" fontId="28" fillId="67" borderId="53" xfId="496" applyFont="1" applyFill="1" applyBorder="1" applyAlignment="1">
      <alignment horizontal="center" vertical="center" wrapText="1"/>
    </xf>
    <xf numFmtId="0" fontId="28" fillId="67" borderId="40" xfId="496" applyFont="1" applyFill="1" applyBorder="1" applyAlignment="1">
      <alignment horizontal="center" vertical="center" wrapText="1"/>
    </xf>
    <xf numFmtId="0" fontId="28" fillId="67" borderId="43" xfId="496" applyFont="1" applyFill="1" applyBorder="1" applyAlignment="1">
      <alignment horizontal="center" vertical="center" wrapText="1"/>
    </xf>
    <xf numFmtId="0" fontId="28" fillId="67" borderId="54" xfId="496" applyFont="1" applyFill="1" applyBorder="1" applyAlignment="1">
      <alignment horizontal="center" vertical="center" wrapText="1"/>
    </xf>
    <xf numFmtId="3" fontId="69" fillId="0" borderId="13" xfId="1661" applyNumberFormat="1" applyFont="1" applyFill="1" applyBorder="1" applyAlignment="1">
      <alignment horizontal="center" vertical="center" wrapText="1"/>
    </xf>
    <xf numFmtId="3" fontId="69" fillId="0" borderId="32" xfId="1661" applyNumberFormat="1" applyFont="1" applyFill="1" applyBorder="1" applyAlignment="1">
      <alignment horizontal="center" vertical="center" wrapText="1"/>
    </xf>
    <xf numFmtId="3" fontId="29" fillId="0" borderId="32" xfId="1661" applyNumberFormat="1" applyFont="1" applyFill="1" applyBorder="1" applyAlignment="1">
      <alignment horizontal="center" vertical="center" wrapText="1"/>
    </xf>
    <xf numFmtId="3" fontId="69" fillId="0" borderId="12" xfId="1661" applyNumberFormat="1" applyFont="1" applyFill="1" applyBorder="1" applyAlignment="1">
      <alignment horizontal="center" vertical="center" wrapText="1"/>
    </xf>
    <xf numFmtId="3" fontId="69" fillId="0" borderId="10" xfId="1661" applyNumberFormat="1" applyFont="1" applyFill="1" applyBorder="1" applyAlignment="1">
      <alignment horizontal="center" vertical="center" wrapText="1"/>
    </xf>
    <xf numFmtId="3" fontId="110" fillId="0" borderId="48" xfId="1661" applyNumberFormat="1" applyFont="1" applyFill="1" applyBorder="1" applyAlignment="1">
      <alignment horizontal="center" vertical="center"/>
    </xf>
    <xf numFmtId="3" fontId="69" fillId="0" borderId="27" xfId="1661" applyNumberFormat="1" applyFont="1" applyFill="1" applyBorder="1" applyAlignment="1">
      <alignment horizontal="center" vertical="center" wrapText="1"/>
    </xf>
    <xf numFmtId="3" fontId="69" fillId="0" borderId="37" xfId="1661" applyNumberFormat="1" applyFont="1" applyFill="1" applyBorder="1" applyAlignment="1">
      <alignment horizontal="center" vertical="center" wrapText="1"/>
    </xf>
    <xf numFmtId="3" fontId="29" fillId="0" borderId="37" xfId="1661" applyNumberFormat="1" applyFont="1" applyFill="1" applyBorder="1" applyAlignment="1">
      <alignment horizontal="center" vertical="center" wrapText="1"/>
    </xf>
    <xf numFmtId="3" fontId="69" fillId="0" borderId="26" xfId="1661" applyNumberFormat="1" applyFont="1" applyFill="1" applyBorder="1" applyAlignment="1">
      <alignment horizontal="center" vertical="center" wrapText="1"/>
    </xf>
    <xf numFmtId="3" fontId="69" fillId="0" borderId="24" xfId="1661" applyNumberFormat="1" applyFont="1" applyFill="1" applyBorder="1" applyAlignment="1">
      <alignment horizontal="center" vertical="center" wrapText="1"/>
    </xf>
    <xf numFmtId="3" fontId="110" fillId="0" borderId="45" xfId="1661" applyNumberFormat="1" applyFont="1" applyFill="1" applyBorder="1" applyAlignment="1">
      <alignment horizontal="center" vertical="center"/>
    </xf>
    <xf numFmtId="3" fontId="69" fillId="0" borderId="29" xfId="1661" applyNumberFormat="1" applyFont="1" applyFill="1" applyBorder="1" applyAlignment="1">
      <alignment horizontal="center" vertical="center" wrapText="1"/>
    </xf>
    <xf numFmtId="3" fontId="69" fillId="0" borderId="85" xfId="1661" applyNumberFormat="1" applyFont="1" applyFill="1" applyBorder="1" applyAlignment="1">
      <alignment horizontal="center" vertical="center" wrapText="1"/>
    </xf>
    <xf numFmtId="3" fontId="29" fillId="0" borderId="85" xfId="1661" applyNumberFormat="1" applyFont="1" applyFill="1" applyBorder="1" applyAlignment="1">
      <alignment horizontal="center" vertical="center" wrapText="1"/>
    </xf>
    <xf numFmtId="3" fontId="69" fillId="0" borderId="84" xfId="1661" applyNumberFormat="1" applyFont="1" applyFill="1" applyBorder="1" applyAlignment="1">
      <alignment horizontal="center" vertical="center" wrapText="1"/>
    </xf>
    <xf numFmtId="3" fontId="69" fillId="0" borderId="86" xfId="1661" applyNumberFormat="1" applyFont="1" applyFill="1" applyBorder="1" applyAlignment="1">
      <alignment horizontal="center" vertical="center" wrapText="1"/>
    </xf>
    <xf numFmtId="3" fontId="110" fillId="0" borderId="100" xfId="1661" applyNumberFormat="1" applyFont="1" applyFill="1" applyBorder="1" applyAlignment="1">
      <alignment horizontal="center" vertical="center"/>
    </xf>
    <xf numFmtId="3" fontId="70" fillId="62" borderId="39" xfId="1661" applyNumberFormat="1" applyFont="1" applyFill="1" applyBorder="1" applyAlignment="1">
      <alignment horizontal="center" vertical="center" wrapText="1"/>
    </xf>
    <xf numFmtId="3" fontId="28" fillId="62" borderId="39" xfId="1661" applyNumberFormat="1" applyFont="1" applyFill="1" applyBorder="1" applyAlignment="1">
      <alignment horizontal="center" vertical="center" wrapText="1"/>
    </xf>
    <xf numFmtId="3" fontId="70" fillId="62" borderId="53" xfId="1661" applyNumberFormat="1" applyFont="1" applyFill="1" applyBorder="1" applyAlignment="1">
      <alignment horizontal="center" vertical="center" wrapText="1"/>
    </xf>
    <xf numFmtId="3" fontId="70" fillId="62" borderId="44" xfId="1661" applyNumberFormat="1" applyFont="1" applyFill="1" applyBorder="1" applyAlignment="1">
      <alignment horizontal="center" vertical="center" wrapText="1"/>
    </xf>
    <xf numFmtId="3" fontId="70" fillId="62" borderId="42" xfId="1661" applyNumberFormat="1" applyFont="1" applyFill="1" applyBorder="1" applyAlignment="1">
      <alignment horizontal="center" vertical="center" wrapText="1"/>
    </xf>
    <xf numFmtId="0" fontId="111" fillId="67" borderId="39" xfId="670" applyFont="1" applyFill="1" applyBorder="1" applyAlignment="1">
      <alignment horizontal="center" vertical="center" wrapText="1"/>
    </xf>
    <xf numFmtId="0" fontId="111" fillId="67" borderId="40" xfId="670" applyFont="1" applyFill="1" applyBorder="1" applyAlignment="1">
      <alignment horizontal="center" vertical="center" wrapText="1"/>
    </xf>
    <xf numFmtId="0" fontId="111" fillId="67" borderId="41" xfId="670" applyFont="1" applyFill="1" applyBorder="1" applyAlignment="1">
      <alignment horizontal="center" vertical="center" wrapText="1"/>
    </xf>
    <xf numFmtId="3" fontId="110" fillId="0" borderId="22" xfId="668" applyNumberFormat="1" applyFont="1" applyBorder="1" applyAlignment="1">
      <alignment horizontal="center" vertical="center"/>
    </xf>
    <xf numFmtId="3" fontId="110" fillId="0" borderId="35" xfId="668" applyNumberFormat="1" applyFont="1" applyBorder="1" applyAlignment="1">
      <alignment horizontal="center" vertical="center"/>
    </xf>
    <xf numFmtId="3" fontId="110" fillId="0" borderId="23" xfId="668" applyNumberFormat="1" applyFont="1" applyBorder="1" applyAlignment="1">
      <alignment horizontal="center" vertical="center"/>
    </xf>
    <xf numFmtId="3" fontId="110" fillId="0" borderId="27" xfId="668" applyNumberFormat="1" applyFont="1" applyBorder="1" applyAlignment="1">
      <alignment horizontal="center" vertical="center"/>
    </xf>
    <xf numFmtId="3" fontId="110" fillId="0" borderId="37" xfId="668" applyNumberFormat="1" applyFont="1" applyBorder="1" applyAlignment="1">
      <alignment horizontal="center" vertical="center"/>
    </xf>
    <xf numFmtId="3" fontId="110" fillId="0" borderId="28" xfId="668" applyNumberFormat="1" applyFont="1" applyBorder="1" applyAlignment="1">
      <alignment horizontal="center" vertical="center"/>
    </xf>
    <xf numFmtId="3" fontId="110" fillId="0" borderId="29" xfId="668" applyNumberFormat="1" applyFont="1" applyBorder="1" applyAlignment="1">
      <alignment horizontal="center" vertical="center"/>
    </xf>
    <xf numFmtId="3" fontId="110" fillId="0" borderId="85" xfId="668" applyNumberFormat="1" applyFont="1" applyBorder="1" applyAlignment="1">
      <alignment horizontal="center" vertical="center"/>
    </xf>
    <xf numFmtId="3" fontId="110" fillId="0" borderId="101" xfId="668" applyNumberFormat="1" applyFont="1" applyBorder="1" applyAlignment="1">
      <alignment horizontal="center" vertical="center"/>
    </xf>
    <xf numFmtId="0" fontId="28" fillId="62" borderId="53" xfId="670" applyFont="1" applyFill="1" applyBorder="1" applyAlignment="1">
      <alignment horizontal="center" vertical="center" wrapText="1"/>
    </xf>
    <xf numFmtId="3" fontId="111" fillId="62" borderId="39" xfId="668" applyNumberFormat="1" applyFont="1" applyFill="1" applyBorder="1" applyAlignment="1">
      <alignment horizontal="center" vertical="center"/>
    </xf>
    <xf numFmtId="3" fontId="111" fillId="62" borderId="40" xfId="668" applyNumberFormat="1" applyFont="1" applyFill="1" applyBorder="1" applyAlignment="1">
      <alignment horizontal="center" vertical="center"/>
    </xf>
    <xf numFmtId="3" fontId="111" fillId="62" borderId="41" xfId="668" applyNumberFormat="1" applyFont="1" applyFill="1" applyBorder="1" applyAlignment="1">
      <alignment horizontal="center" vertical="center"/>
    </xf>
    <xf numFmtId="0" fontId="69" fillId="0" borderId="0" xfId="1661" applyFont="1" applyAlignment="1">
      <alignment vertical="center" wrapText="1"/>
    </xf>
    <xf numFmtId="0" fontId="28" fillId="0" borderId="0" xfId="1661" applyFont="1" applyAlignment="1">
      <alignment horizontal="right" vertical="center" wrapText="1"/>
    </xf>
    <xf numFmtId="0" fontId="128" fillId="0" borderId="0" xfId="1661" applyFont="1" applyAlignment="1">
      <alignment vertical="center" wrapText="1"/>
    </xf>
    <xf numFmtId="0" fontId="129" fillId="0" borderId="0" xfId="1661" applyFont="1" applyAlignment="1">
      <alignment horizontal="center" vertical="center" wrapText="1"/>
    </xf>
    <xf numFmtId="0" fontId="69" fillId="0" borderId="53" xfId="496" applyFont="1" applyFill="1" applyBorder="1" applyAlignment="1">
      <alignment vertical="center" wrapText="1"/>
    </xf>
    <xf numFmtId="0" fontId="70" fillId="67" borderId="40" xfId="496" applyFont="1" applyFill="1" applyBorder="1" applyAlignment="1">
      <alignment horizontal="center" vertical="center" wrapText="1"/>
    </xf>
    <xf numFmtId="0" fontId="28" fillId="67" borderId="88" xfId="496" applyFont="1" applyFill="1" applyBorder="1" applyAlignment="1">
      <alignment horizontal="center" vertical="center" wrapText="1"/>
    </xf>
    <xf numFmtId="3" fontId="69" fillId="0" borderId="90" xfId="1661" applyNumberFormat="1" applyFont="1" applyBorder="1" applyAlignment="1">
      <alignment horizontal="center" vertical="center" wrapText="1"/>
    </xf>
    <xf numFmtId="3" fontId="29" fillId="0" borderId="90" xfId="1661" applyNumberFormat="1" applyFont="1" applyBorder="1" applyAlignment="1">
      <alignment horizontal="center" vertical="center" wrapText="1"/>
    </xf>
    <xf numFmtId="3" fontId="33" fillId="0" borderId="96" xfId="1661" applyNumberFormat="1" applyFont="1" applyBorder="1" applyAlignment="1">
      <alignment horizontal="center" vertical="center" wrapText="1"/>
    </xf>
    <xf numFmtId="3" fontId="0" fillId="0" borderId="0" xfId="0" applyNumberFormat="1"/>
    <xf numFmtId="0" fontId="28" fillId="67" borderId="47" xfId="496" applyFont="1" applyFill="1" applyBorder="1" applyAlignment="1">
      <alignment horizontal="center" vertical="center" wrapText="1"/>
    </xf>
    <xf numFmtId="3" fontId="69" fillId="0" borderId="37" xfId="1661" applyNumberFormat="1" applyFont="1" applyBorder="1" applyAlignment="1">
      <alignment horizontal="center" vertical="center" wrapText="1"/>
    </xf>
    <xf numFmtId="3" fontId="29" fillId="0" borderId="37" xfId="1661" applyNumberFormat="1" applyFont="1" applyBorder="1" applyAlignment="1">
      <alignment horizontal="center" vertical="center" wrapText="1"/>
    </xf>
    <xf numFmtId="3" fontId="33" fillId="0" borderId="45" xfId="1661" applyNumberFormat="1" applyFont="1" applyBorder="1" applyAlignment="1">
      <alignment horizontal="center" vertical="center" wrapText="1"/>
    </xf>
    <xf numFmtId="0" fontId="113" fillId="0" borderId="53" xfId="1661" applyFont="1" applyBorder="1" applyAlignment="1">
      <alignment horizontal="left" vertical="center" wrapText="1"/>
    </xf>
    <xf numFmtId="3" fontId="70" fillId="0" borderId="40" xfId="1661" applyNumberFormat="1" applyFont="1" applyBorder="1" applyAlignment="1">
      <alignment horizontal="center" vertical="center" wrapText="1"/>
    </xf>
    <xf numFmtId="3" fontId="28" fillId="0" borderId="40" xfId="1661" applyNumberFormat="1" applyFont="1" applyBorder="1" applyAlignment="1">
      <alignment horizontal="center" vertical="center" wrapText="1"/>
    </xf>
    <xf numFmtId="3" fontId="31" fillId="0" borderId="41" xfId="1661" applyNumberFormat="1" applyFont="1" applyBorder="1" applyAlignment="1">
      <alignment horizontal="center" vertical="center" wrapText="1"/>
    </xf>
    <xf numFmtId="3" fontId="69" fillId="0" borderId="0" xfId="1661" applyNumberFormat="1" applyFont="1" applyAlignment="1">
      <alignment vertical="center" wrapText="1"/>
    </xf>
    <xf numFmtId="3" fontId="69" fillId="0" borderId="96" xfId="1661" applyNumberFormat="1" applyFont="1" applyBorder="1" applyAlignment="1">
      <alignment horizontal="center" vertical="center" wrapText="1"/>
    </xf>
    <xf numFmtId="3" fontId="69" fillId="0" borderId="45" xfId="1661" applyNumberFormat="1" applyFont="1" applyBorder="1" applyAlignment="1">
      <alignment horizontal="center" vertical="center" wrapText="1"/>
    </xf>
    <xf numFmtId="3" fontId="70" fillId="0" borderId="54" xfId="1661" applyNumberFormat="1" applyFont="1" applyBorder="1" applyAlignment="1">
      <alignment horizontal="center" vertical="center" wrapText="1"/>
    </xf>
    <xf numFmtId="0" fontId="20" fillId="0" borderId="0" xfId="1661"/>
    <xf numFmtId="0" fontId="28" fillId="0" borderId="0" xfId="1661" applyFont="1" applyFill="1" applyAlignment="1">
      <alignment horizontal="right"/>
    </xf>
    <xf numFmtId="49" fontId="70" fillId="0" borderId="37" xfId="496" quotePrefix="1" applyNumberFormat="1" applyFont="1" applyFill="1" applyBorder="1" applyAlignment="1">
      <alignment horizontal="center" vertical="center" wrapText="1"/>
    </xf>
    <xf numFmtId="0" fontId="70" fillId="0" borderId="37" xfId="496" applyFont="1" applyFill="1" applyBorder="1" applyAlignment="1">
      <alignment horizontal="center" vertical="center" wrapText="1"/>
    </xf>
    <xf numFmtId="0" fontId="70" fillId="0" borderId="28" xfId="496" applyFont="1" applyFill="1" applyBorder="1" applyAlignment="1">
      <alignment horizontal="center" vertical="center" wrapText="1"/>
    </xf>
    <xf numFmtId="0" fontId="69" fillId="0" borderId="27" xfId="1661" applyFont="1" applyFill="1" applyBorder="1" applyAlignment="1">
      <alignment horizontal="center" vertical="center" wrapText="1"/>
    </xf>
    <xf numFmtId="3" fontId="69" fillId="0" borderId="28" xfId="1661" applyNumberFormat="1" applyFont="1" applyFill="1" applyBorder="1" applyAlignment="1">
      <alignment horizontal="center" vertical="center" wrapText="1"/>
    </xf>
    <xf numFmtId="0" fontId="70" fillId="0" borderId="18" xfId="1661" applyFont="1" applyFill="1" applyBorder="1" applyAlignment="1">
      <alignment horizontal="center" vertical="center" wrapText="1"/>
    </xf>
    <xf numFmtId="3" fontId="70" fillId="0" borderId="60" xfId="0" applyNumberFormat="1" applyFont="1" applyFill="1" applyBorder="1" applyAlignment="1">
      <alignment horizontal="center" vertical="center" wrapText="1"/>
    </xf>
    <xf numFmtId="0" fontId="20" fillId="0" borderId="88" xfId="1661" applyBorder="1"/>
    <xf numFmtId="0" fontId="70" fillId="0" borderId="0" xfId="1661" applyFont="1" applyFill="1" applyBorder="1" applyAlignment="1">
      <alignment horizontal="center" vertical="center" wrapText="1"/>
    </xf>
    <xf numFmtId="3" fontId="70" fillId="0" borderId="0" xfId="1661" applyNumberFormat="1" applyFont="1" applyFill="1" applyBorder="1" applyAlignment="1">
      <alignment horizontal="center" vertical="center" wrapText="1"/>
    </xf>
    <xf numFmtId="3" fontId="20" fillId="0" borderId="0" xfId="1661" applyNumberFormat="1"/>
    <xf numFmtId="3" fontId="70" fillId="0" borderId="30" xfId="0" applyNumberFormat="1" applyFont="1" applyFill="1" applyBorder="1" applyAlignment="1">
      <alignment horizontal="center" vertical="center" wrapText="1"/>
    </xf>
    <xf numFmtId="0" fontId="20" fillId="0" borderId="0" xfId="1661" applyBorder="1"/>
    <xf numFmtId="0" fontId="0" fillId="0" borderId="0" xfId="0" applyBorder="1"/>
    <xf numFmtId="0" fontId="20" fillId="0" borderId="0" xfId="1661" applyFont="1"/>
    <xf numFmtId="3" fontId="70" fillId="0" borderId="0" xfId="0" applyNumberFormat="1" applyFont="1" applyFill="1" applyBorder="1" applyAlignment="1">
      <alignment horizontal="center" vertical="center" wrapText="1"/>
    </xf>
    <xf numFmtId="3" fontId="29" fillId="0" borderId="28" xfId="1661" applyNumberFormat="1" applyFont="1" applyFill="1" applyBorder="1" applyAlignment="1">
      <alignment horizontal="center" vertical="center" wrapText="1"/>
    </xf>
    <xf numFmtId="0" fontId="126" fillId="0" borderId="0" xfId="1661" applyFont="1" applyAlignment="1">
      <alignment vertical="center" wrapText="1"/>
    </xf>
    <xf numFmtId="0" fontId="130" fillId="0" borderId="0" xfId="1661" applyFont="1"/>
    <xf numFmtId="0" fontId="28" fillId="0" borderId="0" xfId="1661" applyFont="1" applyAlignment="1"/>
    <xf numFmtId="0" fontId="28" fillId="0" borderId="0" xfId="1661" applyFont="1" applyAlignment="1">
      <alignment horizontal="right"/>
    </xf>
    <xf numFmtId="0" fontId="130" fillId="0" borderId="0" xfId="1661" applyFont="1" applyAlignment="1">
      <alignment horizontal="center"/>
    </xf>
    <xf numFmtId="0" fontId="130" fillId="0" borderId="0" xfId="1661" applyFont="1" applyBorder="1"/>
    <xf numFmtId="49" fontId="28" fillId="67" borderId="39" xfId="1661" applyNumberFormat="1" applyFont="1" applyFill="1" applyBorder="1" applyAlignment="1">
      <alignment horizontal="center" vertical="center" wrapText="1"/>
    </xf>
    <xf numFmtId="49" fontId="28" fillId="67" borderId="40" xfId="1661" applyNumberFormat="1" applyFont="1" applyFill="1" applyBorder="1" applyAlignment="1">
      <alignment horizontal="center" vertical="center" wrapText="1"/>
    </xf>
    <xf numFmtId="49" fontId="28" fillId="67" borderId="41" xfId="1661" applyNumberFormat="1" applyFont="1" applyFill="1" applyBorder="1" applyAlignment="1">
      <alignment horizontal="center" vertical="center" wrapText="1"/>
    </xf>
    <xf numFmtId="0" fontId="130" fillId="0" borderId="0" xfId="1661" applyFont="1" applyAlignment="1">
      <alignment horizontal="center" vertical="center"/>
    </xf>
    <xf numFmtId="0" fontId="29" fillId="25" borderId="10" xfId="496" applyFont="1" applyFill="1" applyBorder="1" applyAlignment="1">
      <alignment horizontal="left" vertical="center" wrapText="1"/>
    </xf>
    <xf numFmtId="170" fontId="29" fillId="25" borderId="20" xfId="1241" applyNumberFormat="1" applyFont="1" applyFill="1" applyBorder="1" applyAlignment="1">
      <alignment horizontal="center" vertical="center" wrapText="1"/>
    </xf>
    <xf numFmtId="170" fontId="29" fillId="25" borderId="35" xfId="1241" applyNumberFormat="1" applyFont="1" applyFill="1" applyBorder="1" applyAlignment="1">
      <alignment horizontal="center" vertical="center" wrapText="1"/>
    </xf>
    <xf numFmtId="170" fontId="29" fillId="0" borderId="21" xfId="1241" applyNumberFormat="1" applyFont="1" applyFill="1" applyBorder="1" applyAlignment="1">
      <alignment horizontal="center" vertical="center" wrapText="1"/>
    </xf>
    <xf numFmtId="170" fontId="29" fillId="0" borderId="23" xfId="1241" applyNumberFormat="1" applyFont="1" applyFill="1" applyBorder="1" applyAlignment="1">
      <alignment horizontal="center" vertical="center" wrapText="1"/>
    </xf>
    <xf numFmtId="0" fontId="29" fillId="25" borderId="24" xfId="496" applyFont="1" applyFill="1" applyBorder="1" applyAlignment="1">
      <alignment horizontal="left" vertical="center" wrapText="1"/>
    </xf>
    <xf numFmtId="170" fontId="29" fillId="25" borderId="25" xfId="1241" applyNumberFormat="1" applyFont="1" applyFill="1" applyBorder="1" applyAlignment="1">
      <alignment horizontal="center" vertical="center" wrapText="1"/>
    </xf>
    <xf numFmtId="170" fontId="29" fillId="25" borderId="37" xfId="1241" applyNumberFormat="1" applyFont="1" applyFill="1" applyBorder="1" applyAlignment="1">
      <alignment horizontal="center" vertical="center" wrapText="1"/>
    </xf>
    <xf numFmtId="170" fontId="29" fillId="0" borderId="26" xfId="1241" applyNumberFormat="1" applyFont="1" applyFill="1" applyBorder="1" applyAlignment="1">
      <alignment horizontal="center" vertical="center" wrapText="1"/>
    </xf>
    <xf numFmtId="170" fontId="29" fillId="0" borderId="28" xfId="1241" applyNumberFormat="1" applyFont="1" applyFill="1" applyBorder="1" applyAlignment="1">
      <alignment horizontal="center" vertical="center" wrapText="1"/>
    </xf>
    <xf numFmtId="170" fontId="29" fillId="0" borderId="37" xfId="1241" applyNumberFormat="1" applyFont="1" applyFill="1" applyBorder="1" applyAlignment="1">
      <alignment horizontal="center" vertical="center" wrapText="1"/>
    </xf>
    <xf numFmtId="182" fontId="130" fillId="0" borderId="0" xfId="2188" applyNumberFormat="1" applyFont="1" applyAlignment="1">
      <alignment horizontal="center" vertical="center"/>
    </xf>
    <xf numFmtId="182" fontId="130" fillId="0" borderId="0" xfId="1661" applyNumberFormat="1" applyFont="1" applyAlignment="1">
      <alignment horizontal="center" vertical="center"/>
    </xf>
    <xf numFmtId="170" fontId="33" fillId="0" borderId="26" xfId="1241" applyNumberFormat="1" applyFont="1" applyFill="1" applyBorder="1" applyAlignment="1">
      <alignment horizontal="center" vertical="center" wrapText="1"/>
    </xf>
    <xf numFmtId="170" fontId="33" fillId="0" borderId="28" xfId="1241" applyNumberFormat="1" applyFont="1" applyFill="1" applyBorder="1" applyAlignment="1">
      <alignment horizontal="center" vertical="center" wrapText="1"/>
    </xf>
    <xf numFmtId="170" fontId="29" fillId="0" borderId="25" xfId="1241" applyNumberFormat="1" applyFont="1" applyFill="1" applyBorder="1" applyAlignment="1">
      <alignment horizontal="center" vertical="center" wrapText="1"/>
    </xf>
    <xf numFmtId="170" fontId="29" fillId="0" borderId="37" xfId="1591" applyNumberFormat="1" applyFont="1" applyBorder="1" applyAlignment="1">
      <alignment horizontal="center" vertical="center"/>
    </xf>
    <xf numFmtId="170" fontId="29" fillId="0" borderId="26" xfId="1591" applyNumberFormat="1" applyFont="1" applyFill="1" applyBorder="1" applyAlignment="1">
      <alignment horizontal="center" vertical="center"/>
    </xf>
    <xf numFmtId="170" fontId="29" fillId="0" borderId="28" xfId="1591" applyNumberFormat="1" applyFont="1" applyFill="1" applyBorder="1" applyAlignment="1">
      <alignment horizontal="center" vertical="center"/>
    </xf>
    <xf numFmtId="0" fontId="130" fillId="0" borderId="0" xfId="1661" applyFont="1" applyFill="1"/>
    <xf numFmtId="0" fontId="29" fillId="0" borderId="15" xfId="496" applyFont="1" applyFill="1" applyBorder="1" applyAlignment="1">
      <alignment horizontal="left" vertical="center" wrapText="1"/>
    </xf>
    <xf numFmtId="170" fontId="29" fillId="25" borderId="16" xfId="1241" applyNumberFormat="1" applyFont="1" applyFill="1" applyBorder="1" applyAlignment="1">
      <alignment horizontal="center" vertical="center" wrapText="1"/>
    </xf>
    <xf numFmtId="170" fontId="29" fillId="25" borderId="60" xfId="1241" applyNumberFormat="1" applyFont="1" applyFill="1" applyBorder="1" applyAlignment="1">
      <alignment horizontal="center" vertical="center" wrapText="1"/>
    </xf>
    <xf numFmtId="170" fontId="29" fillId="0" borderId="60" xfId="1241" applyNumberFormat="1" applyFont="1" applyFill="1" applyBorder="1" applyAlignment="1">
      <alignment horizontal="center" vertical="center" wrapText="1"/>
    </xf>
    <xf numFmtId="170" fontId="29" fillId="0" borderId="17" xfId="1241" applyNumberFormat="1" applyFont="1" applyFill="1" applyBorder="1" applyAlignment="1">
      <alignment horizontal="center" vertical="center" wrapText="1"/>
    </xf>
    <xf numFmtId="170" fontId="29" fillId="0" borderId="30" xfId="1241" applyNumberFormat="1" applyFont="1" applyFill="1" applyBorder="1" applyAlignment="1">
      <alignment horizontal="center" vertical="center" wrapText="1"/>
    </xf>
    <xf numFmtId="0" fontId="130" fillId="0" borderId="0" xfId="1661" applyFont="1" applyFill="1" applyAlignment="1">
      <alignment horizontal="center"/>
    </xf>
    <xf numFmtId="0" fontId="130" fillId="0" borderId="0" xfId="1661" applyFont="1" applyFill="1" applyBorder="1"/>
    <xf numFmtId="0" fontId="130" fillId="0" borderId="0" xfId="1661" applyFont="1" applyFill="1" applyAlignment="1">
      <alignment horizontal="center" vertical="center"/>
    </xf>
    <xf numFmtId="14" fontId="130" fillId="0" borderId="0" xfId="1661" applyNumberFormat="1" applyFont="1" applyFill="1" applyAlignment="1">
      <alignment horizontal="left"/>
    </xf>
    <xf numFmtId="14" fontId="130" fillId="0" borderId="0" xfId="1661" applyNumberFormat="1" applyFont="1" applyFill="1" applyAlignment="1">
      <alignment horizontal="center"/>
    </xf>
    <xf numFmtId="0" fontId="29" fillId="0" borderId="0" xfId="1661" applyFont="1" applyFill="1"/>
    <xf numFmtId="3" fontId="29" fillId="0" borderId="0" xfId="1661" applyNumberFormat="1" applyFont="1" applyFill="1"/>
    <xf numFmtId="3" fontId="130" fillId="0" borderId="0" xfId="1661" applyNumberFormat="1" applyFont="1" applyFill="1"/>
    <xf numFmtId="3" fontId="130" fillId="0" borderId="0" xfId="1661" applyNumberFormat="1" applyFont="1" applyFill="1" applyBorder="1"/>
    <xf numFmtId="170" fontId="130" fillId="0" borderId="0" xfId="1241" applyNumberFormat="1" applyFont="1" applyFill="1"/>
    <xf numFmtId="170" fontId="130" fillId="0" borderId="0" xfId="1591" applyNumberFormat="1" applyFont="1" applyFill="1"/>
    <xf numFmtId="0" fontId="130" fillId="0" borderId="0" xfId="1663" applyFont="1"/>
    <xf numFmtId="0" fontId="130" fillId="0" borderId="0" xfId="1663" applyFont="1" applyBorder="1"/>
    <xf numFmtId="0" fontId="28" fillId="0" borderId="0" xfId="1663" applyFont="1" applyAlignment="1">
      <alignment horizontal="right"/>
    </xf>
    <xf numFmtId="49" fontId="28" fillId="0" borderId="0" xfId="1661" applyNumberFormat="1" applyFont="1" applyFill="1" applyBorder="1" applyAlignment="1">
      <alignment horizontal="center" vertical="center" wrapText="1"/>
    </xf>
    <xf numFmtId="0" fontId="29" fillId="0" borderId="24" xfId="496" applyFont="1" applyFill="1" applyBorder="1" applyAlignment="1">
      <alignment vertical="center" wrapText="1"/>
    </xf>
    <xf numFmtId="170" fontId="29" fillId="0" borderId="34" xfId="1663" applyNumberFormat="1" applyFont="1" applyFill="1" applyBorder="1" applyAlignment="1">
      <alignment horizontal="center" vertical="center" wrapText="1"/>
    </xf>
    <xf numFmtId="170" fontId="29" fillId="0" borderId="21" xfId="1663" applyNumberFormat="1" applyFont="1" applyFill="1" applyBorder="1" applyAlignment="1">
      <alignment horizontal="center" vertical="center" wrapText="1"/>
    </xf>
    <xf numFmtId="170" fontId="29" fillId="0" borderId="23" xfId="1663" applyNumberFormat="1" applyFont="1" applyFill="1" applyBorder="1" applyAlignment="1">
      <alignment horizontal="center" vertical="center" wrapText="1"/>
    </xf>
    <xf numFmtId="170" fontId="29" fillId="0" borderId="32" xfId="1663" applyNumberFormat="1" applyFont="1" applyFill="1" applyBorder="1" applyAlignment="1">
      <alignment horizontal="center" vertical="center" wrapText="1"/>
    </xf>
    <xf numFmtId="170" fontId="29" fillId="0" borderId="35" xfId="1663" applyNumberFormat="1" applyFont="1" applyFill="1" applyBorder="1" applyAlignment="1">
      <alignment horizontal="center" vertical="center" wrapText="1"/>
    </xf>
    <xf numFmtId="170" fontId="29" fillId="0" borderId="59" xfId="1663" applyNumberFormat="1" applyFont="1" applyFill="1" applyBorder="1" applyAlignment="1">
      <alignment horizontal="center" vertical="center" wrapText="1"/>
    </xf>
    <xf numFmtId="170" fontId="29" fillId="0" borderId="13" xfId="1663" applyNumberFormat="1" applyFont="1" applyFill="1" applyBorder="1" applyAlignment="1">
      <alignment horizontal="center" vertical="center" wrapText="1"/>
    </xf>
    <xf numFmtId="170" fontId="29" fillId="0" borderId="0" xfId="1663" applyNumberFormat="1" applyFont="1" applyFill="1" applyBorder="1" applyAlignment="1">
      <alignment horizontal="center" vertical="center" wrapText="1"/>
    </xf>
    <xf numFmtId="170" fontId="29" fillId="0" borderId="36" xfId="1663" applyNumberFormat="1" applyFont="1" applyFill="1" applyBorder="1" applyAlignment="1">
      <alignment horizontal="center" vertical="center" wrapText="1"/>
    </xf>
    <xf numFmtId="170" fontId="29" fillId="0" borderId="26" xfId="1663" applyNumberFormat="1" applyFont="1" applyFill="1" applyBorder="1" applyAlignment="1">
      <alignment horizontal="center" vertical="center" wrapText="1"/>
    </xf>
    <xf numFmtId="170" fontId="29" fillId="0" borderId="28" xfId="1663" applyNumberFormat="1" applyFont="1" applyFill="1" applyBorder="1" applyAlignment="1">
      <alignment horizontal="center" vertical="center" wrapText="1"/>
    </xf>
    <xf numFmtId="170" fontId="29" fillId="0" borderId="37" xfId="1663" applyNumberFormat="1" applyFont="1" applyFill="1" applyBorder="1" applyAlignment="1">
      <alignment horizontal="center" vertical="center" wrapText="1"/>
    </xf>
    <xf numFmtId="170" fontId="29" fillId="0" borderId="45" xfId="1663" applyNumberFormat="1" applyFont="1" applyFill="1" applyBorder="1" applyAlignment="1">
      <alignment horizontal="center" vertical="center" wrapText="1"/>
    </xf>
    <xf numFmtId="170" fontId="29" fillId="0" borderId="27" xfId="1663" applyNumberFormat="1" applyFont="1" applyFill="1" applyBorder="1" applyAlignment="1">
      <alignment horizontal="center" vertical="center" wrapText="1"/>
    </xf>
    <xf numFmtId="0" fontId="29" fillId="0" borderId="15" xfId="496" applyFont="1" applyFill="1" applyBorder="1" applyAlignment="1">
      <alignment vertical="center" wrapText="1"/>
    </xf>
    <xf numFmtId="170" fontId="29" fillId="0" borderId="33" xfId="1663" applyNumberFormat="1" applyFont="1" applyFill="1" applyBorder="1" applyAlignment="1">
      <alignment horizontal="center" vertical="center" wrapText="1"/>
    </xf>
    <xf numFmtId="170" fontId="29" fillId="0" borderId="17" xfId="1663" applyNumberFormat="1" applyFont="1" applyFill="1" applyBorder="1" applyAlignment="1">
      <alignment horizontal="center" vertical="center" wrapText="1"/>
    </xf>
    <xf numFmtId="170" fontId="29" fillId="0" borderId="30" xfId="1663" applyNumberFormat="1" applyFont="1" applyFill="1" applyBorder="1" applyAlignment="1">
      <alignment horizontal="center" vertical="center" wrapText="1"/>
    </xf>
    <xf numFmtId="170" fontId="29" fillId="0" borderId="60" xfId="1663" applyNumberFormat="1" applyFont="1" applyFill="1" applyBorder="1" applyAlignment="1">
      <alignment horizontal="center" vertical="center" wrapText="1"/>
    </xf>
    <xf numFmtId="170" fontId="29" fillId="0" borderId="46" xfId="1663" applyNumberFormat="1" applyFont="1" applyFill="1" applyBorder="1" applyAlignment="1">
      <alignment horizontal="center" vertical="center" wrapText="1"/>
    </xf>
    <xf numFmtId="170" fontId="29" fillId="0" borderId="18" xfId="1663" applyNumberFormat="1" applyFont="1" applyFill="1" applyBorder="1" applyAlignment="1">
      <alignment horizontal="center" vertical="center" wrapText="1"/>
    </xf>
    <xf numFmtId="185" fontId="130" fillId="0" borderId="0" xfId="1663" applyNumberFormat="1" applyFont="1"/>
    <xf numFmtId="0" fontId="28" fillId="0" borderId="0" xfId="1661" applyFont="1"/>
    <xf numFmtId="0" fontId="130" fillId="0" borderId="38" xfId="1661" applyFont="1" applyBorder="1"/>
    <xf numFmtId="0" fontId="28" fillId="67" borderId="82" xfId="496" applyFont="1" applyFill="1" applyBorder="1" applyAlignment="1">
      <alignment horizontal="center" vertical="center" wrapText="1"/>
    </xf>
    <xf numFmtId="0" fontId="28" fillId="67" borderId="42" xfId="496" applyFont="1" applyFill="1" applyBorder="1" applyAlignment="1">
      <alignment horizontal="center" vertical="center" wrapText="1"/>
    </xf>
    <xf numFmtId="0" fontId="28" fillId="67" borderId="41" xfId="496" applyFont="1" applyFill="1" applyBorder="1" applyAlignment="1">
      <alignment horizontal="center" vertical="center" wrapText="1"/>
    </xf>
    <xf numFmtId="49" fontId="28" fillId="0" borderId="10" xfId="1661" applyNumberFormat="1" applyFont="1" applyFill="1" applyBorder="1" applyAlignment="1">
      <alignment horizontal="center" vertical="center" wrapText="1"/>
    </xf>
    <xf numFmtId="170" fontId="33" fillId="0" borderId="20" xfId="1241" applyNumberFormat="1" applyFont="1" applyFill="1" applyBorder="1" applyAlignment="1">
      <alignment horizontal="center" vertical="center" wrapText="1"/>
    </xf>
    <xf numFmtId="170" fontId="33" fillId="0" borderId="35" xfId="1241" applyNumberFormat="1" applyFont="1" applyFill="1" applyBorder="1" applyAlignment="1">
      <alignment horizontal="center" vertical="center" wrapText="1"/>
    </xf>
    <xf numFmtId="170" fontId="33" fillId="0" borderId="23" xfId="1241" applyNumberFormat="1" applyFont="1" applyFill="1" applyBorder="1" applyAlignment="1">
      <alignment horizontal="center" vertical="center" wrapText="1"/>
    </xf>
    <xf numFmtId="49" fontId="28" fillId="0" borderId="24" xfId="1661" applyNumberFormat="1" applyFont="1" applyFill="1" applyBorder="1" applyAlignment="1">
      <alignment horizontal="center" vertical="center" wrapText="1"/>
    </xf>
    <xf numFmtId="170" fontId="114" fillId="0" borderId="99" xfId="1584" applyNumberFormat="1" applyFont="1" applyFill="1" applyBorder="1" applyAlignment="1">
      <alignment horizontal="center" vertical="top"/>
    </xf>
    <xf numFmtId="170" fontId="114" fillId="0" borderId="85" xfId="1584" applyNumberFormat="1" applyFont="1" applyFill="1" applyBorder="1" applyAlignment="1">
      <alignment horizontal="center" vertical="top"/>
    </xf>
    <xf numFmtId="170" fontId="114" fillId="0" borderId="101" xfId="1584" applyNumberFormat="1" applyFont="1" applyFill="1" applyBorder="1" applyAlignment="1">
      <alignment horizontal="center" vertical="top"/>
    </xf>
    <xf numFmtId="49" fontId="28" fillId="0" borderId="79" xfId="1661" applyNumberFormat="1" applyFont="1" applyFill="1" applyBorder="1" applyAlignment="1">
      <alignment horizontal="center" vertical="center" wrapText="1"/>
    </xf>
    <xf numFmtId="170" fontId="33" fillId="0" borderId="18" xfId="1241" applyNumberFormat="1" applyFont="1" applyFill="1" applyBorder="1" applyAlignment="1">
      <alignment horizontal="center" vertical="center" wrapText="1"/>
    </xf>
    <xf numFmtId="170" fontId="33" fillId="0" borderId="60" xfId="1241" applyNumberFormat="1" applyFont="1" applyFill="1" applyBorder="1" applyAlignment="1">
      <alignment horizontal="center" vertical="center" wrapText="1"/>
    </xf>
    <xf numFmtId="170" fontId="33" fillId="0" borderId="30" xfId="1241" applyNumberFormat="1" applyFont="1" applyFill="1" applyBorder="1" applyAlignment="1">
      <alignment horizontal="center" vertical="center" wrapText="1"/>
    </xf>
    <xf numFmtId="170" fontId="33" fillId="0" borderId="11" xfId="1241" applyNumberFormat="1" applyFont="1" applyFill="1" applyBorder="1" applyAlignment="1">
      <alignment horizontal="center" vertical="center" wrapText="1"/>
    </xf>
    <xf numFmtId="170" fontId="33" fillId="0" borderId="32" xfId="1241" applyNumberFormat="1" applyFont="1" applyFill="1" applyBorder="1" applyAlignment="1">
      <alignment horizontal="center" vertical="center" wrapText="1"/>
    </xf>
    <xf numFmtId="170" fontId="33" fillId="0" borderId="14" xfId="1241" applyNumberFormat="1" applyFont="1" applyFill="1" applyBorder="1" applyAlignment="1">
      <alignment horizontal="center" vertical="center" wrapText="1"/>
    </xf>
    <xf numFmtId="170" fontId="130" fillId="0" borderId="0" xfId="1661" applyNumberFormat="1" applyFont="1" applyFill="1"/>
    <xf numFmtId="170" fontId="33" fillId="0" borderId="29" xfId="1241" applyNumberFormat="1" applyFont="1" applyFill="1" applyBorder="1" applyAlignment="1">
      <alignment horizontal="center" vertical="center" wrapText="1"/>
    </xf>
    <xf numFmtId="170" fontId="33" fillId="0" borderId="85" xfId="1241" applyNumberFormat="1" applyFont="1" applyFill="1" applyBorder="1" applyAlignment="1">
      <alignment horizontal="center" vertical="center" wrapText="1"/>
    </xf>
    <xf numFmtId="170" fontId="33" fillId="0" borderId="101" xfId="1241" applyNumberFormat="1" applyFont="1" applyFill="1" applyBorder="1" applyAlignment="1">
      <alignment horizontal="center" vertical="center" wrapText="1"/>
    </xf>
    <xf numFmtId="170" fontId="33" fillId="0" borderId="99" xfId="1241" applyNumberFormat="1" applyFont="1" applyFill="1" applyBorder="1" applyAlignment="1">
      <alignment horizontal="center" vertical="center" wrapText="1"/>
    </xf>
    <xf numFmtId="170" fontId="33" fillId="0" borderId="0" xfId="1241" applyNumberFormat="1" applyFont="1" applyFill="1" applyBorder="1" applyAlignment="1">
      <alignment horizontal="center" vertical="center" wrapText="1"/>
    </xf>
    <xf numFmtId="170" fontId="130" fillId="0" borderId="0" xfId="1661" applyNumberFormat="1" applyFont="1" applyFill="1" applyBorder="1"/>
    <xf numFmtId="0" fontId="130" fillId="69" borderId="0" xfId="1661" applyFont="1" applyFill="1" applyAlignment="1"/>
    <xf numFmtId="0" fontId="128" fillId="0" borderId="0" xfId="1661" applyFont="1" applyAlignment="1">
      <alignment wrapText="1"/>
    </xf>
    <xf numFmtId="0" fontId="128" fillId="0" borderId="0" xfId="1661" applyFont="1"/>
    <xf numFmtId="0" fontId="128" fillId="0" borderId="0" xfId="1661" applyFont="1" applyBorder="1"/>
    <xf numFmtId="0" fontId="70" fillId="0" borderId="0" xfId="1661" applyFont="1"/>
    <xf numFmtId="0" fontId="28" fillId="67" borderId="78" xfId="496" applyFont="1" applyFill="1" applyBorder="1" applyAlignment="1">
      <alignment horizontal="center" vertical="center" wrapText="1"/>
    </xf>
    <xf numFmtId="0" fontId="28" fillId="67" borderId="81" xfId="496" applyFont="1" applyFill="1" applyBorder="1" applyAlignment="1">
      <alignment horizontal="center" vertical="center" wrapText="1"/>
    </xf>
    <xf numFmtId="0" fontId="28" fillId="67" borderId="50" xfId="496" applyFont="1" applyFill="1" applyBorder="1" applyAlignment="1">
      <alignment horizontal="center" vertical="center" wrapText="1"/>
    </xf>
    <xf numFmtId="0" fontId="28" fillId="67" borderId="94" xfId="496" applyFont="1" applyFill="1" applyBorder="1" applyAlignment="1">
      <alignment horizontal="center" vertical="center" wrapText="1"/>
    </xf>
    <xf numFmtId="170" fontId="33" fillId="0" borderId="13" xfId="1241" applyNumberFormat="1" applyFont="1" applyFill="1" applyBorder="1" applyAlignment="1">
      <alignment horizontal="center" vertical="center" wrapText="1"/>
    </xf>
    <xf numFmtId="0" fontId="128" fillId="0" borderId="0" xfId="1661" applyFont="1" applyFill="1" applyBorder="1"/>
    <xf numFmtId="170" fontId="33" fillId="0" borderId="27" xfId="1241" applyNumberFormat="1" applyFont="1" applyFill="1" applyBorder="1" applyAlignment="1">
      <alignment horizontal="center" vertical="center" wrapText="1"/>
    </xf>
    <xf numFmtId="170" fontId="33" fillId="0" borderId="37" xfId="1241" applyNumberFormat="1" applyFont="1" applyFill="1" applyBorder="1" applyAlignment="1">
      <alignment horizontal="center" vertical="center" wrapText="1"/>
    </xf>
    <xf numFmtId="170" fontId="128" fillId="0" borderId="0" xfId="1661" applyNumberFormat="1" applyFont="1"/>
    <xf numFmtId="10" fontId="33" fillId="0" borderId="0" xfId="1241" applyNumberFormat="1" applyFont="1" applyFill="1" applyBorder="1" applyAlignment="1">
      <alignment horizontal="center" vertical="center" wrapText="1"/>
    </xf>
    <xf numFmtId="0" fontId="128" fillId="0" borderId="0" xfId="1661" applyFont="1" applyFill="1"/>
    <xf numFmtId="170" fontId="0" fillId="0" borderId="0" xfId="1584" applyNumberFormat="1" applyFont="1" applyFill="1">
      <alignment vertical="top"/>
    </xf>
    <xf numFmtId="0" fontId="29" fillId="0" borderId="0" xfId="2193" applyFont="1"/>
    <xf numFmtId="0" fontId="28" fillId="0" borderId="0" xfId="2193" applyFont="1" applyAlignment="1">
      <alignment horizontal="right"/>
    </xf>
    <xf numFmtId="0" fontId="28" fillId="0" borderId="0" xfId="2193" applyFont="1" applyAlignment="1"/>
    <xf numFmtId="0" fontId="30" fillId="0" borderId="0" xfId="1072" applyFont="1" applyFill="1" applyAlignment="1">
      <alignment vertical="center" wrapText="1"/>
    </xf>
    <xf numFmtId="37" fontId="29" fillId="0" borderId="0" xfId="2193" applyNumberFormat="1" applyFont="1"/>
    <xf numFmtId="0" fontId="28" fillId="67" borderId="44" xfId="2193" applyFont="1" applyFill="1" applyBorder="1" applyAlignment="1">
      <alignment horizontal="center" vertical="center" wrapText="1"/>
    </xf>
    <xf numFmtId="0" fontId="28" fillId="67" borderId="43" xfId="2193" applyFont="1" applyFill="1" applyBorder="1" applyAlignment="1">
      <alignment horizontal="center" vertical="center" wrapText="1"/>
    </xf>
    <xf numFmtId="0" fontId="28" fillId="67" borderId="41" xfId="2193" applyFont="1" applyFill="1" applyBorder="1" applyAlignment="1">
      <alignment horizontal="center" vertical="center" wrapText="1"/>
    </xf>
    <xf numFmtId="0" fontId="29" fillId="67" borderId="19" xfId="2193" applyFont="1" applyFill="1" applyBorder="1" applyAlignment="1">
      <alignment horizontal="left" vertical="center" wrapText="1"/>
    </xf>
    <xf numFmtId="170" fontId="29" fillId="0" borderId="35" xfId="1240" applyNumberFormat="1" applyFont="1" applyBorder="1" applyAlignment="1">
      <alignment horizontal="center" vertical="center"/>
    </xf>
    <xf numFmtId="170" fontId="29" fillId="0" borderId="23" xfId="1591" applyNumberFormat="1" applyFont="1" applyBorder="1" applyAlignment="1">
      <alignment horizontal="center" vertical="center"/>
    </xf>
    <xf numFmtId="0" fontId="29" fillId="67" borderId="24" xfId="2193" applyFont="1" applyFill="1" applyBorder="1" applyAlignment="1">
      <alignment horizontal="left" vertical="center" wrapText="1"/>
    </xf>
    <xf numFmtId="170" fontId="29" fillId="0" borderId="28" xfId="1591" applyNumberFormat="1" applyFont="1" applyBorder="1" applyAlignment="1">
      <alignment horizontal="center" vertical="center"/>
    </xf>
    <xf numFmtId="0" fontId="29" fillId="67" borderId="92" xfId="2193" applyFont="1" applyFill="1" applyBorder="1" applyAlignment="1">
      <alignment horizontal="left" vertical="center" wrapText="1"/>
    </xf>
    <xf numFmtId="170" fontId="29" fillId="0" borderId="90" xfId="1240" applyNumberFormat="1" applyFont="1" applyBorder="1" applyAlignment="1">
      <alignment horizontal="center" vertical="center"/>
    </xf>
    <xf numFmtId="170" fontId="29" fillId="0" borderId="102" xfId="1591" applyNumberFormat="1" applyFont="1" applyBorder="1" applyAlignment="1">
      <alignment horizontal="center" vertical="center"/>
    </xf>
    <xf numFmtId="0" fontId="31" fillId="67" borderId="44" xfId="2193" applyFont="1" applyFill="1" applyBorder="1" applyAlignment="1">
      <alignment horizontal="left" vertical="center" wrapText="1"/>
    </xf>
    <xf numFmtId="170" fontId="31" fillId="0" borderId="40" xfId="1240" applyNumberFormat="1" applyFont="1" applyBorder="1" applyAlignment="1">
      <alignment horizontal="center" vertical="center"/>
    </xf>
    <xf numFmtId="3" fontId="29" fillId="0" borderId="0" xfId="2193" applyNumberFormat="1" applyFont="1"/>
    <xf numFmtId="0" fontId="29" fillId="0" borderId="0" xfId="2193" applyFont="1" applyFill="1"/>
    <xf numFmtId="0" fontId="131" fillId="0" borderId="0" xfId="496" applyFont="1" applyFill="1"/>
    <xf numFmtId="0" fontId="87" fillId="0" borderId="0" xfId="496" applyFont="1" applyFill="1"/>
    <xf numFmtId="0" fontId="113" fillId="0" borderId="0" xfId="1664" applyFont="1" applyFill="1" applyAlignment="1">
      <alignment horizontal="right" wrapText="1"/>
    </xf>
    <xf numFmtId="0" fontId="113" fillId="0" borderId="0" xfId="1664" applyFont="1" applyFill="1" applyAlignment="1">
      <alignment wrapText="1"/>
    </xf>
    <xf numFmtId="0" fontId="20" fillId="0" borderId="0" xfId="1661" applyFont="1" applyFill="1"/>
    <xf numFmtId="0" fontId="30" fillId="0" borderId="0" xfId="496" applyFont="1" applyFill="1" applyAlignment="1">
      <alignment vertical="center" wrapText="1"/>
    </xf>
    <xf numFmtId="0" fontId="29" fillId="0" borderId="23" xfId="496" applyFont="1" applyFill="1" applyBorder="1" applyAlignment="1">
      <alignment horizontal="left" vertical="center" wrapText="1"/>
    </xf>
    <xf numFmtId="170" fontId="87" fillId="0" borderId="0" xfId="1240" applyNumberFormat="1" applyFont="1" applyFill="1"/>
    <xf numFmtId="0" fontId="29" fillId="0" borderId="28" xfId="496" applyFont="1" applyFill="1" applyBorder="1" applyAlignment="1">
      <alignment horizontal="left" vertical="center" wrapText="1"/>
    </xf>
    <xf numFmtId="170" fontId="69" fillId="0" borderId="25" xfId="496" applyNumberFormat="1" applyFont="1" applyFill="1" applyBorder="1" applyAlignment="1">
      <alignment horizontal="center" vertical="center"/>
    </xf>
    <xf numFmtId="170" fontId="69" fillId="0" borderId="37" xfId="496" applyNumberFormat="1" applyFont="1" applyFill="1" applyBorder="1" applyAlignment="1">
      <alignment horizontal="center" vertical="center"/>
    </xf>
    <xf numFmtId="170" fontId="69" fillId="0" borderId="28" xfId="496" applyNumberFormat="1" applyFont="1" applyFill="1" applyBorder="1" applyAlignment="1">
      <alignment horizontal="center" vertical="center"/>
    </xf>
    <xf numFmtId="170" fontId="87" fillId="0" borderId="0" xfId="496" applyNumberFormat="1" applyFont="1" applyFill="1"/>
    <xf numFmtId="0" fontId="29" fillId="0" borderId="30" xfId="496" applyFont="1" applyFill="1" applyBorder="1" applyAlignment="1">
      <alignment horizontal="left" vertical="center" wrapText="1"/>
    </xf>
    <xf numFmtId="170" fontId="69" fillId="0" borderId="16" xfId="496" applyNumberFormat="1" applyFont="1" applyFill="1" applyBorder="1" applyAlignment="1">
      <alignment horizontal="center" vertical="center"/>
    </xf>
    <xf numFmtId="170" fontId="69" fillId="0" borderId="60" xfId="496" applyNumberFormat="1" applyFont="1" applyFill="1" applyBorder="1" applyAlignment="1">
      <alignment horizontal="center" vertical="center"/>
    </xf>
    <xf numFmtId="170" fontId="69" fillId="0" borderId="30" xfId="496" applyNumberFormat="1" applyFont="1" applyFill="1" applyBorder="1" applyAlignment="1">
      <alignment horizontal="center" vertical="center"/>
    </xf>
    <xf numFmtId="0" fontId="31" fillId="67" borderId="82" xfId="1664" applyFont="1" applyFill="1" applyBorder="1" applyAlignment="1">
      <alignment horizontal="center" vertical="center" wrapText="1"/>
    </xf>
    <xf numFmtId="0" fontId="31" fillId="67" borderId="50" xfId="1664" applyFont="1" applyFill="1" applyBorder="1" applyAlignment="1">
      <alignment horizontal="center" vertical="center" wrapText="1"/>
    </xf>
    <xf numFmtId="0" fontId="31" fillId="67" borderId="81" xfId="1664" applyFont="1" applyFill="1" applyBorder="1" applyAlignment="1">
      <alignment horizontal="center" vertical="center" wrapText="1"/>
    </xf>
    <xf numFmtId="0" fontId="31" fillId="67" borderId="94" xfId="1664" applyFont="1" applyFill="1" applyBorder="1" applyAlignment="1">
      <alignment horizontal="center" vertical="center" wrapText="1"/>
    </xf>
    <xf numFmtId="0" fontId="29" fillId="0" borderId="12" xfId="496" applyFont="1" applyFill="1" applyBorder="1" applyAlignment="1">
      <alignment horizontal="left" vertical="center" wrapText="1"/>
    </xf>
    <xf numFmtId="0" fontId="29" fillId="0" borderId="26" xfId="496" applyFont="1" applyFill="1" applyBorder="1" applyAlignment="1">
      <alignment horizontal="left" vertical="center" wrapText="1"/>
    </xf>
    <xf numFmtId="170" fontId="69" fillId="0" borderId="13" xfId="496" applyNumberFormat="1" applyFont="1" applyFill="1" applyBorder="1" applyAlignment="1">
      <alignment horizontal="center" vertical="center"/>
    </xf>
    <xf numFmtId="170" fontId="69" fillId="0" borderId="32" xfId="496" applyNumberFormat="1" applyFont="1" applyFill="1" applyBorder="1" applyAlignment="1">
      <alignment horizontal="center" vertical="center"/>
    </xf>
    <xf numFmtId="170" fontId="69" fillId="0" borderId="14" xfId="496" applyNumberFormat="1" applyFont="1" applyFill="1" applyBorder="1" applyAlignment="1">
      <alignment horizontal="center" vertical="center"/>
    </xf>
    <xf numFmtId="0" fontId="29" fillId="0" borderId="17" xfId="496" applyFont="1" applyFill="1" applyBorder="1" applyAlignment="1">
      <alignment horizontal="left" vertical="center" wrapText="1"/>
    </xf>
    <xf numFmtId="170" fontId="69" fillId="0" borderId="29" xfId="496" applyNumberFormat="1" applyFont="1" applyFill="1" applyBorder="1" applyAlignment="1">
      <alignment horizontal="center" vertical="center"/>
    </xf>
    <xf numFmtId="170" fontId="69" fillId="0" borderId="85" xfId="496" applyNumberFormat="1" applyFont="1" applyFill="1" applyBorder="1" applyAlignment="1">
      <alignment horizontal="center" vertical="center"/>
    </xf>
    <xf numFmtId="170" fontId="69" fillId="0" borderId="101" xfId="496" applyNumberFormat="1" applyFont="1" applyFill="1" applyBorder="1" applyAlignment="1">
      <alignment horizontal="center" vertical="center"/>
    </xf>
    <xf numFmtId="170" fontId="69" fillId="0" borderId="27" xfId="496" applyNumberFormat="1" applyFont="1" applyFill="1" applyBorder="1" applyAlignment="1">
      <alignment horizontal="center" vertical="center"/>
    </xf>
    <xf numFmtId="170" fontId="20" fillId="0" borderId="0" xfId="1661" applyNumberFormat="1" applyFont="1" applyFill="1"/>
    <xf numFmtId="10" fontId="20" fillId="0" borderId="0" xfId="1661" applyNumberFormat="1" applyFont="1" applyFill="1"/>
    <xf numFmtId="170" fontId="69" fillId="0" borderId="18" xfId="496" applyNumberFormat="1" applyFont="1" applyFill="1" applyBorder="1" applyAlignment="1">
      <alignment horizontal="center" vertical="center"/>
    </xf>
    <xf numFmtId="0" fontId="128" fillId="0" borderId="0" xfId="504" applyFont="1"/>
    <xf numFmtId="0" fontId="129" fillId="0" borderId="0" xfId="504" applyFont="1" applyAlignment="1">
      <alignment horizontal="right"/>
    </xf>
    <xf numFmtId="0" fontId="129" fillId="0" borderId="0" xfId="504" applyFont="1" applyAlignment="1"/>
    <xf numFmtId="0" fontId="69" fillId="0" borderId="49" xfId="507" applyFont="1" applyBorder="1" applyAlignment="1">
      <alignment horizontal="center" vertical="center" wrapText="1"/>
    </xf>
    <xf numFmtId="0" fontId="69" fillId="0" borderId="50" xfId="507" applyFont="1" applyBorder="1" applyAlignment="1">
      <alignment horizontal="center" vertical="center" wrapText="1"/>
    </xf>
    <xf numFmtId="0" fontId="69" fillId="24" borderId="51" xfId="507" applyFont="1" applyFill="1" applyBorder="1" applyAlignment="1">
      <alignment horizontal="center" vertical="center" wrapText="1"/>
    </xf>
    <xf numFmtId="0" fontId="69" fillId="0" borderId="10" xfId="507" applyFont="1" applyFill="1" applyBorder="1" applyAlignment="1">
      <alignment horizontal="left" vertical="center" wrapText="1"/>
    </xf>
    <xf numFmtId="170" fontId="69" fillId="0" borderId="37" xfId="507" applyNumberFormat="1" applyFont="1" applyBorder="1" applyAlignment="1">
      <alignment horizontal="center" vertical="center" wrapText="1"/>
    </xf>
    <xf numFmtId="170" fontId="69" fillId="24" borderId="28" xfId="507" applyNumberFormat="1" applyFont="1" applyFill="1" applyBorder="1" applyAlignment="1">
      <alignment horizontal="center" vertical="center" wrapText="1"/>
    </xf>
    <xf numFmtId="0" fontId="69" fillId="0" borderId="47" xfId="507" applyFont="1" applyFill="1" applyBorder="1" applyAlignment="1">
      <alignment horizontal="left" vertical="center" wrapText="1"/>
    </xf>
    <xf numFmtId="170" fontId="69" fillId="0" borderId="27" xfId="507" applyNumberFormat="1" applyFont="1" applyBorder="1" applyAlignment="1">
      <alignment horizontal="center" vertical="center" wrapText="1"/>
    </xf>
    <xf numFmtId="0" fontId="69" fillId="0" borderId="76" xfId="507" applyFont="1" applyFill="1" applyBorder="1" applyAlignment="1">
      <alignment horizontal="left" vertical="center" wrapText="1"/>
    </xf>
    <xf numFmtId="170" fontId="69" fillId="0" borderId="18" xfId="507" applyNumberFormat="1" applyFont="1" applyBorder="1" applyAlignment="1">
      <alignment horizontal="center" vertical="center" wrapText="1"/>
    </xf>
    <xf numFmtId="170" fontId="69" fillId="0" borderId="60" xfId="507" applyNumberFormat="1" applyFont="1" applyBorder="1" applyAlignment="1">
      <alignment horizontal="center" vertical="center" wrapText="1"/>
    </xf>
    <xf numFmtId="170" fontId="69" fillId="24" borderId="30" xfId="507" applyNumberFormat="1" applyFont="1" applyFill="1" applyBorder="1" applyAlignment="1">
      <alignment horizontal="center" vertical="center" wrapText="1"/>
    </xf>
    <xf numFmtId="170" fontId="128" fillId="0" borderId="0" xfId="1591" applyNumberFormat="1" applyFont="1"/>
    <xf numFmtId="180" fontId="132" fillId="0" borderId="0" xfId="0" applyNumberFormat="1" applyFont="1" applyAlignment="1">
      <alignment wrapText="1"/>
    </xf>
    <xf numFmtId="180" fontId="126" fillId="0" borderId="0" xfId="0" applyNumberFormat="1" applyFont="1"/>
    <xf numFmtId="0" fontId="29" fillId="0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24" borderId="39" xfId="0" applyFont="1" applyFill="1" applyBorder="1" applyAlignment="1">
      <alignment horizontal="center" vertical="center" wrapText="1"/>
    </xf>
    <xf numFmtId="0" fontId="28" fillId="24" borderId="42" xfId="0" applyFont="1" applyFill="1" applyBorder="1" applyAlignment="1">
      <alignment horizontal="center" vertical="center" wrapText="1"/>
    </xf>
    <xf numFmtId="0" fontId="28" fillId="24" borderId="40" xfId="0" applyFont="1" applyFill="1" applyBorder="1" applyAlignment="1">
      <alignment horizontal="center" vertical="center" wrapText="1"/>
    </xf>
    <xf numFmtId="0" fontId="28" fillId="24" borderId="43" xfId="0" applyFont="1" applyFill="1" applyBorder="1" applyAlignment="1">
      <alignment horizontal="center" vertical="center" wrapText="1"/>
    </xf>
    <xf numFmtId="0" fontId="28" fillId="24" borderId="44" xfId="0" applyFont="1" applyFill="1" applyBorder="1" applyAlignment="1">
      <alignment horizontal="center" vertical="center" wrapText="1"/>
    </xf>
    <xf numFmtId="0" fontId="29" fillId="24" borderId="20" xfId="0" applyFont="1" applyFill="1" applyBorder="1" applyAlignment="1">
      <alignment vertical="center" wrapText="1"/>
    </xf>
    <xf numFmtId="0" fontId="29" fillId="24" borderId="35" xfId="0" applyFont="1" applyFill="1" applyBorder="1" applyAlignment="1">
      <alignment vertical="center" wrapText="1"/>
    </xf>
    <xf numFmtId="0" fontId="29" fillId="24" borderId="21" xfId="0" applyFont="1" applyFill="1" applyBorder="1" applyAlignment="1">
      <alignment vertical="center" wrapText="1"/>
    </xf>
    <xf numFmtId="0" fontId="29" fillId="24" borderId="10" xfId="0" applyFont="1" applyFill="1" applyBorder="1" applyAlignment="1">
      <alignment vertical="center" wrapText="1"/>
    </xf>
    <xf numFmtId="0" fontId="29" fillId="0" borderId="27" xfId="0" applyFont="1" applyBorder="1" applyAlignment="1">
      <alignment horizontal="center" vertical="center" wrapText="1"/>
    </xf>
    <xf numFmtId="171" fontId="29" fillId="0" borderId="25" xfId="0" applyNumberFormat="1" applyFont="1" applyBorder="1" applyAlignment="1">
      <alignment horizontal="center" vertical="center" wrapText="1"/>
    </xf>
    <xf numFmtId="171" fontId="29" fillId="0" borderId="24" xfId="0" applyNumberFormat="1" applyFont="1" applyBorder="1" applyAlignment="1">
      <alignment horizontal="center" vertical="center" wrapText="1"/>
    </xf>
    <xf numFmtId="0" fontId="29" fillId="0" borderId="37" xfId="0" applyFont="1" applyBorder="1" applyAlignment="1">
      <alignment vertical="center" wrapText="1"/>
    </xf>
    <xf numFmtId="0" fontId="29" fillId="0" borderId="28" xfId="0" applyFont="1" applyBorder="1" applyAlignment="1">
      <alignment vertical="center" wrapText="1"/>
    </xf>
    <xf numFmtId="0" fontId="29" fillId="0" borderId="18" xfId="0" applyFont="1" applyBorder="1" applyAlignment="1">
      <alignment horizontal="center" vertical="center" wrapText="1"/>
    </xf>
    <xf numFmtId="171" fontId="28" fillId="0" borderId="25" xfId="0" applyNumberFormat="1" applyFont="1" applyBorder="1" applyAlignment="1">
      <alignment horizontal="center" vertical="center" wrapText="1"/>
    </xf>
    <xf numFmtId="171" fontId="28" fillId="0" borderId="24" xfId="0" applyNumberFormat="1" applyFont="1" applyBorder="1" applyAlignment="1">
      <alignment horizontal="center" vertical="center" wrapText="1"/>
    </xf>
    <xf numFmtId="171" fontId="29" fillId="24" borderId="13" xfId="0" applyNumberFormat="1" applyFont="1" applyFill="1" applyBorder="1" applyAlignment="1">
      <alignment horizontal="center" vertical="center" wrapText="1"/>
    </xf>
    <xf numFmtId="171" fontId="29" fillId="24" borderId="32" xfId="0" applyNumberFormat="1" applyFont="1" applyFill="1" applyBorder="1" applyAlignment="1">
      <alignment horizontal="center" vertical="center" wrapText="1"/>
    </xf>
    <xf numFmtId="171" fontId="29" fillId="24" borderId="14" xfId="0" applyNumberFormat="1" applyFont="1" applyFill="1" applyBorder="1" applyAlignment="1">
      <alignment horizontal="center" vertical="center" wrapText="1"/>
    </xf>
    <xf numFmtId="171" fontId="29" fillId="24" borderId="10" xfId="0" applyNumberFormat="1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171" fontId="28" fillId="0" borderId="47" xfId="0" applyNumberFormat="1" applyFont="1" applyBorder="1" applyAlignment="1">
      <alignment horizontal="center" vertical="center" wrapText="1"/>
    </xf>
    <xf numFmtId="171" fontId="28" fillId="0" borderId="17" xfId="0" applyNumberFormat="1" applyFont="1" applyBorder="1" applyAlignment="1">
      <alignment horizontal="center" vertical="center" wrapText="1"/>
    </xf>
    <xf numFmtId="171" fontId="28" fillId="0" borderId="30" xfId="0" applyNumberFormat="1" applyFont="1" applyBorder="1" applyAlignment="1">
      <alignment horizontal="center" vertical="center" wrapText="1"/>
    </xf>
    <xf numFmtId="171" fontId="29" fillId="24" borderId="11" xfId="0" applyNumberFormat="1" applyFont="1" applyFill="1" applyBorder="1" applyAlignment="1">
      <alignment horizontal="center" vertical="center" wrapText="1"/>
    </xf>
    <xf numFmtId="171" fontId="29" fillId="24" borderId="12" xfId="0" applyNumberFormat="1" applyFont="1" applyFill="1" applyBorder="1" applyAlignment="1">
      <alignment horizontal="center" vertical="center" wrapText="1"/>
    </xf>
    <xf numFmtId="171" fontId="31" fillId="0" borderId="18" xfId="0" applyNumberFormat="1" applyFont="1" applyBorder="1" applyAlignment="1">
      <alignment horizontal="center" vertical="center" wrapText="1"/>
    </xf>
    <xf numFmtId="171" fontId="31" fillId="0" borderId="16" xfId="0" applyNumberFormat="1" applyFont="1" applyBorder="1" applyAlignment="1">
      <alignment horizontal="center" vertical="center" wrapText="1"/>
    </xf>
    <xf numFmtId="171" fontId="29" fillId="0" borderId="15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171" fontId="31" fillId="0" borderId="20" xfId="0" applyNumberFormat="1" applyFont="1" applyBorder="1" applyAlignment="1">
      <alignment horizontal="center" vertical="center" wrapText="1"/>
    </xf>
    <xf numFmtId="171" fontId="31" fillId="0" borderId="19" xfId="0" applyNumberFormat="1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171" fontId="31" fillId="0" borderId="15" xfId="0" applyNumberFormat="1" applyFont="1" applyBorder="1" applyAlignment="1">
      <alignment horizontal="center" vertical="center" wrapText="1"/>
    </xf>
    <xf numFmtId="0" fontId="29" fillId="0" borderId="0" xfId="505" applyFont="1" applyFill="1" applyAlignment="1">
      <alignment vertical="center" wrapText="1"/>
    </xf>
    <xf numFmtId="0" fontId="29" fillId="0" borderId="0" xfId="505" applyFont="1" applyAlignment="1">
      <alignment vertical="center" wrapText="1"/>
    </xf>
    <xf numFmtId="0" fontId="30" fillId="0" borderId="0" xfId="505" applyFont="1" applyFill="1" applyAlignment="1">
      <alignment horizontal="center" vertical="center" wrapText="1"/>
    </xf>
    <xf numFmtId="0" fontId="28" fillId="0" borderId="0" xfId="505" applyFont="1" applyFill="1" applyAlignment="1">
      <alignment horizontal="center" vertical="center" wrapText="1"/>
    </xf>
    <xf numFmtId="0" fontId="28" fillId="24" borderId="42" xfId="505" applyFont="1" applyFill="1" applyBorder="1" applyAlignment="1">
      <alignment horizontal="center" vertical="center" wrapText="1"/>
    </xf>
    <xf numFmtId="0" fontId="28" fillId="24" borderId="40" xfId="505" applyFont="1" applyFill="1" applyBorder="1" applyAlignment="1">
      <alignment horizontal="center" vertical="center" wrapText="1"/>
    </xf>
    <xf numFmtId="0" fontId="28" fillId="24" borderId="41" xfId="505" applyFont="1" applyFill="1" applyBorder="1" applyAlignment="1">
      <alignment horizontal="center" vertical="center" wrapText="1"/>
    </xf>
    <xf numFmtId="0" fontId="29" fillId="24" borderId="20" xfId="505" applyFont="1" applyFill="1" applyBorder="1" applyAlignment="1">
      <alignment vertical="center" wrapText="1"/>
    </xf>
    <xf numFmtId="0" fontId="29" fillId="24" borderId="35" xfId="505" applyFont="1" applyFill="1" applyBorder="1" applyAlignment="1">
      <alignment vertical="center" wrapText="1"/>
    </xf>
    <xf numFmtId="0" fontId="29" fillId="24" borderId="21" xfId="505" applyFont="1" applyFill="1" applyBorder="1" applyAlignment="1">
      <alignment vertical="center" wrapText="1"/>
    </xf>
    <xf numFmtId="0" fontId="29" fillId="24" borderId="13" xfId="505" applyFont="1" applyFill="1" applyBorder="1" applyAlignment="1">
      <alignment vertical="center" wrapText="1"/>
    </xf>
    <xf numFmtId="0" fontId="29" fillId="24" borderId="12" xfId="505" applyFont="1" applyFill="1" applyBorder="1" applyAlignment="1">
      <alignment vertical="center" wrapText="1"/>
    </xf>
    <xf numFmtId="0" fontId="29" fillId="24" borderId="14" xfId="505" applyFont="1" applyFill="1" applyBorder="1" applyAlignment="1">
      <alignment vertical="center" wrapText="1"/>
    </xf>
    <xf numFmtId="0" fontId="29" fillId="0" borderId="27" xfId="505" applyFont="1" applyBorder="1" applyAlignment="1">
      <alignment horizontal="center" vertical="center" wrapText="1"/>
    </xf>
    <xf numFmtId="171" fontId="29" fillId="0" borderId="25" xfId="505" applyNumberFormat="1" applyFont="1" applyBorder="1" applyAlignment="1">
      <alignment horizontal="center" vertical="center" wrapText="1"/>
    </xf>
    <xf numFmtId="171" fontId="29" fillId="0" borderId="36" xfId="505" applyNumberFormat="1" applyFont="1" applyBorder="1" applyAlignment="1">
      <alignment horizontal="center" vertical="center" wrapText="1"/>
    </xf>
    <xf numFmtId="171" fontId="29" fillId="0" borderId="27" xfId="505" applyNumberFormat="1" applyFont="1" applyBorder="1" applyAlignment="1">
      <alignment horizontal="center" vertical="center" wrapText="1"/>
    </xf>
    <xf numFmtId="171" fontId="29" fillId="0" borderId="45" xfId="505" applyNumberFormat="1" applyFont="1" applyBorder="1" applyAlignment="1">
      <alignment horizontal="center" vertical="center" wrapText="1"/>
    </xf>
    <xf numFmtId="0" fontId="29" fillId="0" borderId="37" xfId="505" applyFont="1" applyBorder="1" applyAlignment="1">
      <alignment vertical="center" wrapText="1"/>
    </xf>
    <xf numFmtId="0" fontId="29" fillId="0" borderId="28" xfId="505" applyFont="1" applyBorder="1" applyAlignment="1">
      <alignment vertical="center" wrapText="1"/>
    </xf>
    <xf numFmtId="0" fontId="29" fillId="0" borderId="18" xfId="505" applyFont="1" applyBorder="1" applyAlignment="1">
      <alignment horizontal="center" vertical="center" wrapText="1"/>
    </xf>
    <xf numFmtId="171" fontId="31" fillId="0" borderId="18" xfId="505" applyNumberFormat="1" applyFont="1" applyBorder="1" applyAlignment="1">
      <alignment horizontal="center" vertical="center" wrapText="1"/>
    </xf>
    <xf numFmtId="171" fontId="31" fillId="0" borderId="16" xfId="505" applyNumberFormat="1" applyFont="1" applyBorder="1" applyAlignment="1">
      <alignment horizontal="center" vertical="center" wrapText="1"/>
    </xf>
    <xf numFmtId="171" fontId="31" fillId="0" borderId="46" xfId="505" applyNumberFormat="1" applyFont="1" applyBorder="1" applyAlignment="1">
      <alignment horizontal="center" vertical="center" wrapText="1"/>
    </xf>
    <xf numFmtId="171" fontId="29" fillId="24" borderId="20" xfId="505" applyNumberFormat="1" applyFont="1" applyFill="1" applyBorder="1" applyAlignment="1">
      <alignment vertical="center" wrapText="1"/>
    </xf>
    <xf numFmtId="171" fontId="29" fillId="24" borderId="35" xfId="505" applyNumberFormat="1" applyFont="1" applyFill="1" applyBorder="1" applyAlignment="1">
      <alignment vertical="center" wrapText="1"/>
    </xf>
    <xf numFmtId="171" fontId="29" fillId="24" borderId="23" xfId="505" applyNumberFormat="1" applyFont="1" applyFill="1" applyBorder="1" applyAlignment="1">
      <alignment vertical="center" wrapText="1"/>
    </xf>
    <xf numFmtId="171" fontId="29" fillId="24" borderId="21" xfId="505" applyNumberFormat="1" applyFont="1" applyFill="1" applyBorder="1" applyAlignment="1">
      <alignment vertical="center" wrapText="1"/>
    </xf>
    <xf numFmtId="0" fontId="28" fillId="0" borderId="29" xfId="505" applyFont="1" applyBorder="1" applyAlignment="1">
      <alignment horizontal="center" vertical="center" wrapText="1"/>
    </xf>
    <xf numFmtId="171" fontId="31" fillId="0" borderId="33" xfId="505" applyNumberFormat="1" applyFont="1" applyBorder="1" applyAlignment="1">
      <alignment horizontal="center" vertical="center" wrapText="1"/>
    </xf>
    <xf numFmtId="0" fontId="28" fillId="0" borderId="22" xfId="505" applyFont="1" applyBorder="1" applyAlignment="1">
      <alignment horizontal="center" vertical="center" wrapText="1"/>
    </xf>
    <xf numFmtId="171" fontId="31" fillId="0" borderId="20" xfId="505" applyNumberFormat="1" applyFont="1" applyBorder="1" applyAlignment="1">
      <alignment horizontal="center" vertical="center" wrapText="1"/>
    </xf>
    <xf numFmtId="171" fontId="31" fillId="0" borderId="34" xfId="505" applyNumberFormat="1" applyFont="1" applyBorder="1" applyAlignment="1">
      <alignment horizontal="center" vertical="center" wrapText="1"/>
    </xf>
    <xf numFmtId="171" fontId="31" fillId="0" borderId="22" xfId="505" applyNumberFormat="1" applyFont="1" applyBorder="1" applyAlignment="1">
      <alignment horizontal="center" vertical="center" wrapText="1"/>
    </xf>
    <xf numFmtId="171" fontId="31" fillId="0" borderId="59" xfId="505" applyNumberFormat="1" applyFont="1" applyBorder="1" applyAlignment="1">
      <alignment horizontal="center" vertical="center" wrapText="1"/>
    </xf>
    <xf numFmtId="0" fontId="28" fillId="0" borderId="18" xfId="505" applyFont="1" applyBorder="1" applyAlignment="1">
      <alignment horizontal="center" vertical="center" wrapText="1"/>
    </xf>
    <xf numFmtId="0" fontId="133" fillId="0" borderId="0" xfId="1073" applyFont="1"/>
    <xf numFmtId="0" fontId="134" fillId="0" borderId="0" xfId="1073" applyFont="1"/>
    <xf numFmtId="0" fontId="31" fillId="0" borderId="0" xfId="518" applyFont="1" applyAlignment="1">
      <alignment horizontal="center"/>
    </xf>
    <xf numFmtId="0" fontId="31" fillId="65" borderId="44" xfId="518" applyFont="1" applyFill="1" applyBorder="1" applyAlignment="1">
      <alignment horizontal="center" vertical="center" wrapText="1"/>
    </xf>
    <xf numFmtId="0" fontId="31" fillId="65" borderId="54" xfId="518" applyFont="1" applyFill="1" applyBorder="1" applyAlignment="1">
      <alignment horizontal="center" vertical="center" wrapText="1"/>
    </xf>
    <xf numFmtId="3" fontId="28" fillId="24" borderId="35" xfId="0" applyNumberFormat="1" applyFont="1" applyFill="1" applyBorder="1" applyAlignment="1">
      <alignment horizontal="center" vertical="center"/>
    </xf>
    <xf numFmtId="3" fontId="28" fillId="24" borderId="21" xfId="0" applyNumberFormat="1" applyFont="1" applyFill="1" applyBorder="1" applyAlignment="1">
      <alignment horizontal="center" vertical="center"/>
    </xf>
    <xf numFmtId="3" fontId="28" fillId="62" borderId="19" xfId="0" applyNumberFormat="1" applyFont="1" applyFill="1" applyBorder="1" applyAlignment="1">
      <alignment horizontal="center" vertical="center"/>
    </xf>
    <xf numFmtId="3" fontId="28" fillId="24" borderId="40" xfId="0" applyNumberFormat="1" applyFont="1" applyFill="1" applyBorder="1" applyAlignment="1">
      <alignment horizontal="center" vertical="center"/>
    </xf>
    <xf numFmtId="3" fontId="28" fillId="24" borderId="43" xfId="0" applyNumberFormat="1" applyFont="1" applyFill="1" applyBorder="1" applyAlignment="1">
      <alignment horizontal="center" vertical="center"/>
    </xf>
    <xf numFmtId="3" fontId="28" fillId="62" borderId="44" xfId="0" applyNumberFormat="1" applyFont="1" applyFill="1" applyBorder="1" applyAlignment="1">
      <alignment horizontal="center" vertical="center"/>
    </xf>
    <xf numFmtId="0" fontId="33" fillId="0" borderId="27" xfId="518" applyFont="1" applyBorder="1" applyAlignment="1">
      <alignment horizontal="left" vertical="center"/>
    </xf>
    <xf numFmtId="3" fontId="29" fillId="0" borderId="37" xfId="0" applyNumberFormat="1" applyFont="1" applyBorder="1" applyAlignment="1">
      <alignment horizontal="center" vertical="center"/>
    </xf>
    <xf numFmtId="3" fontId="29" fillId="0" borderId="26" xfId="0" applyNumberFormat="1" applyFont="1" applyBorder="1" applyAlignment="1">
      <alignment horizontal="center" vertical="center"/>
    </xf>
    <xf numFmtId="3" fontId="29" fillId="0" borderId="35" xfId="0" applyNumberFormat="1" applyFont="1" applyBorder="1" applyAlignment="1">
      <alignment horizontal="center" vertical="center"/>
    </xf>
    <xf numFmtId="3" fontId="29" fillId="0" borderId="21" xfId="0" applyNumberFormat="1" applyFont="1" applyBorder="1" applyAlignment="1">
      <alignment horizontal="center" vertical="center"/>
    </xf>
    <xf numFmtId="0" fontId="33" fillId="0" borderId="37" xfId="518" applyFont="1" applyBorder="1" applyAlignment="1">
      <alignment horizontal="left" vertical="center"/>
    </xf>
    <xf numFmtId="0" fontId="33" fillId="0" borderId="27" xfId="518" applyFont="1" applyBorder="1" applyAlignment="1">
      <alignment horizontal="left" vertical="center" wrapText="1"/>
    </xf>
    <xf numFmtId="0" fontId="33" fillId="0" borderId="29" xfId="518" applyFont="1" applyBorder="1" applyAlignment="1">
      <alignment horizontal="left" vertical="center"/>
    </xf>
    <xf numFmtId="0" fontId="33" fillId="0" borderId="84" xfId="518" applyFont="1" applyBorder="1" applyAlignment="1">
      <alignment horizontal="left" vertical="center"/>
    </xf>
    <xf numFmtId="0" fontId="33" fillId="0" borderId="18" xfId="518" applyFont="1" applyBorder="1" applyAlignment="1">
      <alignment horizontal="left" vertical="center"/>
    </xf>
    <xf numFmtId="3" fontId="29" fillId="0" borderId="85" xfId="0" applyNumberFormat="1" applyFont="1" applyBorder="1" applyAlignment="1">
      <alignment horizontal="center" vertical="center"/>
    </xf>
    <xf numFmtId="3" fontId="29" fillId="0" borderId="84" xfId="0" applyNumberFormat="1" applyFont="1" applyBorder="1" applyAlignment="1">
      <alignment horizontal="center" vertical="center"/>
    </xf>
    <xf numFmtId="3" fontId="28" fillId="62" borderId="92" xfId="0" applyNumberFormat="1" applyFont="1" applyFill="1" applyBorder="1" applyAlignment="1">
      <alignment horizontal="center" vertical="center"/>
    </xf>
    <xf numFmtId="3" fontId="28" fillId="24" borderId="49" xfId="0" applyNumberFormat="1" applyFont="1" applyFill="1" applyBorder="1" applyAlignment="1">
      <alignment horizontal="center" vertical="center"/>
    </xf>
    <xf numFmtId="3" fontId="28" fillId="24" borderId="51" xfId="0" applyNumberFormat="1" applyFont="1" applyFill="1" applyBorder="1" applyAlignment="1">
      <alignment horizontal="center" vertical="center"/>
    </xf>
    <xf numFmtId="3" fontId="28" fillId="62" borderId="78" xfId="0" applyNumberFormat="1" applyFont="1" applyFill="1" applyBorder="1" applyAlignment="1">
      <alignment horizontal="center" vertical="center"/>
    </xf>
    <xf numFmtId="0" fontId="33" fillId="0" borderId="22" xfId="518" applyFont="1" applyBorder="1" applyAlignment="1">
      <alignment horizontal="left" vertical="center"/>
    </xf>
    <xf numFmtId="3" fontId="29" fillId="0" borderId="13" xfId="0" applyNumberFormat="1" applyFont="1" applyBorder="1" applyAlignment="1">
      <alignment horizontal="center" vertical="center"/>
    </xf>
    <xf numFmtId="3" fontId="29" fillId="0" borderId="14" xfId="0" applyNumberFormat="1" applyFont="1" applyBorder="1" applyAlignment="1">
      <alignment horizontal="center" vertical="center"/>
    </xf>
    <xf numFmtId="3" fontId="28" fillId="62" borderId="10" xfId="0" applyNumberFormat="1" applyFont="1" applyFill="1" applyBorder="1" applyAlignment="1">
      <alignment horizontal="center" vertical="center"/>
    </xf>
    <xf numFmtId="3" fontId="29" fillId="0" borderId="37" xfId="0" applyNumberFormat="1" applyFont="1" applyFill="1" applyBorder="1" applyAlignment="1">
      <alignment horizontal="center" vertical="center"/>
    </xf>
    <xf numFmtId="3" fontId="29" fillId="0" borderId="26" xfId="0" applyNumberFormat="1" applyFont="1" applyFill="1" applyBorder="1" applyAlignment="1">
      <alignment horizontal="center" vertical="center"/>
    </xf>
    <xf numFmtId="3" fontId="110" fillId="0" borderId="37" xfId="0" applyNumberFormat="1" applyFont="1" applyBorder="1" applyAlignment="1">
      <alignment horizontal="center" vertical="center" wrapText="1"/>
    </xf>
    <xf numFmtId="3" fontId="110" fillId="0" borderId="26" xfId="0" applyNumberFormat="1" applyFont="1" applyBorder="1" applyAlignment="1">
      <alignment horizontal="center" vertical="center" wrapText="1"/>
    </xf>
    <xf numFmtId="3" fontId="28" fillId="24" borderId="37" xfId="0" applyNumberFormat="1" applyFont="1" applyFill="1" applyBorder="1" applyAlignment="1">
      <alignment horizontal="center" vertical="center"/>
    </xf>
    <xf numFmtId="3" fontId="28" fillId="24" borderId="26" xfId="0" applyNumberFormat="1" applyFont="1" applyFill="1" applyBorder="1" applyAlignment="1">
      <alignment horizontal="center" vertical="center"/>
    </xf>
    <xf numFmtId="0" fontId="31" fillId="24" borderId="55" xfId="518" applyFont="1" applyFill="1" applyBorder="1" applyAlignment="1">
      <alignment horizontal="left" vertical="center"/>
    </xf>
    <xf numFmtId="0" fontId="31" fillId="24" borderId="56" xfId="518" applyFont="1" applyFill="1" applyBorder="1" applyAlignment="1">
      <alignment horizontal="left" vertical="center"/>
    </xf>
    <xf numFmtId="0" fontId="31" fillId="24" borderId="93" xfId="518" applyFont="1" applyFill="1" applyBorder="1" applyAlignment="1">
      <alignment horizontal="left" vertical="center"/>
    </xf>
    <xf numFmtId="3" fontId="31" fillId="24" borderId="39" xfId="665" applyNumberFormat="1" applyFont="1" applyFill="1" applyBorder="1" applyAlignment="1">
      <alignment horizontal="center" vertical="center"/>
    </xf>
    <xf numFmtId="3" fontId="31" fillId="24" borderId="40" xfId="665" applyNumberFormat="1" applyFont="1" applyFill="1" applyBorder="1" applyAlignment="1">
      <alignment horizontal="center" vertical="center"/>
    </xf>
    <xf numFmtId="3" fontId="31" fillId="24" borderId="43" xfId="665" applyNumberFormat="1" applyFont="1" applyFill="1" applyBorder="1" applyAlignment="1">
      <alignment horizontal="center" vertical="center"/>
    </xf>
    <xf numFmtId="3" fontId="31" fillId="24" borderId="44" xfId="665" applyNumberFormat="1" applyFont="1" applyFill="1" applyBorder="1" applyAlignment="1">
      <alignment horizontal="center" vertical="center"/>
    </xf>
    <xf numFmtId="0" fontId="33" fillId="0" borderId="22" xfId="518" applyFont="1" applyFill="1" applyBorder="1" applyAlignment="1">
      <alignment horizontal="left" vertical="center"/>
    </xf>
    <xf numFmtId="3" fontId="33" fillId="0" borderId="22" xfId="665" applyNumberFormat="1" applyFont="1" applyBorder="1" applyAlignment="1">
      <alignment horizontal="center" vertical="center"/>
    </xf>
    <xf numFmtId="3" fontId="33" fillId="0" borderId="35" xfId="665" applyNumberFormat="1" applyFont="1" applyBorder="1" applyAlignment="1">
      <alignment horizontal="center" vertical="center"/>
    </xf>
    <xf numFmtId="3" fontId="33" fillId="0" borderId="21" xfId="665" applyNumberFormat="1" applyFont="1" applyBorder="1" applyAlignment="1">
      <alignment horizontal="center" vertical="center"/>
    </xf>
    <xf numFmtId="3" fontId="31" fillId="62" borderId="19" xfId="665" applyNumberFormat="1" applyFont="1" applyFill="1" applyBorder="1" applyAlignment="1">
      <alignment horizontal="center" vertical="center"/>
    </xf>
    <xf numFmtId="0" fontId="33" fillId="0" borderId="35" xfId="518" applyFont="1" applyBorder="1" applyAlignment="1">
      <alignment horizontal="left" vertical="center" wrapText="1"/>
    </xf>
    <xf numFmtId="3" fontId="33" fillId="0" borderId="27" xfId="665" applyNumberFormat="1" applyFont="1" applyFill="1" applyBorder="1" applyAlignment="1">
      <alignment horizontal="center" vertical="center"/>
    </xf>
    <xf numFmtId="3" fontId="33" fillId="0" borderId="37" xfId="665" applyNumberFormat="1" applyFont="1" applyFill="1" applyBorder="1" applyAlignment="1">
      <alignment horizontal="center" vertical="center"/>
    </xf>
    <xf numFmtId="3" fontId="33" fillId="0" borderId="26" xfId="665" applyNumberFormat="1" applyFont="1" applyFill="1" applyBorder="1" applyAlignment="1">
      <alignment horizontal="center" vertical="center"/>
    </xf>
    <xf numFmtId="3" fontId="31" fillId="62" borderId="24" xfId="665" applyNumberFormat="1" applyFont="1" applyFill="1" applyBorder="1" applyAlignment="1">
      <alignment horizontal="center" vertical="center"/>
    </xf>
    <xf numFmtId="3" fontId="33" fillId="0" borderId="36" xfId="665" applyNumberFormat="1" applyFont="1" applyFill="1" applyBorder="1" applyAlignment="1">
      <alignment horizontal="center" vertical="center"/>
    </xf>
    <xf numFmtId="3" fontId="33" fillId="0" borderId="27" xfId="665" applyNumberFormat="1" applyFont="1" applyBorder="1" applyAlignment="1">
      <alignment horizontal="center" vertical="center"/>
    </xf>
    <xf numFmtId="3" fontId="33" fillId="0" borderId="37" xfId="665" applyNumberFormat="1" applyFont="1" applyBorder="1" applyAlignment="1">
      <alignment horizontal="center" vertical="center"/>
    </xf>
    <xf numFmtId="3" fontId="33" fillId="0" borderId="26" xfId="665" applyNumberFormat="1" applyFont="1" applyBorder="1" applyAlignment="1">
      <alignment horizontal="center" vertical="center"/>
    </xf>
    <xf numFmtId="3" fontId="31" fillId="24" borderId="24" xfId="665" applyNumberFormat="1" applyFont="1" applyFill="1" applyBorder="1" applyAlignment="1">
      <alignment horizontal="center" vertical="center"/>
    </xf>
    <xf numFmtId="3" fontId="33" fillId="0" borderId="89" xfId="665" applyNumberFormat="1" applyFont="1" applyFill="1" applyBorder="1" applyAlignment="1">
      <alignment horizontal="center" vertical="center"/>
    </xf>
    <xf numFmtId="3" fontId="33" fillId="0" borderId="90" xfId="665" applyNumberFormat="1" applyFont="1" applyFill="1" applyBorder="1" applyAlignment="1">
      <alignment horizontal="center" vertical="center"/>
    </xf>
    <xf numFmtId="3" fontId="33" fillId="0" borderId="91" xfId="665" applyNumberFormat="1" applyFont="1" applyFill="1" applyBorder="1" applyAlignment="1">
      <alignment horizontal="center" vertical="center"/>
    </xf>
    <xf numFmtId="3" fontId="31" fillId="62" borderId="92" xfId="665" applyNumberFormat="1" applyFont="1" applyFill="1" applyBorder="1" applyAlignment="1">
      <alignment horizontal="center" vertical="center"/>
    </xf>
    <xf numFmtId="3" fontId="33" fillId="0" borderId="29" xfId="665" applyNumberFormat="1" applyFont="1" applyBorder="1" applyAlignment="1">
      <alignment horizontal="center" vertical="center"/>
    </xf>
    <xf numFmtId="3" fontId="33" fillId="0" borderId="85" xfId="665" applyNumberFormat="1" applyFont="1" applyBorder="1" applyAlignment="1">
      <alignment horizontal="center" vertical="center"/>
    </xf>
    <xf numFmtId="3" fontId="33" fillId="0" borderId="84" xfId="665" applyNumberFormat="1" applyFont="1" applyBorder="1" applyAlignment="1">
      <alignment horizontal="center" vertical="center"/>
    </xf>
    <xf numFmtId="3" fontId="31" fillId="24" borderId="86" xfId="665" applyNumberFormat="1" applyFont="1" applyFill="1" applyBorder="1" applyAlignment="1">
      <alignment horizontal="center" vertical="center"/>
    </xf>
    <xf numFmtId="3" fontId="33" fillId="0" borderId="89" xfId="665" applyNumberFormat="1" applyFont="1" applyBorder="1" applyAlignment="1">
      <alignment horizontal="center" vertical="center"/>
    </xf>
    <xf numFmtId="3" fontId="33" fillId="0" borderId="90" xfId="665" applyNumberFormat="1" applyFont="1" applyBorder="1" applyAlignment="1">
      <alignment horizontal="center" vertical="center"/>
    </xf>
    <xf numFmtId="3" fontId="33" fillId="0" borderId="91" xfId="665" applyNumberFormat="1" applyFont="1" applyBorder="1" applyAlignment="1">
      <alignment horizontal="center" vertical="center"/>
    </xf>
    <xf numFmtId="0" fontId="33" fillId="0" borderId="13" xfId="518" applyFont="1" applyBorder="1" applyAlignment="1">
      <alignment horizontal="left" vertical="center"/>
    </xf>
    <xf numFmtId="3" fontId="31" fillId="24" borderId="19" xfId="665" applyNumberFormat="1" applyFont="1" applyFill="1" applyBorder="1" applyAlignment="1">
      <alignment horizontal="center" vertical="center"/>
    </xf>
    <xf numFmtId="0" fontId="33" fillId="0" borderId="26" xfId="518" applyFont="1" applyBorder="1" applyAlignment="1">
      <alignment horizontal="left" vertical="center"/>
    </xf>
    <xf numFmtId="0" fontId="33" fillId="0" borderId="36" xfId="518" applyFont="1" applyBorder="1" applyAlignment="1">
      <alignment horizontal="left" vertical="center"/>
    </xf>
    <xf numFmtId="0" fontId="33" fillId="0" borderId="17" xfId="518" applyFont="1" applyBorder="1" applyAlignment="1">
      <alignment horizontal="left" vertical="center"/>
    </xf>
    <xf numFmtId="0" fontId="33" fillId="0" borderId="33" xfId="518" applyFont="1" applyBorder="1" applyAlignment="1">
      <alignment horizontal="left" vertical="center"/>
    </xf>
    <xf numFmtId="0" fontId="31" fillId="24" borderId="53" xfId="518" applyFont="1" applyFill="1" applyBorder="1" applyAlignment="1">
      <alignment horizontal="left" vertical="center"/>
    </xf>
    <xf numFmtId="0" fontId="31" fillId="24" borderId="52" xfId="518" applyFont="1" applyFill="1" applyBorder="1" applyAlignment="1">
      <alignment horizontal="left" vertical="center"/>
    </xf>
    <xf numFmtId="0" fontId="33" fillId="0" borderId="89" xfId="518" applyFont="1" applyBorder="1" applyAlignment="1">
      <alignment horizontal="left" vertical="center"/>
    </xf>
    <xf numFmtId="3" fontId="31" fillId="24" borderId="92" xfId="665" applyNumberFormat="1" applyFont="1" applyFill="1" applyBorder="1" applyAlignment="1">
      <alignment horizontal="center" vertical="center"/>
    </xf>
    <xf numFmtId="3" fontId="33" fillId="0" borderId="34" xfId="665" applyNumberFormat="1" applyFont="1" applyBorder="1" applyAlignment="1">
      <alignment horizontal="center" vertical="center"/>
    </xf>
    <xf numFmtId="3" fontId="33" fillId="0" borderId="36" xfId="665" applyNumberFormat="1" applyFont="1" applyBorder="1" applyAlignment="1">
      <alignment horizontal="center" vertical="center"/>
    </xf>
    <xf numFmtId="0" fontId="135" fillId="0" borderId="27" xfId="1587" applyFont="1" applyBorder="1" applyAlignment="1">
      <alignment horizontal="left" vertical="center"/>
    </xf>
    <xf numFmtId="0" fontId="135" fillId="0" borderId="88" xfId="1587" applyFont="1" applyBorder="1" applyAlignment="1">
      <alignment horizontal="left" vertical="center"/>
    </xf>
    <xf numFmtId="3" fontId="33" fillId="0" borderId="18" xfId="665" applyNumberFormat="1" applyFont="1" applyBorder="1" applyAlignment="1">
      <alignment horizontal="center" vertical="center"/>
    </xf>
    <xf numFmtId="3" fontId="33" fillId="0" borderId="60" xfId="665" applyNumberFormat="1" applyFont="1" applyBorder="1" applyAlignment="1">
      <alignment horizontal="center" vertical="center"/>
    </xf>
    <xf numFmtId="3" fontId="33" fillId="0" borderId="17" xfId="665" applyNumberFormat="1" applyFont="1" applyBorder="1" applyAlignment="1">
      <alignment horizontal="center" vertical="center"/>
    </xf>
    <xf numFmtId="3" fontId="31" fillId="24" borderId="15" xfId="665" applyNumberFormat="1" applyFont="1" applyFill="1" applyBorder="1" applyAlignment="1">
      <alignment horizontal="center" vertical="center"/>
    </xf>
    <xf numFmtId="0" fontId="31" fillId="24" borderId="39" xfId="518" applyFont="1" applyFill="1" applyBorder="1" applyAlignment="1">
      <alignment vertical="center"/>
    </xf>
    <xf numFmtId="0" fontId="31" fillId="24" borderId="43" xfId="518" applyFont="1" applyFill="1" applyBorder="1" applyAlignment="1">
      <alignment vertical="center"/>
    </xf>
    <xf numFmtId="0" fontId="31" fillId="24" borderId="52" xfId="518" applyFont="1" applyFill="1" applyBorder="1" applyAlignment="1">
      <alignment vertical="center"/>
    </xf>
    <xf numFmtId="0" fontId="31" fillId="24" borderId="54" xfId="518" applyFont="1" applyFill="1" applyBorder="1" applyAlignment="1">
      <alignment vertical="center"/>
    </xf>
    <xf numFmtId="3" fontId="31" fillId="24" borderId="52" xfId="665" applyNumberFormat="1" applyFont="1" applyFill="1" applyBorder="1" applyAlignment="1">
      <alignment horizontal="center" vertical="center"/>
    </xf>
    <xf numFmtId="0" fontId="33" fillId="0" borderId="12" xfId="518" applyFont="1" applyBorder="1" applyAlignment="1">
      <alignment horizontal="left" vertical="center"/>
    </xf>
    <xf numFmtId="0" fontId="33" fillId="0" borderId="31" xfId="518" applyFont="1" applyBorder="1" applyAlignment="1">
      <alignment horizontal="left" vertical="center"/>
    </xf>
    <xf numFmtId="0" fontId="28" fillId="0" borderId="0" xfId="1588" applyFont="1"/>
    <xf numFmtId="0" fontId="135" fillId="0" borderId="18" xfId="1587" applyFont="1" applyBorder="1" applyAlignment="1">
      <alignment horizontal="left" vertical="center"/>
    </xf>
    <xf numFmtId="0" fontId="33" fillId="0" borderId="17" xfId="518" applyFont="1" applyFill="1" applyBorder="1" applyAlignment="1">
      <alignment horizontal="left" vertical="center"/>
    </xf>
    <xf numFmtId="0" fontId="33" fillId="0" borderId="33" xfId="518" applyFont="1" applyFill="1" applyBorder="1" applyAlignment="1">
      <alignment horizontal="left" vertical="center"/>
    </xf>
    <xf numFmtId="0" fontId="29" fillId="0" borderId="0" xfId="1588" applyFont="1"/>
    <xf numFmtId="0" fontId="28" fillId="24" borderId="55" xfId="1588" applyFont="1" applyFill="1" applyBorder="1" applyAlignment="1">
      <alignment horizontal="left" vertical="center"/>
    </xf>
    <xf numFmtId="0" fontId="28" fillId="24" borderId="60" xfId="1588" applyFont="1" applyFill="1" applyBorder="1" applyAlignment="1">
      <alignment horizontal="left" vertical="center"/>
    </xf>
    <xf numFmtId="0" fontId="28" fillId="24" borderId="30" xfId="1588" applyFont="1" applyFill="1" applyBorder="1" applyAlignment="1">
      <alignment horizontal="left" vertical="center"/>
    </xf>
    <xf numFmtId="3" fontId="28" fillId="24" borderId="56" xfId="0" applyNumberFormat="1" applyFont="1" applyFill="1" applyBorder="1" applyAlignment="1">
      <alignment horizontal="center" vertical="center"/>
    </xf>
    <xf numFmtId="3" fontId="28" fillId="24" borderId="93" xfId="0" applyNumberFormat="1" applyFont="1" applyFill="1" applyBorder="1" applyAlignment="1">
      <alignment horizontal="center" vertical="center"/>
    </xf>
    <xf numFmtId="3" fontId="28" fillId="24" borderId="79" xfId="0" applyNumberFormat="1" applyFont="1" applyFill="1" applyBorder="1" applyAlignment="1">
      <alignment horizontal="center" vertical="center"/>
    </xf>
    <xf numFmtId="0" fontId="111" fillId="24" borderId="53" xfId="1588" applyFont="1" applyFill="1" applyBorder="1" applyAlignment="1">
      <alignment horizontal="left" vertical="center"/>
    </xf>
    <xf numFmtId="0" fontId="111" fillId="24" borderId="52" xfId="1588" applyFont="1" applyFill="1" applyBorder="1" applyAlignment="1">
      <alignment horizontal="left" vertical="center"/>
    </xf>
    <xf numFmtId="0" fontId="111" fillId="24" borderId="54" xfId="1588" applyFont="1" applyFill="1" applyBorder="1" applyAlignment="1">
      <alignment horizontal="left" vertical="center"/>
    </xf>
    <xf numFmtId="3" fontId="28" fillId="24" borderId="90" xfId="0" applyNumberFormat="1" applyFont="1" applyFill="1" applyBorder="1" applyAlignment="1">
      <alignment horizontal="center" vertical="center"/>
    </xf>
    <xf numFmtId="3" fontId="28" fillId="24" borderId="91" xfId="0" applyNumberFormat="1" applyFont="1" applyFill="1" applyBorder="1" applyAlignment="1">
      <alignment horizontal="center" vertical="center"/>
    </xf>
    <xf numFmtId="0" fontId="28" fillId="24" borderId="39" xfId="1588" applyFont="1" applyFill="1" applyBorder="1" applyAlignment="1">
      <alignment horizontal="left" vertical="center"/>
    </xf>
    <xf numFmtId="0" fontId="28" fillId="24" borderId="40" xfId="1588" applyFont="1" applyFill="1" applyBorder="1" applyAlignment="1">
      <alignment horizontal="left" vertical="center"/>
    </xf>
    <xf numFmtId="0" fontId="28" fillId="24" borderId="41" xfId="1588" applyFont="1" applyFill="1" applyBorder="1" applyAlignment="1">
      <alignment horizontal="left" vertical="center"/>
    </xf>
    <xf numFmtId="3" fontId="28" fillId="24" borderId="44" xfId="0" applyNumberFormat="1" applyFont="1" applyFill="1" applyBorder="1" applyAlignment="1">
      <alignment horizontal="center" vertical="center"/>
    </xf>
    <xf numFmtId="0" fontId="133" fillId="0" borderId="0" xfId="1586" applyFont="1"/>
    <xf numFmtId="0" fontId="126" fillId="0" borderId="0" xfId="1589" applyFont="1"/>
    <xf numFmtId="0" fontId="126" fillId="0" borderId="0" xfId="1589" applyFont="1" applyFill="1"/>
    <xf numFmtId="0" fontId="126" fillId="0" borderId="0" xfId="1589" applyFont="1" applyBorder="1"/>
    <xf numFmtId="0" fontId="31" fillId="0" borderId="53" xfId="528" applyFont="1" applyBorder="1" applyAlignment="1">
      <alignment horizontal="center" vertical="center" wrapText="1"/>
    </xf>
    <xf numFmtId="0" fontId="31" fillId="0" borderId="44" xfId="528" applyFont="1" applyBorder="1" applyAlignment="1">
      <alignment horizontal="center" vertical="center" wrapText="1"/>
    </xf>
    <xf numFmtId="0" fontId="31" fillId="0" borderId="52" xfId="528" applyFont="1" applyBorder="1" applyAlignment="1">
      <alignment horizontal="center" vertical="center" wrapText="1"/>
    </xf>
    <xf numFmtId="0" fontId="28" fillId="0" borderId="31" xfId="528" applyFont="1" applyBorder="1" applyAlignment="1">
      <alignment vertical="center"/>
    </xf>
    <xf numFmtId="170" fontId="33" fillId="0" borderId="22" xfId="1590" applyNumberFormat="1" applyFont="1" applyFill="1" applyBorder="1" applyAlignment="1">
      <alignment horizontal="center" vertical="center"/>
    </xf>
    <xf numFmtId="170" fontId="33" fillId="0" borderId="35" xfId="1590" applyNumberFormat="1" applyFont="1" applyFill="1" applyBorder="1" applyAlignment="1">
      <alignment horizontal="center" vertical="center"/>
    </xf>
    <xf numFmtId="170" fontId="33" fillId="0" borderId="23" xfId="1590" applyNumberFormat="1" applyFont="1" applyFill="1" applyBorder="1" applyAlignment="1">
      <alignment horizontal="center" vertical="center"/>
    </xf>
    <xf numFmtId="170" fontId="33" fillId="0" borderId="20" xfId="1590" applyNumberFormat="1" applyFont="1" applyFill="1" applyBorder="1" applyAlignment="1">
      <alignment horizontal="center" vertical="center"/>
    </xf>
    <xf numFmtId="170" fontId="33" fillId="0" borderId="21" xfId="1590" applyNumberFormat="1" applyFont="1" applyFill="1" applyBorder="1" applyAlignment="1">
      <alignment horizontal="center" vertical="center"/>
    </xf>
    <xf numFmtId="0" fontId="28" fillId="0" borderId="34" xfId="528" applyFont="1" applyBorder="1" applyAlignment="1">
      <alignment vertical="center"/>
    </xf>
    <xf numFmtId="170" fontId="33" fillId="0" borderId="27" xfId="1590" applyNumberFormat="1" applyFont="1" applyFill="1" applyBorder="1" applyAlignment="1">
      <alignment horizontal="center" vertical="center"/>
    </xf>
    <xf numFmtId="170" fontId="33" fillId="0" borderId="37" xfId="1590" applyNumberFormat="1" applyFont="1" applyFill="1" applyBorder="1" applyAlignment="1">
      <alignment horizontal="center" vertical="center"/>
    </xf>
    <xf numFmtId="170" fontId="33" fillId="0" borderId="28" xfId="1590" applyNumberFormat="1" applyFont="1" applyFill="1" applyBorder="1" applyAlignment="1">
      <alignment horizontal="center" vertical="center"/>
    </xf>
    <xf numFmtId="170" fontId="33" fillId="0" borderId="25" xfId="1590" applyNumberFormat="1" applyFont="1" applyFill="1" applyBorder="1" applyAlignment="1">
      <alignment horizontal="center" vertical="center"/>
    </xf>
    <xf numFmtId="170" fontId="33" fillId="0" borderId="26" xfId="1590" applyNumberFormat="1" applyFont="1" applyFill="1" applyBorder="1" applyAlignment="1">
      <alignment horizontal="center" vertical="center"/>
    </xf>
    <xf numFmtId="0" fontId="28" fillId="0" borderId="0" xfId="528" applyFont="1" applyFill="1" applyBorder="1" applyAlignment="1">
      <alignment vertical="center" wrapText="1"/>
    </xf>
    <xf numFmtId="0" fontId="28" fillId="0" borderId="36" xfId="528" applyFont="1" applyFill="1" applyBorder="1" applyAlignment="1">
      <alignment vertical="center"/>
    </xf>
    <xf numFmtId="0" fontId="28" fillId="0" borderId="0" xfId="528" applyFont="1" applyFill="1" applyBorder="1" applyAlignment="1">
      <alignment vertical="center"/>
    </xf>
    <xf numFmtId="0" fontId="28" fillId="0" borderId="36" xfId="528" applyFont="1" applyFill="1" applyBorder="1" applyAlignment="1">
      <alignment vertical="center" wrapText="1"/>
    </xf>
    <xf numFmtId="0" fontId="28" fillId="0" borderId="34" xfId="528" applyFont="1" applyFill="1" applyBorder="1" applyAlignment="1">
      <alignment vertical="center"/>
    </xf>
    <xf numFmtId="0" fontId="111" fillId="0" borderId="36" xfId="1589" applyFont="1" applyBorder="1" applyAlignment="1">
      <alignment wrapText="1"/>
    </xf>
    <xf numFmtId="3" fontId="33" fillId="0" borderId="18" xfId="1590" applyNumberFormat="1" applyFont="1" applyFill="1" applyBorder="1" applyAlignment="1">
      <alignment horizontal="center" vertical="center"/>
    </xf>
    <xf numFmtId="3" fontId="33" fillId="0" borderId="60" xfId="1590" applyNumberFormat="1" applyFont="1" applyFill="1" applyBorder="1" applyAlignment="1">
      <alignment horizontal="center" vertical="center"/>
    </xf>
    <xf numFmtId="3" fontId="33" fillId="0" borderId="30" xfId="1590" applyNumberFormat="1" applyFont="1" applyFill="1" applyBorder="1" applyAlignment="1">
      <alignment horizontal="center" vertical="center"/>
    </xf>
    <xf numFmtId="170" fontId="126" fillId="0" borderId="0" xfId="1591" applyNumberFormat="1" applyFont="1"/>
    <xf numFmtId="0" fontId="124" fillId="0" borderId="0" xfId="1589" applyFont="1" applyAlignment="1">
      <alignment horizontal="right"/>
    </xf>
    <xf numFmtId="0" fontId="111" fillId="0" borderId="33" xfId="1589" applyFont="1" applyBorder="1" applyAlignment="1">
      <alignment wrapText="1"/>
    </xf>
    <xf numFmtId="3" fontId="33" fillId="0" borderId="16" xfId="1591" applyNumberFormat="1" applyFont="1" applyFill="1" applyBorder="1" applyAlignment="1">
      <alignment horizontal="center" vertical="center"/>
    </xf>
    <xf numFmtId="3" fontId="33" fillId="0" borderId="60" xfId="1591" applyNumberFormat="1" applyFont="1" applyFill="1" applyBorder="1" applyAlignment="1">
      <alignment horizontal="center" vertical="center"/>
    </xf>
    <xf numFmtId="3" fontId="33" fillId="0" borderId="17" xfId="1591" applyNumberFormat="1" applyFont="1" applyFill="1" applyBorder="1" applyAlignment="1">
      <alignment horizontal="center" vertical="center"/>
    </xf>
    <xf numFmtId="0" fontId="33" fillId="0" borderId="0" xfId="509" applyFont="1"/>
    <xf numFmtId="0" fontId="31" fillId="0" borderId="60" xfId="509" applyFont="1" applyBorder="1" applyAlignment="1">
      <alignment horizontal="center" vertical="center" wrapText="1"/>
    </xf>
    <xf numFmtId="0" fontId="31" fillId="0" borderId="30" xfId="509" applyFont="1" applyBorder="1" applyAlignment="1">
      <alignment horizontal="center" vertical="center" wrapText="1"/>
    </xf>
    <xf numFmtId="0" fontId="31" fillId="0" borderId="18" xfId="509" applyFont="1" applyBorder="1" applyAlignment="1">
      <alignment horizontal="center" vertical="center" wrapText="1"/>
    </xf>
    <xf numFmtId="0" fontId="33" fillId="0" borderId="19" xfId="509" applyFont="1" applyFill="1" applyBorder="1" applyAlignment="1">
      <alignment vertical="center" wrapText="1"/>
    </xf>
    <xf numFmtId="3" fontId="33" fillId="0" borderId="20" xfId="509" applyNumberFormat="1" applyFont="1" applyFill="1" applyBorder="1" applyAlignment="1">
      <alignment horizontal="center" vertical="center" wrapText="1"/>
    </xf>
    <xf numFmtId="3" fontId="33" fillId="0" borderId="14" xfId="509" applyNumberFormat="1" applyFont="1" applyFill="1" applyBorder="1" applyAlignment="1">
      <alignment horizontal="center" vertical="center" wrapText="1"/>
    </xf>
    <xf numFmtId="0" fontId="33" fillId="0" borderId="0" xfId="509" applyFont="1" applyFill="1"/>
    <xf numFmtId="3" fontId="33" fillId="0" borderId="0" xfId="509" applyNumberFormat="1" applyFont="1" applyFill="1"/>
    <xf numFmtId="0" fontId="33" fillId="0" borderId="24" xfId="509" applyFont="1" applyFill="1" applyBorder="1" applyAlignment="1">
      <alignment vertical="center" wrapText="1"/>
    </xf>
    <xf numFmtId="3" fontId="33" fillId="0" borderId="23" xfId="509" applyNumberFormat="1" applyFont="1" applyFill="1" applyBorder="1" applyAlignment="1">
      <alignment horizontal="center" vertical="center" wrapText="1"/>
    </xf>
    <xf numFmtId="0" fontId="33" fillId="0" borderId="86" xfId="509" applyFont="1" applyFill="1" applyBorder="1" applyAlignment="1">
      <alignment vertical="center" wrapText="1"/>
    </xf>
    <xf numFmtId="3" fontId="33" fillId="0" borderId="57" xfId="509" applyNumberFormat="1" applyFont="1" applyFill="1" applyBorder="1" applyAlignment="1">
      <alignment horizontal="center" vertical="center" wrapText="1"/>
    </xf>
    <xf numFmtId="0" fontId="31" fillId="0" borderId="10" xfId="509" applyFont="1" applyFill="1" applyBorder="1" applyAlignment="1">
      <alignment vertical="center" wrapText="1"/>
    </xf>
    <xf numFmtId="0" fontId="31" fillId="0" borderId="15" xfId="509" applyFont="1" applyBorder="1" applyAlignment="1">
      <alignment vertical="center" wrapText="1"/>
    </xf>
    <xf numFmtId="3" fontId="33" fillId="0" borderId="0" xfId="509" applyNumberFormat="1" applyFont="1"/>
    <xf numFmtId="181" fontId="33" fillId="0" borderId="0" xfId="509" applyNumberFormat="1" applyFont="1"/>
    <xf numFmtId="14" fontId="33" fillId="0" borderId="0" xfId="509" applyNumberFormat="1" applyFont="1"/>
    <xf numFmtId="3" fontId="33" fillId="0" borderId="22" xfId="509" applyNumberFormat="1" applyFont="1" applyFill="1" applyBorder="1" applyAlignment="1">
      <alignment horizontal="center" vertical="center" wrapText="1"/>
    </xf>
    <xf numFmtId="3" fontId="33" fillId="0" borderId="59" xfId="509" applyNumberFormat="1" applyFont="1" applyFill="1" applyBorder="1" applyAlignment="1">
      <alignment horizontal="center" vertical="center" wrapText="1"/>
    </xf>
    <xf numFmtId="0" fontId="130" fillId="0" borderId="0" xfId="528" applyFont="1"/>
    <xf numFmtId="0" fontId="28" fillId="0" borderId="0" xfId="1595" applyFont="1" applyAlignment="1">
      <alignment horizontal="right"/>
    </xf>
    <xf numFmtId="0" fontId="28" fillId="0" borderId="0" xfId="1595" applyFont="1"/>
    <xf numFmtId="0" fontId="87" fillId="0" borderId="0" xfId="1104" applyFont="1"/>
    <xf numFmtId="0" fontId="130" fillId="0" borderId="0" xfId="528" applyFont="1" applyAlignment="1">
      <alignment wrapText="1"/>
    </xf>
    <xf numFmtId="0" fontId="30" fillId="24" borderId="13" xfId="1104" applyFont="1" applyFill="1" applyBorder="1" applyAlignment="1">
      <alignment horizontal="center" vertical="center" wrapText="1"/>
    </xf>
    <xf numFmtId="0" fontId="30" fillId="24" borderId="32" xfId="1104" applyFont="1" applyFill="1" applyBorder="1" applyAlignment="1">
      <alignment horizontal="center" vertical="center" wrapText="1"/>
    </xf>
    <xf numFmtId="0" fontId="30" fillId="24" borderId="14" xfId="1104" applyFont="1" applyFill="1" applyBorder="1" applyAlignment="1">
      <alignment horizontal="center" vertical="center" wrapText="1"/>
    </xf>
    <xf numFmtId="0" fontId="130" fillId="0" borderId="18" xfId="528" applyFont="1" applyBorder="1" applyAlignment="1">
      <alignment horizontal="center" vertical="center" wrapText="1"/>
    </xf>
    <xf numFmtId="0" fontId="130" fillId="0" borderId="60" xfId="528" applyFont="1" applyBorder="1" applyAlignment="1">
      <alignment horizontal="center" vertical="center" wrapText="1"/>
    </xf>
    <xf numFmtId="0" fontId="130" fillId="0" borderId="30" xfId="528" applyFont="1" applyBorder="1" applyAlignment="1">
      <alignment horizontal="center" vertical="center" wrapText="1"/>
    </xf>
    <xf numFmtId="0" fontId="130" fillId="0" borderId="0" xfId="528" applyFont="1" applyAlignment="1">
      <alignment horizontal="left" vertical="center" wrapText="1"/>
    </xf>
    <xf numFmtId="170" fontId="117" fillId="0" borderId="0" xfId="1591" applyNumberFormat="1" applyFont="1" applyBorder="1"/>
    <xf numFmtId="0" fontId="108" fillId="0" borderId="0" xfId="1574" applyFont="1" applyAlignment="1">
      <alignment vertical="center" wrapText="1"/>
    </xf>
    <xf numFmtId="0" fontId="123" fillId="0" borderId="0" xfId="1574" applyFont="1" applyAlignment="1">
      <alignment vertical="center" wrapText="1"/>
    </xf>
    <xf numFmtId="0" fontId="31" fillId="0" borderId="0" xfId="1574" applyFont="1" applyAlignment="1">
      <alignment horizontal="right" vertical="center" wrapText="1"/>
    </xf>
    <xf numFmtId="0" fontId="133" fillId="0" borderId="0" xfId="1574" applyFont="1" applyAlignment="1">
      <alignment vertical="center" wrapText="1"/>
    </xf>
    <xf numFmtId="0" fontId="108" fillId="0" borderId="0" xfId="1574" applyFont="1" applyAlignment="1">
      <alignment horizontal="center" vertical="center" wrapText="1"/>
    </xf>
    <xf numFmtId="0" fontId="31" fillId="66" borderId="42" xfId="1574" applyFont="1" applyFill="1" applyBorder="1" applyAlignment="1">
      <alignment horizontal="center" vertical="center" wrapText="1"/>
    </xf>
    <xf numFmtId="0" fontId="31" fillId="66" borderId="41" xfId="1574" applyFont="1" applyFill="1" applyBorder="1" applyAlignment="1">
      <alignment horizontal="center" vertical="center" wrapText="1"/>
    </xf>
    <xf numFmtId="0" fontId="31" fillId="62" borderId="10" xfId="1574" applyFont="1" applyFill="1" applyBorder="1" applyAlignment="1">
      <alignment horizontal="center" vertical="center" wrapText="1"/>
    </xf>
    <xf numFmtId="0" fontId="136" fillId="62" borderId="10" xfId="1574" applyFont="1" applyFill="1" applyBorder="1" applyAlignment="1">
      <alignment vertical="center" wrapText="1"/>
    </xf>
    <xf numFmtId="3" fontId="133" fillId="62" borderId="106" xfId="0" applyNumberFormat="1" applyFont="1" applyFill="1" applyBorder="1" applyAlignment="1">
      <alignment vertical="center"/>
    </xf>
    <xf numFmtId="170" fontId="136" fillId="62" borderId="10" xfId="1591" applyNumberFormat="1" applyFont="1" applyFill="1" applyBorder="1" applyAlignment="1">
      <alignment vertical="center" wrapText="1"/>
    </xf>
    <xf numFmtId="3" fontId="133" fillId="62" borderId="107" xfId="0" applyNumberFormat="1" applyFont="1" applyFill="1" applyBorder="1" applyAlignment="1">
      <alignment vertical="center"/>
    </xf>
    <xf numFmtId="170" fontId="136" fillId="62" borderId="10" xfId="1310" applyNumberFormat="1" applyFont="1" applyFill="1" applyBorder="1" applyAlignment="1">
      <alignment vertical="center" wrapText="1"/>
    </xf>
    <xf numFmtId="182" fontId="133" fillId="0" borderId="0" xfId="1574" applyNumberFormat="1" applyFont="1" applyAlignment="1">
      <alignment vertical="center" wrapText="1"/>
    </xf>
    <xf numFmtId="3" fontId="133" fillId="0" borderId="0" xfId="1574" applyNumberFormat="1" applyFont="1" applyAlignment="1">
      <alignment vertical="center" wrapText="1"/>
    </xf>
    <xf numFmtId="0" fontId="31" fillId="62" borderId="24" xfId="1574" applyFont="1" applyFill="1" applyBorder="1" applyAlignment="1">
      <alignment horizontal="center" vertical="center" wrapText="1"/>
    </xf>
    <xf numFmtId="0" fontId="136" fillId="62" borderId="24" xfId="1574" applyFont="1" applyFill="1" applyBorder="1" applyAlignment="1">
      <alignment vertical="center" wrapText="1"/>
    </xf>
    <xf numFmtId="170" fontId="136" fillId="62" borderId="24" xfId="1591" applyNumberFormat="1" applyFont="1" applyFill="1" applyBorder="1" applyAlignment="1">
      <alignment vertical="center" wrapText="1"/>
    </xf>
    <xf numFmtId="3" fontId="133" fillId="62" borderId="108" xfId="0" applyNumberFormat="1" applyFont="1" applyFill="1" applyBorder="1" applyAlignment="1">
      <alignment vertical="center"/>
    </xf>
    <xf numFmtId="170" fontId="136" fillId="62" borderId="24" xfId="1310" applyNumberFormat="1" applyFont="1" applyFill="1" applyBorder="1" applyAlignment="1">
      <alignment vertical="center" wrapText="1"/>
    </xf>
    <xf numFmtId="49" fontId="31" fillId="0" borderId="24" xfId="1574" applyNumberFormat="1" applyFont="1" applyBorder="1" applyAlignment="1">
      <alignment horizontal="right" vertical="center" wrapText="1"/>
    </xf>
    <xf numFmtId="0" fontId="136" fillId="0" borderId="24" xfId="1574" applyFont="1" applyBorder="1" applyAlignment="1">
      <alignment horizontal="right" vertical="center" wrapText="1"/>
    </xf>
    <xf numFmtId="3" fontId="133" fillId="0" borderId="106" xfId="0" applyNumberFormat="1" applyFont="1" applyBorder="1" applyAlignment="1">
      <alignment vertical="center"/>
    </xf>
    <xf numFmtId="170" fontId="136" fillId="0" borderId="24" xfId="1591" applyNumberFormat="1" applyFont="1" applyFill="1" applyBorder="1" applyAlignment="1">
      <alignment horizontal="right" vertical="center" wrapText="1"/>
    </xf>
    <xf numFmtId="3" fontId="133" fillId="0" borderId="108" xfId="0" applyNumberFormat="1" applyFont="1" applyBorder="1" applyAlignment="1">
      <alignment vertical="center"/>
    </xf>
    <xf numFmtId="170" fontId="136" fillId="0" borderId="24" xfId="1310" applyNumberFormat="1" applyFont="1" applyFill="1" applyBorder="1" applyAlignment="1">
      <alignment horizontal="right" vertical="center" wrapText="1"/>
    </xf>
    <xf numFmtId="0" fontId="136" fillId="62" borderId="24" xfId="1574" applyFont="1" applyFill="1" applyBorder="1" applyAlignment="1">
      <alignment horizontal="left" vertical="center" wrapText="1"/>
    </xf>
    <xf numFmtId="0" fontId="31" fillId="66" borderId="24" xfId="1574" applyFont="1" applyFill="1" applyBorder="1" applyAlignment="1">
      <alignment horizontal="center" vertical="center" wrapText="1"/>
    </xf>
    <xf numFmtId="0" fontId="137" fillId="66" borderId="24" xfId="1574" applyFont="1" applyFill="1" applyBorder="1" applyAlignment="1">
      <alignment vertical="center" wrapText="1"/>
    </xf>
    <xf numFmtId="182" fontId="137" fillId="66" borderId="47" xfId="1373" applyNumberFormat="1" applyFont="1" applyFill="1" applyBorder="1" applyAlignment="1">
      <alignment vertical="center" wrapText="1"/>
    </xf>
    <xf numFmtId="170" fontId="137" fillId="66" borderId="24" xfId="1310" applyNumberFormat="1" applyFont="1" applyFill="1" applyBorder="1" applyAlignment="1">
      <alignment vertical="center" wrapText="1"/>
    </xf>
    <xf numFmtId="3" fontId="134" fillId="66" borderId="106" xfId="0" applyNumberFormat="1" applyFont="1" applyFill="1" applyBorder="1" applyAlignment="1">
      <alignment vertical="center"/>
    </xf>
    <xf numFmtId="3" fontId="133" fillId="62" borderId="109" xfId="0" applyNumberFormat="1" applyFont="1" applyFill="1" applyBorder="1" applyAlignment="1">
      <alignment vertical="center"/>
    </xf>
    <xf numFmtId="0" fontId="31" fillId="66" borderId="15" xfId="1574" applyFont="1" applyFill="1" applyBorder="1" applyAlignment="1">
      <alignment horizontal="center" vertical="center" wrapText="1"/>
    </xf>
    <xf numFmtId="0" fontId="137" fillId="66" borderId="15" xfId="1574" applyFont="1" applyFill="1" applyBorder="1" applyAlignment="1">
      <alignment vertical="center" wrapText="1"/>
    </xf>
    <xf numFmtId="182" fontId="137" fillId="66" borderId="76" xfId="1373" applyNumberFormat="1" applyFont="1" applyFill="1" applyBorder="1" applyAlignment="1">
      <alignment vertical="center" wrapText="1"/>
    </xf>
    <xf numFmtId="170" fontId="137" fillId="66" borderId="15" xfId="1310" applyNumberFormat="1" applyFont="1" applyFill="1" applyBorder="1" applyAlignment="1">
      <alignment vertical="center" wrapText="1"/>
    </xf>
    <xf numFmtId="3" fontId="134" fillId="66" borderId="110" xfId="0" applyNumberFormat="1" applyFont="1" applyFill="1" applyBorder="1" applyAlignment="1">
      <alignment vertical="center"/>
    </xf>
    <xf numFmtId="0" fontId="138" fillId="0" borderId="0" xfId="1574" applyFont="1" applyAlignment="1">
      <alignment vertical="center" wrapText="1"/>
    </xf>
    <xf numFmtId="3" fontId="123" fillId="0" borderId="0" xfId="1574" applyNumberFormat="1" applyFont="1" applyAlignment="1">
      <alignment vertical="center" wrapText="1"/>
    </xf>
    <xf numFmtId="0" fontId="20" fillId="0" borderId="0" xfId="1582"/>
    <xf numFmtId="0" fontId="124" fillId="0" borderId="0" xfId="1582" applyFont="1" applyAlignment="1">
      <alignment horizontal="right"/>
    </xf>
    <xf numFmtId="0" fontId="108" fillId="0" borderId="0" xfId="1582" applyFont="1" applyAlignment="1">
      <alignment horizontal="center" vertical="center" wrapText="1"/>
    </xf>
    <xf numFmtId="0" fontId="31" fillId="66" borderId="42" xfId="1582" applyFont="1" applyFill="1" applyBorder="1" applyAlignment="1">
      <alignment horizontal="center" vertical="center" wrapText="1"/>
    </xf>
    <xf numFmtId="0" fontId="31" fillId="66" borderId="51" xfId="1582" applyFont="1" applyFill="1" applyBorder="1" applyAlignment="1">
      <alignment horizontal="center" vertical="center" wrapText="1"/>
    </xf>
    <xf numFmtId="3" fontId="20" fillId="0" borderId="0" xfId="1582" applyNumberFormat="1"/>
    <xf numFmtId="3" fontId="31" fillId="62" borderId="10" xfId="1582" applyNumberFormat="1" applyFont="1" applyFill="1" applyBorder="1" applyAlignment="1">
      <alignment horizontal="center" vertical="center" wrapText="1"/>
    </xf>
    <xf numFmtId="0" fontId="136" fillId="62" borderId="10" xfId="1582" applyFont="1" applyFill="1" applyBorder="1" applyAlignment="1">
      <alignment vertical="center" wrapText="1"/>
    </xf>
    <xf numFmtId="182" fontId="136" fillId="62" borderId="58" xfId="1373" applyNumberFormat="1" applyFont="1" applyFill="1" applyBorder="1" applyAlignment="1">
      <alignment vertical="center" wrapText="1"/>
    </xf>
    <xf numFmtId="170" fontId="136" fillId="62" borderId="78" xfId="1310" applyNumberFormat="1" applyFont="1" applyFill="1" applyBorder="1" applyAlignment="1">
      <alignment vertical="center" wrapText="1"/>
    </xf>
    <xf numFmtId="182" fontId="136" fillId="62" borderId="82" xfId="1373" applyNumberFormat="1" applyFont="1" applyFill="1" applyBorder="1" applyAlignment="1">
      <alignment vertical="center" wrapText="1"/>
    </xf>
    <xf numFmtId="3" fontId="136" fillId="62" borderId="82" xfId="1373" applyNumberFormat="1" applyFont="1" applyFill="1" applyBorder="1" applyAlignment="1">
      <alignment vertical="center" wrapText="1"/>
    </xf>
    <xf numFmtId="3" fontId="31" fillId="62" borderId="24" xfId="1582" applyNumberFormat="1" applyFont="1" applyFill="1" applyBorder="1" applyAlignment="1">
      <alignment horizontal="center" vertical="center" wrapText="1"/>
    </xf>
    <xf numFmtId="0" fontId="136" fillId="62" borderId="24" xfId="1582" applyFont="1" applyFill="1" applyBorder="1" applyAlignment="1">
      <alignment vertical="center" wrapText="1"/>
    </xf>
    <xf numFmtId="182" fontId="136" fillId="62" borderId="47" xfId="1373" applyNumberFormat="1" applyFont="1" applyFill="1" applyBorder="1" applyAlignment="1">
      <alignment vertical="center" wrapText="1"/>
    </xf>
    <xf numFmtId="3" fontId="136" fillId="62" borderId="24" xfId="1373" applyNumberFormat="1" applyFont="1" applyFill="1" applyBorder="1" applyAlignment="1">
      <alignment vertical="center" wrapText="1"/>
    </xf>
    <xf numFmtId="49" fontId="31" fillId="0" borderId="24" xfId="1582" applyNumberFormat="1" applyFont="1" applyBorder="1" applyAlignment="1">
      <alignment horizontal="center" vertical="center" wrapText="1"/>
    </xf>
    <xf numFmtId="0" fontId="136" fillId="0" borderId="24" xfId="1582" applyFont="1" applyBorder="1" applyAlignment="1">
      <alignment horizontal="right" vertical="center" wrapText="1"/>
    </xf>
    <xf numFmtId="182" fontId="136" fillId="0" borderId="47" xfId="1373" applyNumberFormat="1" applyFont="1" applyFill="1" applyBorder="1" applyAlignment="1">
      <alignment horizontal="right" vertical="center" wrapText="1"/>
    </xf>
    <xf numFmtId="170" fontId="136" fillId="0" borderId="24" xfId="1310" applyNumberFormat="1" applyFont="1" applyFill="1" applyBorder="1" applyAlignment="1">
      <alignment vertical="center" wrapText="1"/>
    </xf>
    <xf numFmtId="3" fontId="136" fillId="0" borderId="24" xfId="1373" applyNumberFormat="1" applyFont="1" applyFill="1" applyBorder="1" applyAlignment="1">
      <alignment vertical="center" wrapText="1"/>
    </xf>
    <xf numFmtId="183" fontId="20" fillId="0" borderId="0" xfId="1582" applyNumberFormat="1"/>
    <xf numFmtId="0" fontId="126" fillId="62" borderId="24" xfId="1582" applyFont="1" applyFill="1" applyBorder="1" applyAlignment="1">
      <alignment vertical="center" wrapText="1"/>
    </xf>
    <xf numFmtId="0" fontId="31" fillId="66" borderId="24" xfId="1582" applyFont="1" applyFill="1" applyBorder="1" applyAlignment="1">
      <alignment horizontal="center" vertical="center" wrapText="1"/>
    </xf>
    <xf numFmtId="0" fontId="137" fillId="66" borderId="24" xfId="1582" applyFont="1" applyFill="1" applyBorder="1" applyAlignment="1">
      <alignment vertical="center" wrapText="1"/>
    </xf>
    <xf numFmtId="3" fontId="137" fillId="66" borderId="24" xfId="1373" applyNumberFormat="1" applyFont="1" applyFill="1" applyBorder="1" applyAlignment="1">
      <alignment vertical="center" wrapText="1"/>
    </xf>
    <xf numFmtId="0" fontId="31" fillId="66" borderId="15" xfId="1582" applyFont="1" applyFill="1" applyBorder="1" applyAlignment="1">
      <alignment horizontal="center" vertical="center" wrapText="1"/>
    </xf>
    <xf numFmtId="0" fontId="137" fillId="66" borderId="15" xfId="1582" applyFont="1" applyFill="1" applyBorder="1" applyAlignment="1">
      <alignment vertical="center" wrapText="1"/>
    </xf>
    <xf numFmtId="3" fontId="137" fillId="66" borderId="15" xfId="1373" applyNumberFormat="1" applyFont="1" applyFill="1" applyBorder="1" applyAlignment="1">
      <alignment vertical="center" wrapText="1"/>
    </xf>
    <xf numFmtId="0" fontId="126" fillId="0" borderId="0" xfId="0" applyFont="1" applyAlignment="1">
      <alignment vertical="center" wrapText="1"/>
    </xf>
    <xf numFmtId="181" fontId="124" fillId="0" borderId="0" xfId="0" applyNumberFormat="1" applyFont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111" xfId="0" applyFont="1" applyBorder="1" applyAlignment="1">
      <alignment vertical="center" wrapText="1"/>
    </xf>
    <xf numFmtId="0" fontId="126" fillId="0" borderId="112" xfId="0" applyFont="1" applyBorder="1" applyAlignment="1">
      <alignment horizontal="center" wrapText="1"/>
    </xf>
    <xf numFmtId="0" fontId="124" fillId="70" borderId="119" xfId="0" applyFont="1" applyFill="1" applyBorder="1" applyAlignment="1">
      <alignment horizontal="center" vertical="center" wrapText="1"/>
    </xf>
    <xf numFmtId="0" fontId="124" fillId="70" borderId="120" xfId="0" applyFont="1" applyFill="1" applyBorder="1" applyAlignment="1">
      <alignment horizontal="center" vertical="center" wrapText="1"/>
    </xf>
    <xf numFmtId="0" fontId="124" fillId="70" borderId="121" xfId="0" applyFont="1" applyFill="1" applyBorder="1" applyAlignment="1">
      <alignment horizontal="center" vertical="center" wrapText="1"/>
    </xf>
    <xf numFmtId="49" fontId="126" fillId="0" borderId="122" xfId="0" applyNumberFormat="1" applyFont="1" applyBorder="1" applyAlignment="1">
      <alignment vertical="center" wrapText="1"/>
    </xf>
    <xf numFmtId="49" fontId="124" fillId="0" borderId="122" xfId="0" applyNumberFormat="1" applyFont="1" applyBorder="1"/>
    <xf numFmtId="186" fontId="124" fillId="0" borderId="123" xfId="0" applyNumberFormat="1" applyFont="1" applyBorder="1" applyAlignment="1">
      <alignment vertical="center" wrapText="1"/>
    </xf>
    <xf numFmtId="186" fontId="126" fillId="0" borderId="124" xfId="0" applyNumberFormat="1" applyFont="1" applyBorder="1" applyAlignment="1">
      <alignment vertical="center" wrapText="1"/>
    </xf>
    <xf numFmtId="186" fontId="126" fillId="0" borderId="125" xfId="0" applyNumberFormat="1" applyFont="1" applyBorder="1" applyAlignment="1">
      <alignment vertical="center" wrapText="1"/>
    </xf>
    <xf numFmtId="49" fontId="126" fillId="0" borderId="126" xfId="0" applyNumberFormat="1" applyFont="1" applyBorder="1" applyAlignment="1">
      <alignment vertical="center" wrapText="1"/>
    </xf>
    <xf numFmtId="49" fontId="124" fillId="0" borderId="126" xfId="0" applyNumberFormat="1" applyFont="1" applyBorder="1" applyAlignment="1">
      <alignment horizontal="left" vertical="center" wrapText="1"/>
    </xf>
    <xf numFmtId="186" fontId="126" fillId="0" borderId="127" xfId="0" applyNumberFormat="1" applyFont="1" applyBorder="1" applyAlignment="1">
      <alignment vertical="center" wrapText="1"/>
    </xf>
    <xf numFmtId="186" fontId="126" fillId="0" borderId="34" xfId="0" applyNumberFormat="1" applyFont="1" applyBorder="1" applyAlignment="1">
      <alignment vertical="center" wrapText="1"/>
    </xf>
    <xf numFmtId="186" fontId="126" fillId="0" borderId="128" xfId="0" applyNumberFormat="1" applyFont="1" applyBorder="1" applyAlignment="1">
      <alignment vertical="center" wrapText="1"/>
    </xf>
    <xf numFmtId="49" fontId="126" fillId="0" borderId="126" xfId="0" applyNumberFormat="1" applyFont="1" applyBorder="1" applyAlignment="1">
      <alignment horizontal="left" vertical="center" wrapText="1"/>
    </xf>
    <xf numFmtId="3" fontId="126" fillId="0" borderId="129" xfId="0" applyNumberFormat="1" applyFont="1" applyBorder="1" applyAlignment="1">
      <alignment vertical="center" wrapText="1"/>
    </xf>
    <xf numFmtId="186" fontId="126" fillId="0" borderId="37" xfId="0" applyNumberFormat="1" applyFont="1" applyBorder="1" applyAlignment="1">
      <alignment vertical="center" wrapText="1"/>
    </xf>
    <xf numFmtId="186" fontId="126" fillId="0" borderId="130" xfId="0" applyNumberFormat="1" applyFont="1" applyBorder="1" applyAlignment="1">
      <alignment vertical="center" wrapText="1"/>
    </xf>
    <xf numFmtId="186" fontId="126" fillId="0" borderId="0" xfId="0" applyNumberFormat="1" applyFont="1" applyAlignment="1">
      <alignment vertical="center" wrapText="1"/>
    </xf>
    <xf numFmtId="181" fontId="126" fillId="0" borderId="0" xfId="2188" applyNumberFormat="1" applyFont="1" applyAlignment="1">
      <alignment vertical="center" wrapText="1"/>
    </xf>
    <xf numFmtId="3" fontId="126" fillId="0" borderId="37" xfId="0" applyNumberFormat="1" applyFont="1" applyBorder="1" applyAlignment="1">
      <alignment vertical="center" wrapText="1"/>
    </xf>
    <xf numFmtId="3" fontId="126" fillId="0" borderId="130" xfId="0" applyNumberFormat="1" applyFont="1" applyBorder="1" applyAlignment="1">
      <alignment vertical="center" wrapText="1"/>
    </xf>
    <xf numFmtId="186" fontId="126" fillId="0" borderId="129" xfId="0" applyNumberFormat="1" applyFont="1" applyBorder="1" applyAlignment="1">
      <alignment vertical="center" wrapText="1"/>
    </xf>
    <xf numFmtId="49" fontId="33" fillId="0" borderId="126" xfId="0" applyNumberFormat="1" applyFont="1" applyBorder="1" applyAlignment="1">
      <alignment vertical="center" wrapText="1"/>
    </xf>
    <xf numFmtId="49" fontId="33" fillId="0" borderId="126" xfId="0" applyNumberFormat="1" applyFont="1" applyBorder="1" applyAlignment="1">
      <alignment horizontal="left" vertical="center" wrapText="1"/>
    </xf>
    <xf numFmtId="3" fontId="124" fillId="0" borderId="129" xfId="0" applyNumberFormat="1" applyFont="1" applyBorder="1" applyAlignment="1">
      <alignment vertical="center" wrapText="1"/>
    </xf>
    <xf numFmtId="3" fontId="124" fillId="0" borderId="37" xfId="0" applyNumberFormat="1" applyFont="1" applyBorder="1" applyAlignment="1">
      <alignment vertical="center" wrapText="1"/>
    </xf>
    <xf numFmtId="3" fontId="124" fillId="0" borderId="130" xfId="0" applyNumberFormat="1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186" fontId="124" fillId="0" borderId="131" xfId="0" applyNumberFormat="1" applyFont="1" applyBorder="1" applyAlignment="1">
      <alignment vertical="center" wrapText="1"/>
    </xf>
    <xf numFmtId="186" fontId="126" fillId="0" borderId="36" xfId="0" applyNumberFormat="1" applyFont="1" applyBorder="1" applyAlignment="1">
      <alignment vertical="center" wrapText="1"/>
    </xf>
    <xf numFmtId="186" fontId="126" fillId="0" borderId="132" xfId="0" applyNumberFormat="1" applyFont="1" applyBorder="1" applyAlignment="1">
      <alignment vertical="center" wrapText="1"/>
    </xf>
    <xf numFmtId="49" fontId="126" fillId="70" borderId="126" xfId="0" applyNumberFormat="1" applyFont="1" applyFill="1" applyBorder="1" applyAlignment="1">
      <alignment vertical="center" wrapText="1"/>
    </xf>
    <xf numFmtId="49" fontId="124" fillId="70" borderId="126" xfId="0" applyNumberFormat="1" applyFont="1" applyFill="1" applyBorder="1" applyAlignment="1">
      <alignment horizontal="left" vertical="center" wrapText="1"/>
    </xf>
    <xf numFmtId="3" fontId="124" fillId="70" borderId="129" xfId="0" applyNumberFormat="1" applyFont="1" applyFill="1" applyBorder="1" applyAlignment="1">
      <alignment vertical="center" wrapText="1"/>
    </xf>
    <xf numFmtId="3" fontId="124" fillId="70" borderId="37" xfId="0" applyNumberFormat="1" applyFont="1" applyFill="1" applyBorder="1" applyAlignment="1">
      <alignment vertical="center" wrapText="1"/>
    </xf>
    <xf numFmtId="3" fontId="124" fillId="70" borderId="130" xfId="0" applyNumberFormat="1" applyFont="1" applyFill="1" applyBorder="1" applyAlignment="1">
      <alignment vertical="center" wrapText="1"/>
    </xf>
    <xf numFmtId="186" fontId="124" fillId="0" borderId="133" xfId="0" applyNumberFormat="1" applyFont="1" applyBorder="1" applyAlignment="1">
      <alignment vertical="center" wrapText="1"/>
    </xf>
    <xf numFmtId="186" fontId="126" fillId="0" borderId="87" xfId="0" applyNumberFormat="1" applyFont="1" applyBorder="1" applyAlignment="1">
      <alignment vertical="center" wrapText="1"/>
    </xf>
    <xf numFmtId="186" fontId="126" fillId="0" borderId="134" xfId="0" applyNumberFormat="1" applyFont="1" applyBorder="1" applyAlignment="1">
      <alignment vertical="center" wrapText="1"/>
    </xf>
    <xf numFmtId="187" fontId="124" fillId="0" borderId="129" xfId="0" applyNumberFormat="1" applyFont="1" applyBorder="1" applyAlignment="1">
      <alignment vertical="center" wrapText="1"/>
    </xf>
    <xf numFmtId="187" fontId="124" fillId="0" borderId="37" xfId="0" applyNumberFormat="1" applyFont="1" applyBorder="1" applyAlignment="1">
      <alignment vertical="center" wrapText="1"/>
    </xf>
    <xf numFmtId="187" fontId="124" fillId="0" borderId="130" xfId="0" applyNumberFormat="1" applyFont="1" applyBorder="1" applyAlignment="1">
      <alignment vertical="center" wrapText="1"/>
    </xf>
    <xf numFmtId="49" fontId="124" fillId="70" borderId="135" xfId="0" applyNumberFormat="1" applyFont="1" applyFill="1" applyBorder="1" applyAlignment="1">
      <alignment horizontal="left" vertical="center" wrapText="1"/>
    </xf>
    <xf numFmtId="3" fontId="124" fillId="70" borderId="136" xfId="0" applyNumberFormat="1" applyFont="1" applyFill="1" applyBorder="1" applyAlignment="1">
      <alignment vertical="center" wrapText="1"/>
    </xf>
    <xf numFmtId="3" fontId="124" fillId="70" borderId="137" xfId="0" applyNumberFormat="1" applyFont="1" applyFill="1" applyBorder="1" applyAlignment="1">
      <alignment vertical="center" wrapText="1"/>
    </xf>
    <xf numFmtId="3" fontId="124" fillId="70" borderId="138" xfId="0" applyNumberFormat="1" applyFont="1" applyFill="1" applyBorder="1" applyAlignment="1">
      <alignment vertical="center" wrapText="1"/>
    </xf>
    <xf numFmtId="49" fontId="126" fillId="70" borderId="118" xfId="0" applyNumberFormat="1" applyFont="1" applyFill="1" applyBorder="1" applyAlignment="1">
      <alignment vertical="center" wrapText="1"/>
    </xf>
    <xf numFmtId="49" fontId="124" fillId="70" borderId="139" xfId="0" applyNumberFormat="1" applyFont="1" applyFill="1" applyBorder="1" applyAlignment="1">
      <alignment horizontal="left" vertical="center" wrapText="1"/>
    </xf>
    <xf numFmtId="186" fontId="126" fillId="70" borderId="140" xfId="0" applyNumberFormat="1" applyFont="1" applyFill="1" applyBorder="1" applyAlignment="1">
      <alignment vertical="center" wrapText="1"/>
    </xf>
    <xf numFmtId="186" fontId="126" fillId="70" borderId="141" xfId="0" applyNumberFormat="1" applyFont="1" applyFill="1" applyBorder="1" applyAlignment="1">
      <alignment vertical="center" wrapText="1"/>
    </xf>
    <xf numFmtId="3" fontId="124" fillId="70" borderId="120" xfId="0" applyNumberFormat="1" applyFont="1" applyFill="1" applyBorder="1" applyAlignment="1">
      <alignment vertical="center" wrapText="1"/>
    </xf>
    <xf numFmtId="186" fontId="124" fillId="70" borderId="142" xfId="0" applyNumberFormat="1" applyFont="1" applyFill="1" applyBorder="1" applyAlignment="1">
      <alignment vertical="center" wrapText="1"/>
    </xf>
    <xf numFmtId="188" fontId="126" fillId="0" borderId="0" xfId="0" applyNumberFormat="1" applyFont="1" applyAlignment="1">
      <alignment vertical="center" wrapText="1"/>
    </xf>
    <xf numFmtId="186" fontId="124" fillId="0" borderId="37" xfId="0" applyNumberFormat="1" applyFont="1" applyBorder="1" applyAlignment="1">
      <alignment vertical="center" wrapText="1"/>
    </xf>
    <xf numFmtId="186" fontId="124" fillId="0" borderId="130" xfId="0" applyNumberFormat="1" applyFont="1" applyBorder="1" applyAlignment="1">
      <alignment vertical="center" wrapText="1"/>
    </xf>
    <xf numFmtId="186" fontId="124" fillId="0" borderId="129" xfId="0" applyNumberFormat="1" applyFont="1" applyBorder="1" applyAlignment="1">
      <alignment vertical="center" wrapText="1"/>
    </xf>
    <xf numFmtId="4" fontId="126" fillId="0" borderId="129" xfId="0" applyNumberFormat="1" applyFont="1" applyBorder="1" applyAlignment="1">
      <alignment vertical="center" wrapText="1"/>
    </xf>
    <xf numFmtId="4" fontId="126" fillId="0" borderId="37" xfId="0" applyNumberFormat="1" applyFont="1" applyBorder="1" applyAlignment="1">
      <alignment vertical="center" wrapText="1"/>
    </xf>
    <xf numFmtId="4" fontId="126" fillId="0" borderId="0" xfId="0" applyNumberFormat="1" applyFont="1" applyAlignment="1">
      <alignment vertical="center" wrapText="1"/>
    </xf>
    <xf numFmtId="171" fontId="124" fillId="70" borderId="129" xfId="0" applyNumberFormat="1" applyFont="1" applyFill="1" applyBorder="1" applyAlignment="1">
      <alignment vertical="center" wrapText="1"/>
    </xf>
    <xf numFmtId="171" fontId="124" fillId="70" borderId="37" xfId="0" applyNumberFormat="1" applyFont="1" applyFill="1" applyBorder="1" applyAlignment="1">
      <alignment vertical="center" wrapText="1"/>
    </xf>
    <xf numFmtId="186" fontId="124" fillId="70" borderId="37" xfId="0" applyNumberFormat="1" applyFont="1" applyFill="1" applyBorder="1" applyAlignment="1">
      <alignment vertical="center" wrapText="1"/>
    </xf>
    <xf numFmtId="186" fontId="124" fillId="70" borderId="130" xfId="0" applyNumberFormat="1" applyFont="1" applyFill="1" applyBorder="1" applyAlignment="1">
      <alignment vertical="center" wrapText="1"/>
    </xf>
    <xf numFmtId="3" fontId="124" fillId="70" borderId="37" xfId="2188" applyNumberFormat="1" applyFont="1" applyFill="1" applyBorder="1" applyAlignment="1">
      <alignment vertical="center" wrapText="1"/>
    </xf>
    <xf numFmtId="186" fontId="124" fillId="70" borderId="129" xfId="0" applyNumberFormat="1" applyFont="1" applyFill="1" applyBorder="1" applyAlignment="1">
      <alignment vertical="center" wrapText="1"/>
    </xf>
    <xf numFmtId="3" fontId="124" fillId="70" borderId="137" xfId="0" quotePrefix="1" applyNumberFormat="1" applyFont="1" applyFill="1" applyBorder="1" applyAlignment="1">
      <alignment horizontal="right" vertical="center" wrapText="1"/>
    </xf>
    <xf numFmtId="186" fontId="124" fillId="70" borderId="138" xfId="0" applyNumberFormat="1" applyFont="1" applyFill="1" applyBorder="1" applyAlignment="1">
      <alignment vertical="center" wrapText="1"/>
    </xf>
    <xf numFmtId="189" fontId="126" fillId="0" borderId="0" xfId="2188" applyNumberFormat="1" applyFont="1" applyAlignment="1">
      <alignment vertical="center" wrapText="1"/>
    </xf>
    <xf numFmtId="190" fontId="126" fillId="0" borderId="0" xfId="0" applyNumberFormat="1" applyFont="1" applyAlignment="1">
      <alignment vertical="center" wrapText="1"/>
    </xf>
    <xf numFmtId="0" fontId="28" fillId="62" borderId="53" xfId="1183" applyFont="1" applyFill="1" applyBorder="1" applyAlignment="1">
      <alignment horizontal="left" vertical="center" wrapText="1"/>
    </xf>
    <xf numFmtId="0" fontId="28" fillId="62" borderId="52" xfId="1183" applyFont="1" applyFill="1" applyBorder="1" applyAlignment="1">
      <alignment horizontal="left" vertical="center" wrapText="1"/>
    </xf>
    <xf numFmtId="0" fontId="28" fillId="62" borderId="54" xfId="1183" applyFont="1" applyFill="1" applyBorder="1" applyAlignment="1">
      <alignment horizontal="left" vertical="center" wrapText="1"/>
    </xf>
    <xf numFmtId="0" fontId="31" fillId="62" borderId="39" xfId="632" applyFont="1" applyFill="1" applyBorder="1" applyAlignment="1">
      <alignment horizontal="left" vertical="center" wrapText="1"/>
    </xf>
    <xf numFmtId="0" fontId="31" fillId="62" borderId="40" xfId="632" applyFont="1" applyFill="1" applyBorder="1" applyAlignment="1">
      <alignment horizontal="left" vertical="center" wrapText="1"/>
    </xf>
    <xf numFmtId="0" fontId="31" fillId="62" borderId="41" xfId="632" applyFont="1" applyFill="1" applyBorder="1" applyAlignment="1">
      <alignment horizontal="left" vertical="center" wrapText="1"/>
    </xf>
    <xf numFmtId="0" fontId="29" fillId="0" borderId="0" xfId="630" applyFont="1" applyAlignment="1">
      <alignment horizontal="left" wrapText="1"/>
    </xf>
    <xf numFmtId="0" fontId="33" fillId="25" borderId="97" xfId="520" applyFont="1" applyFill="1" applyBorder="1" applyAlignment="1">
      <alignment horizontal="left" vertical="center" wrapText="1"/>
    </xf>
    <xf numFmtId="0" fontId="33" fillId="25" borderId="34" xfId="520" applyFont="1" applyFill="1" applyBorder="1" applyAlignment="1">
      <alignment horizontal="left" vertical="center" wrapText="1"/>
    </xf>
    <xf numFmtId="0" fontId="33" fillId="25" borderId="59" xfId="520" applyFont="1" applyFill="1" applyBorder="1" applyAlignment="1">
      <alignment horizontal="left" vertical="center" wrapText="1"/>
    </xf>
    <xf numFmtId="0" fontId="33" fillId="25" borderId="47" xfId="520" applyFont="1" applyFill="1" applyBorder="1" applyAlignment="1">
      <alignment horizontal="left" vertical="center" wrapText="1"/>
    </xf>
    <xf numFmtId="0" fontId="33" fillId="25" borderId="36" xfId="520" applyFont="1" applyFill="1" applyBorder="1" applyAlignment="1">
      <alignment horizontal="left" vertical="center" wrapText="1"/>
    </xf>
    <xf numFmtId="0" fontId="33" fillId="25" borderId="45" xfId="520" applyFont="1" applyFill="1" applyBorder="1" applyAlignment="1">
      <alignment horizontal="left" vertical="center" wrapText="1"/>
    </xf>
    <xf numFmtId="0" fontId="33" fillId="25" borderId="98" xfId="520" applyFont="1" applyFill="1" applyBorder="1" applyAlignment="1">
      <alignment horizontal="left" vertical="center" wrapText="1"/>
    </xf>
    <xf numFmtId="0" fontId="33" fillId="25" borderId="87" xfId="520" applyFont="1" applyFill="1" applyBorder="1" applyAlignment="1">
      <alignment horizontal="left" vertical="center" wrapText="1"/>
    </xf>
    <xf numFmtId="0" fontId="33" fillId="25" borderId="100" xfId="520" applyFont="1" applyFill="1" applyBorder="1" applyAlignment="1">
      <alignment horizontal="left" vertical="center" wrapText="1"/>
    </xf>
    <xf numFmtId="0" fontId="33" fillId="0" borderId="47" xfId="520" applyFont="1" applyFill="1" applyBorder="1" applyAlignment="1">
      <alignment horizontal="left" vertical="center" wrapText="1"/>
    </xf>
    <xf numFmtId="0" fontId="33" fillId="0" borderId="36" xfId="520" applyFont="1" applyFill="1" applyBorder="1" applyAlignment="1">
      <alignment horizontal="left" vertical="center" wrapText="1"/>
    </xf>
    <xf numFmtId="0" fontId="33" fillId="0" borderId="45" xfId="520" applyFont="1" applyFill="1" applyBorder="1" applyAlignment="1">
      <alignment horizontal="left" vertical="center" wrapText="1"/>
    </xf>
    <xf numFmtId="0" fontId="33" fillId="0" borderId="76" xfId="520" applyFont="1" applyFill="1" applyBorder="1" applyAlignment="1">
      <alignment horizontal="left" vertical="center" wrapText="1"/>
    </xf>
    <xf numFmtId="0" fontId="33" fillId="0" borderId="33" xfId="520" applyFont="1" applyFill="1" applyBorder="1" applyAlignment="1">
      <alignment horizontal="left" vertical="center" wrapText="1"/>
    </xf>
    <xf numFmtId="0" fontId="33" fillId="0" borderId="46" xfId="520" applyFont="1" applyFill="1" applyBorder="1" applyAlignment="1">
      <alignment horizontal="left" vertical="center" wrapText="1"/>
    </xf>
    <xf numFmtId="0" fontId="31" fillId="62" borderId="53" xfId="520" applyFont="1" applyFill="1" applyBorder="1" applyAlignment="1">
      <alignment horizontal="left" vertical="center" wrapText="1"/>
    </xf>
    <xf numFmtId="0" fontId="31" fillId="62" borderId="52" xfId="520" applyFont="1" applyFill="1" applyBorder="1" applyAlignment="1">
      <alignment horizontal="left" vertical="center" wrapText="1"/>
    </xf>
    <xf numFmtId="0" fontId="31" fillId="62" borderId="54" xfId="520" applyFont="1" applyFill="1" applyBorder="1" applyAlignment="1">
      <alignment horizontal="left" vertical="center" wrapText="1"/>
    </xf>
    <xf numFmtId="0" fontId="33" fillId="25" borderId="82" xfId="520" applyFont="1" applyFill="1" applyBorder="1" applyAlignment="1">
      <alignment horizontal="left" vertical="center" wrapText="1"/>
    </xf>
    <xf numFmtId="0" fontId="33" fillId="25" borderId="81" xfId="520" applyFont="1" applyFill="1" applyBorder="1" applyAlignment="1">
      <alignment horizontal="left" vertical="center" wrapText="1"/>
    </xf>
    <xf numFmtId="0" fontId="33" fillId="25" borderId="94" xfId="520" applyFont="1" applyFill="1" applyBorder="1" applyAlignment="1">
      <alignment horizontal="left" vertical="center" wrapText="1"/>
    </xf>
    <xf numFmtId="0" fontId="31" fillId="62" borderId="53" xfId="632" applyFont="1" applyFill="1" applyBorder="1" applyAlignment="1">
      <alignment horizontal="left" vertical="center" wrapText="1"/>
    </xf>
    <xf numFmtId="0" fontId="31" fillId="62" borderId="52" xfId="632" applyFont="1" applyFill="1" applyBorder="1" applyAlignment="1">
      <alignment horizontal="left" vertical="center" wrapText="1"/>
    </xf>
    <xf numFmtId="0" fontId="31" fillId="62" borderId="54" xfId="632" applyFont="1" applyFill="1" applyBorder="1" applyAlignment="1">
      <alignment horizontal="left" vertical="center" wrapText="1"/>
    </xf>
    <xf numFmtId="0" fontId="33" fillId="0" borderId="47" xfId="520" applyFont="1" applyBorder="1" applyAlignment="1">
      <alignment horizontal="left" vertical="center" wrapText="1"/>
    </xf>
    <xf numFmtId="0" fontId="33" fillId="0" borderId="36" xfId="520" applyFont="1" applyBorder="1" applyAlignment="1">
      <alignment horizontal="left" vertical="center" wrapText="1"/>
    </xf>
    <xf numFmtId="0" fontId="33" fillId="0" borderId="45" xfId="520" applyFont="1" applyBorder="1" applyAlignment="1">
      <alignment horizontal="left" vertical="center" wrapText="1"/>
    </xf>
    <xf numFmtId="0" fontId="33" fillId="0" borderId="98" xfId="520" applyFont="1" applyFill="1" applyBorder="1" applyAlignment="1">
      <alignment horizontal="left" vertical="center" wrapText="1"/>
    </xf>
    <xf numFmtId="0" fontId="33" fillId="0" borderId="87" xfId="520" applyFont="1" applyFill="1" applyBorder="1" applyAlignment="1">
      <alignment horizontal="left" vertical="center" wrapText="1"/>
    </xf>
    <xf numFmtId="0" fontId="33" fillId="0" borderId="100" xfId="520" applyFont="1" applyFill="1" applyBorder="1" applyAlignment="1">
      <alignment horizontal="left" vertical="center" wrapText="1"/>
    </xf>
    <xf numFmtId="0" fontId="33" fillId="0" borderId="76" xfId="520" applyFont="1" applyBorder="1" applyAlignment="1">
      <alignment horizontal="left" vertical="center" wrapText="1"/>
    </xf>
    <xf numFmtId="0" fontId="33" fillId="0" borderId="33" xfId="520" applyFont="1" applyBorder="1" applyAlignment="1">
      <alignment horizontal="left" vertical="center" wrapText="1"/>
    </xf>
    <xf numFmtId="0" fontId="33" fillId="0" borderId="46" xfId="520" applyFont="1" applyBorder="1" applyAlignment="1">
      <alignment horizontal="left" vertical="center" wrapText="1"/>
    </xf>
    <xf numFmtId="0" fontId="33" fillId="0" borderId="97" xfId="520" applyFont="1" applyFill="1" applyBorder="1" applyAlignment="1">
      <alignment horizontal="left" vertical="center" wrapText="1"/>
    </xf>
    <xf numFmtId="0" fontId="33" fillId="0" borderId="34" xfId="520" applyFont="1" applyFill="1" applyBorder="1" applyAlignment="1">
      <alignment horizontal="left" vertical="center" wrapText="1"/>
    </xf>
    <xf numFmtId="0" fontId="33" fillId="0" borderId="59" xfId="520" applyFont="1" applyFill="1" applyBorder="1" applyAlignment="1">
      <alignment horizontal="left" vertical="center" wrapText="1"/>
    </xf>
    <xf numFmtId="0" fontId="33" fillId="0" borderId="97" xfId="520" applyFont="1" applyBorder="1" applyAlignment="1">
      <alignment horizontal="left" vertical="center" wrapText="1"/>
    </xf>
    <xf numFmtId="0" fontId="33" fillId="0" borderId="34" xfId="520" applyFont="1" applyBorder="1" applyAlignment="1">
      <alignment horizontal="left" vertical="center" wrapText="1"/>
    </xf>
    <xf numFmtId="0" fontId="33" fillId="0" borderId="59" xfId="520" applyFont="1" applyBorder="1" applyAlignment="1">
      <alignment horizontal="left" vertical="center" wrapText="1"/>
    </xf>
    <xf numFmtId="0" fontId="31" fillId="62" borderId="76" xfId="632" applyFont="1" applyFill="1" applyBorder="1" applyAlignment="1">
      <alignment horizontal="left" vertical="center" wrapText="1"/>
    </xf>
    <xf numFmtId="0" fontId="31" fillId="62" borderId="33" xfId="632" applyFont="1" applyFill="1" applyBorder="1" applyAlignment="1">
      <alignment horizontal="left" vertical="center" wrapText="1"/>
    </xf>
    <xf numFmtId="0" fontId="31" fillId="62" borderId="46" xfId="632" applyFont="1" applyFill="1" applyBorder="1" applyAlignment="1">
      <alignment horizontal="left" vertical="center" wrapText="1"/>
    </xf>
    <xf numFmtId="0" fontId="33" fillId="0" borderId="58" xfId="520" applyFont="1" applyBorder="1" applyAlignment="1">
      <alignment horizontal="left" vertical="center" wrapText="1"/>
    </xf>
    <xf numFmtId="0" fontId="33" fillId="0" borderId="31" xfId="520" applyFont="1" applyBorder="1" applyAlignment="1">
      <alignment horizontal="left" vertical="center" wrapText="1"/>
    </xf>
    <xf numFmtId="0" fontId="33" fillId="0" borderId="48" xfId="520" applyFont="1" applyBorder="1" applyAlignment="1">
      <alignment horizontal="left" vertical="center" wrapText="1"/>
    </xf>
    <xf numFmtId="0" fontId="33" fillId="0" borderId="58" xfId="520" applyFont="1" applyFill="1" applyBorder="1" applyAlignment="1">
      <alignment horizontal="left" vertical="center" wrapText="1"/>
    </xf>
    <xf numFmtId="0" fontId="33" fillId="0" borderId="31" xfId="520" applyFont="1" applyFill="1" applyBorder="1" applyAlignment="1">
      <alignment horizontal="left" vertical="center" wrapText="1"/>
    </xf>
    <xf numFmtId="0" fontId="33" fillId="0" borderId="48" xfId="520" applyFont="1" applyFill="1" applyBorder="1" applyAlignment="1">
      <alignment horizontal="left" vertical="center" wrapText="1"/>
    </xf>
    <xf numFmtId="0" fontId="33" fillId="0" borderId="47" xfId="632" applyFont="1" applyFill="1" applyBorder="1" applyAlignment="1">
      <alignment horizontal="left" vertical="center" wrapText="1"/>
    </xf>
    <xf numFmtId="0" fontId="33" fillId="0" borderId="36" xfId="632" applyFont="1" applyFill="1" applyBorder="1" applyAlignment="1">
      <alignment horizontal="left" vertical="center" wrapText="1"/>
    </xf>
    <xf numFmtId="0" fontId="33" fillId="0" borderId="45" xfId="632" applyFont="1" applyFill="1" applyBorder="1" applyAlignment="1">
      <alignment horizontal="left" vertical="center" wrapText="1"/>
    </xf>
    <xf numFmtId="0" fontId="33" fillId="0" borderId="37" xfId="632" applyFont="1" applyFill="1" applyBorder="1" applyAlignment="1">
      <alignment horizontal="left" vertical="center" wrapText="1"/>
    </xf>
    <xf numFmtId="0" fontId="33" fillId="0" borderId="28" xfId="632" applyFont="1" applyFill="1" applyBorder="1" applyAlignment="1">
      <alignment horizontal="left" vertical="center" wrapText="1"/>
    </xf>
    <xf numFmtId="0" fontId="33" fillId="0" borderId="98" xfId="632" applyFont="1" applyFill="1" applyBorder="1" applyAlignment="1">
      <alignment horizontal="left" vertical="center" wrapText="1"/>
    </xf>
    <xf numFmtId="0" fontId="33" fillId="0" borderId="87" xfId="632" applyFont="1" applyFill="1" applyBorder="1" applyAlignment="1">
      <alignment horizontal="left" vertical="center" wrapText="1"/>
    </xf>
    <xf numFmtId="0" fontId="33" fillId="0" borderId="100" xfId="632" applyFont="1" applyFill="1" applyBorder="1" applyAlignment="1">
      <alignment horizontal="left" vertical="center" wrapText="1"/>
    </xf>
    <xf numFmtId="0" fontId="33" fillId="0" borderId="37" xfId="2189" applyFont="1" applyFill="1" applyBorder="1" applyAlignment="1">
      <alignment horizontal="left" vertical="center" wrapText="1"/>
    </xf>
    <xf numFmtId="0" fontId="33" fillId="0" borderId="28" xfId="2189" applyFont="1" applyFill="1" applyBorder="1" applyAlignment="1">
      <alignment horizontal="left" vertical="center" wrapText="1"/>
    </xf>
    <xf numFmtId="0" fontId="33" fillId="0" borderId="26" xfId="632" applyFont="1" applyFill="1" applyBorder="1" applyAlignment="1">
      <alignment horizontal="left" vertical="center" wrapText="1"/>
    </xf>
    <xf numFmtId="0" fontId="29" fillId="0" borderId="37" xfId="634" applyFont="1" applyFill="1" applyBorder="1" applyAlignment="1">
      <alignment horizontal="left" vertical="center" wrapText="1"/>
    </xf>
    <xf numFmtId="0" fontId="29" fillId="0" borderId="28" xfId="634" applyFont="1" applyFill="1" applyBorder="1" applyAlignment="1">
      <alignment horizontal="left" vertical="center" wrapText="1"/>
    </xf>
    <xf numFmtId="0" fontId="29" fillId="0" borderId="37" xfId="630" applyFont="1" applyFill="1" applyBorder="1" applyAlignment="1">
      <alignment horizontal="left" vertical="center" wrapText="1"/>
    </xf>
    <xf numFmtId="0" fontId="29" fillId="0" borderId="28" xfId="630" applyFont="1" applyFill="1" applyBorder="1" applyAlignment="1">
      <alignment horizontal="left" vertical="center" wrapText="1"/>
    </xf>
    <xf numFmtId="0" fontId="33" fillId="0" borderId="97" xfId="632" applyFont="1" applyFill="1" applyBorder="1" applyAlignment="1">
      <alignment horizontal="left" vertical="center" wrapText="1"/>
    </xf>
    <xf numFmtId="0" fontId="33" fillId="0" borderId="34" xfId="632" applyFont="1" applyFill="1" applyBorder="1" applyAlignment="1">
      <alignment horizontal="left" vertical="center" wrapText="1"/>
    </xf>
    <xf numFmtId="0" fontId="33" fillId="0" borderId="59" xfId="632" applyFont="1" applyFill="1" applyBorder="1" applyAlignment="1">
      <alignment horizontal="left" vertical="center" wrapText="1"/>
    </xf>
    <xf numFmtId="0" fontId="33" fillId="0" borderId="21" xfId="632" applyFont="1" applyFill="1" applyBorder="1" applyAlignment="1">
      <alignment horizontal="left" vertical="center" wrapText="1"/>
    </xf>
    <xf numFmtId="0" fontId="33" fillId="0" borderId="34" xfId="632" applyFont="1" applyFill="1" applyBorder="1"/>
    <xf numFmtId="0" fontId="33" fillId="0" borderId="59" xfId="632" applyFont="1" applyFill="1" applyBorder="1"/>
    <xf numFmtId="0" fontId="33" fillId="0" borderId="36" xfId="632" applyFont="1" applyBorder="1" applyAlignment="1">
      <alignment horizontal="left" vertical="center" wrapText="1"/>
    </xf>
    <xf numFmtId="0" fontId="33" fillId="0" borderId="45" xfId="632" applyFont="1" applyBorder="1" applyAlignment="1">
      <alignment horizontal="left" vertical="center" wrapText="1"/>
    </xf>
    <xf numFmtId="0" fontId="29" fillId="0" borderId="37" xfId="630" applyFont="1" applyBorder="1" applyAlignment="1">
      <alignment horizontal="left" vertical="center" wrapText="1"/>
    </xf>
    <xf numFmtId="0" fontId="29" fillId="0" borderId="28" xfId="630" applyFont="1" applyBorder="1" applyAlignment="1">
      <alignment horizontal="left" vertical="center" wrapText="1"/>
    </xf>
    <xf numFmtId="0" fontId="29" fillId="0" borderId="26" xfId="630" applyFont="1" applyFill="1" applyBorder="1" applyAlignment="1">
      <alignment horizontal="left" vertical="center" wrapText="1"/>
    </xf>
    <xf numFmtId="0" fontId="29" fillId="0" borderId="36" xfId="630" applyFont="1" applyFill="1" applyBorder="1" applyAlignment="1">
      <alignment horizontal="left" vertical="center" wrapText="1"/>
    </xf>
    <xf numFmtId="0" fontId="29" fillId="0" borderId="45" xfId="630" applyFont="1" applyFill="1" applyBorder="1" applyAlignment="1">
      <alignment horizontal="left" vertical="center" wrapText="1"/>
    </xf>
    <xf numFmtId="0" fontId="33" fillId="0" borderId="47" xfId="633" applyFont="1" applyFill="1" applyBorder="1" applyAlignment="1">
      <alignment horizontal="left" vertical="center" wrapText="1"/>
    </xf>
    <xf numFmtId="0" fontId="33" fillId="0" borderId="36" xfId="633" applyFont="1" applyFill="1" applyBorder="1" applyAlignment="1">
      <alignment horizontal="left" vertical="center" wrapText="1"/>
    </xf>
    <xf numFmtId="0" fontId="33" fillId="0" borderId="45" xfId="633" applyFont="1" applyFill="1" applyBorder="1" applyAlignment="1">
      <alignment horizontal="left" vertical="center" wrapText="1"/>
    </xf>
    <xf numFmtId="0" fontId="29" fillId="0" borderId="36" xfId="633" applyFont="1" applyFill="1" applyBorder="1" applyAlignment="1">
      <alignment horizontal="left" vertical="center" wrapText="1"/>
    </xf>
    <xf numFmtId="0" fontId="29" fillId="0" borderId="45" xfId="633" applyFont="1" applyFill="1" applyBorder="1" applyAlignment="1">
      <alignment horizontal="left" vertical="center" wrapText="1"/>
    </xf>
    <xf numFmtId="0" fontId="33" fillId="0" borderId="26" xfId="632" applyFont="1" applyBorder="1" applyAlignment="1">
      <alignment horizontal="left" vertical="center" wrapText="1"/>
    </xf>
    <xf numFmtId="0" fontId="33" fillId="0" borderId="47" xfId="632" applyFont="1" applyBorder="1" applyAlignment="1">
      <alignment horizontal="left" vertical="center" wrapText="1"/>
    </xf>
    <xf numFmtId="0" fontId="33" fillId="0" borderId="37" xfId="634" applyFont="1" applyBorder="1" applyAlignment="1">
      <alignment horizontal="left" vertical="center" wrapText="1"/>
    </xf>
    <xf numFmtId="0" fontId="33" fillId="0" borderId="28" xfId="634" applyFont="1" applyBorder="1" applyAlignment="1">
      <alignment horizontal="left" vertical="center" wrapText="1"/>
    </xf>
    <xf numFmtId="0" fontId="33" fillId="0" borderId="37" xfId="632" applyFont="1" applyBorder="1" applyAlignment="1">
      <alignment horizontal="left" vertical="center" wrapText="1"/>
    </xf>
    <xf numFmtId="0" fontId="33" fillId="0" borderId="28" xfId="632" applyFont="1" applyBorder="1" applyAlignment="1">
      <alignment horizontal="left" vertical="center" wrapText="1"/>
    </xf>
    <xf numFmtId="0" fontId="33" fillId="0" borderId="25" xfId="632" applyFont="1" applyBorder="1" applyAlignment="1">
      <alignment horizontal="left" vertical="center" wrapText="1"/>
    </xf>
    <xf numFmtId="0" fontId="29" fillId="0" borderId="97" xfId="630" applyFont="1" applyBorder="1" applyAlignment="1">
      <alignment horizontal="left" vertical="center" wrapText="1"/>
    </xf>
    <xf numFmtId="0" fontId="29" fillId="0" borderId="34" xfId="630" applyFont="1" applyBorder="1" applyAlignment="1">
      <alignment horizontal="left" vertical="center" wrapText="1"/>
    </xf>
    <xf numFmtId="0" fontId="29" fillId="0" borderId="59" xfId="630" applyFont="1" applyBorder="1" applyAlignment="1">
      <alignment horizontal="left" vertical="center" wrapText="1"/>
    </xf>
    <xf numFmtId="0" fontId="31" fillId="62" borderId="13" xfId="632" applyFont="1" applyFill="1" applyBorder="1" applyAlignment="1">
      <alignment horizontal="left" vertical="center" wrapText="1"/>
    </xf>
    <xf numFmtId="0" fontId="31" fillId="62" borderId="32" xfId="632" applyFont="1" applyFill="1" applyBorder="1" applyAlignment="1">
      <alignment horizontal="left" vertical="center" wrapText="1"/>
    </xf>
    <xf numFmtId="0" fontId="31" fillId="62" borderId="14" xfId="632" applyFont="1" applyFill="1" applyBorder="1" applyAlignment="1">
      <alignment horizontal="left" vertical="center" wrapText="1"/>
    </xf>
    <xf numFmtId="0" fontId="33" fillId="0" borderId="58" xfId="634" applyFont="1" applyBorder="1" applyAlignment="1">
      <alignment horizontal="left" vertical="center" wrapText="1"/>
    </xf>
    <xf numFmtId="0" fontId="33" fillId="0" borderId="31" xfId="634" applyFont="1" applyBorder="1" applyAlignment="1">
      <alignment horizontal="left" vertical="center" wrapText="1"/>
    </xf>
    <xf numFmtId="0" fontId="33" fillId="0" borderId="48" xfId="634" applyFont="1" applyBorder="1" applyAlignment="1">
      <alignment horizontal="left" vertical="center" wrapText="1"/>
    </xf>
    <xf numFmtId="0" fontId="33" fillId="0" borderId="97" xfId="632" applyFont="1" applyBorder="1" applyAlignment="1">
      <alignment horizontal="left" vertical="center" wrapText="1"/>
    </xf>
    <xf numFmtId="0" fontId="33" fillId="0" borderId="34" xfId="632" applyFont="1" applyBorder="1" applyAlignment="1">
      <alignment horizontal="left" vertical="center" wrapText="1"/>
    </xf>
    <xf numFmtId="0" fontId="33" fillId="0" borderId="59" xfId="632" applyFont="1" applyBorder="1" applyAlignment="1">
      <alignment horizontal="left" vertical="center" wrapText="1"/>
    </xf>
    <xf numFmtId="0" fontId="28" fillId="0" borderId="0" xfId="630" applyFont="1" applyAlignment="1">
      <alignment horizontal="center" wrapText="1"/>
    </xf>
    <xf numFmtId="0" fontId="29" fillId="0" borderId="47" xfId="630" applyFont="1" applyBorder="1" applyAlignment="1">
      <alignment horizontal="left" vertical="center" wrapText="1"/>
    </xf>
    <xf numFmtId="0" fontId="29" fillId="0" borderId="36" xfId="630" applyFont="1" applyBorder="1" applyAlignment="1">
      <alignment horizontal="left" vertical="center" wrapText="1"/>
    </xf>
    <xf numFmtId="0" fontId="29" fillId="0" borderId="45" xfId="630" applyFont="1" applyBorder="1" applyAlignment="1">
      <alignment horizontal="left" vertical="center" wrapText="1"/>
    </xf>
    <xf numFmtId="0" fontId="110" fillId="0" borderId="98" xfId="630" applyFont="1" applyBorder="1" applyAlignment="1">
      <alignment horizontal="left" vertical="center" wrapText="1"/>
    </xf>
    <xf numFmtId="0" fontId="110" fillId="0" borderId="87" xfId="630" applyFont="1" applyBorder="1" applyAlignment="1">
      <alignment horizontal="left" vertical="center" wrapText="1"/>
    </xf>
    <xf numFmtId="0" fontId="110" fillId="0" borderId="100" xfId="630" applyFont="1" applyBorder="1" applyAlignment="1">
      <alignment horizontal="left" vertical="center" wrapText="1"/>
    </xf>
    <xf numFmtId="0" fontId="28" fillId="62" borderId="39" xfId="630" applyFont="1" applyFill="1" applyBorder="1" applyAlignment="1">
      <alignment horizontal="left" vertical="center" wrapText="1"/>
    </xf>
    <xf numFmtId="0" fontId="28" fillId="62" borderId="40" xfId="630" applyFont="1" applyFill="1" applyBorder="1" applyAlignment="1">
      <alignment horizontal="left" vertical="center" wrapText="1"/>
    </xf>
    <xf numFmtId="0" fontId="28" fillId="62" borderId="41" xfId="630" applyFont="1" applyFill="1" applyBorder="1" applyAlignment="1">
      <alignment horizontal="left" vertical="center" wrapText="1"/>
    </xf>
    <xf numFmtId="0" fontId="29" fillId="0" borderId="38" xfId="630" applyFont="1" applyBorder="1" applyAlignment="1">
      <alignment horizontal="right"/>
    </xf>
    <xf numFmtId="0" fontId="28" fillId="62" borderId="82" xfId="630" applyFont="1" applyFill="1" applyBorder="1" applyAlignment="1">
      <alignment horizontal="center" vertical="center" wrapText="1"/>
    </xf>
    <xf numFmtId="0" fontId="28" fillId="62" borderId="81" xfId="630" applyFont="1" applyFill="1" applyBorder="1" applyAlignment="1">
      <alignment horizontal="center" vertical="center" wrapText="1"/>
    </xf>
    <xf numFmtId="0" fontId="28" fillId="62" borderId="94" xfId="630" applyFont="1" applyFill="1" applyBorder="1" applyAlignment="1">
      <alignment horizontal="center" vertical="center" wrapText="1"/>
    </xf>
    <xf numFmtId="0" fontId="28" fillId="62" borderId="83" xfId="630" applyFont="1" applyFill="1" applyBorder="1" applyAlignment="1">
      <alignment horizontal="center" vertical="center" wrapText="1"/>
    </xf>
    <xf numFmtId="0" fontId="28" fillId="62" borderId="38" xfId="630" applyFont="1" applyFill="1" applyBorder="1" applyAlignment="1">
      <alignment horizontal="center" vertical="center" wrapText="1"/>
    </xf>
    <xf numFmtId="0" fontId="28" fillId="62" borderId="95" xfId="630" applyFont="1" applyFill="1" applyBorder="1" applyAlignment="1">
      <alignment horizontal="center" vertical="center" wrapText="1"/>
    </xf>
    <xf numFmtId="49" fontId="28" fillId="62" borderId="53" xfId="630" applyNumberFormat="1" applyFont="1" applyFill="1" applyBorder="1" applyAlignment="1">
      <alignment horizontal="center" wrapText="1"/>
    </xf>
    <xf numFmtId="49" fontId="28" fillId="62" borderId="52" xfId="630" applyNumberFormat="1" applyFont="1" applyFill="1" applyBorder="1" applyAlignment="1">
      <alignment horizontal="center" wrapText="1"/>
    </xf>
    <xf numFmtId="49" fontId="28" fillId="62" borderId="54" xfId="630" applyNumberFormat="1" applyFont="1" applyFill="1" applyBorder="1" applyAlignment="1">
      <alignment horizontal="center" wrapText="1"/>
    </xf>
    <xf numFmtId="0" fontId="111" fillId="62" borderId="55" xfId="630" applyFont="1" applyFill="1" applyBorder="1" applyAlignment="1">
      <alignment horizontal="left" vertical="center" wrapText="1"/>
    </xf>
    <xf numFmtId="0" fontId="111" fillId="62" borderId="56" xfId="630" applyFont="1" applyFill="1" applyBorder="1" applyAlignment="1">
      <alignment horizontal="left" vertical="center" wrapText="1"/>
    </xf>
    <xf numFmtId="0" fontId="111" fillId="62" borderId="57" xfId="630" applyFont="1" applyFill="1" applyBorder="1" applyAlignment="1">
      <alignment horizontal="left" vertical="center" wrapText="1"/>
    </xf>
    <xf numFmtId="0" fontId="33" fillId="0" borderId="26" xfId="520" applyFont="1" applyBorder="1" applyAlignment="1">
      <alignment horizontal="left" vertical="center" wrapText="1"/>
    </xf>
    <xf numFmtId="0" fontId="33" fillId="0" borderId="17" xfId="520" applyFont="1" applyBorder="1" applyAlignment="1">
      <alignment horizontal="left" vertical="center"/>
    </xf>
    <xf numFmtId="0" fontId="33" fillId="0" borderId="33" xfId="520" applyFont="1" applyBorder="1" applyAlignment="1">
      <alignment horizontal="left" vertical="center"/>
    </xf>
    <xf numFmtId="0" fontId="33" fillId="0" borderId="46" xfId="520" applyFont="1" applyBorder="1" applyAlignment="1">
      <alignment horizontal="left" vertical="center"/>
    </xf>
    <xf numFmtId="0" fontId="31" fillId="24" borderId="39" xfId="635" applyFont="1" applyFill="1" applyBorder="1" applyAlignment="1">
      <alignment horizontal="left" vertical="center" wrapText="1"/>
    </xf>
    <xf numFmtId="0" fontId="31" fillId="24" borderId="40" xfId="635" applyFont="1" applyFill="1" applyBorder="1" applyAlignment="1">
      <alignment horizontal="left" vertical="center" wrapText="1"/>
    </xf>
    <xf numFmtId="0" fontId="31" fillId="24" borderId="41" xfId="635" applyFont="1" applyFill="1" applyBorder="1" applyAlignment="1">
      <alignment horizontal="left" vertical="center" wrapText="1"/>
    </xf>
    <xf numFmtId="0" fontId="33" fillId="0" borderId="85" xfId="520" applyFont="1" applyBorder="1" applyAlignment="1">
      <alignment horizontal="left" vertical="center" wrapText="1"/>
    </xf>
    <xf numFmtId="0" fontId="33" fillId="0" borderId="101" xfId="520" applyFont="1" applyBorder="1" applyAlignment="1">
      <alignment horizontal="left" vertical="center" wrapText="1"/>
    </xf>
    <xf numFmtId="0" fontId="33" fillId="0" borderId="60" xfId="520" applyFont="1" applyBorder="1" applyAlignment="1">
      <alignment horizontal="left" vertical="center" wrapText="1"/>
    </xf>
    <xf numFmtId="0" fontId="33" fillId="0" borderId="30" xfId="520" applyFont="1" applyBorder="1" applyAlignment="1">
      <alignment horizontal="left" vertical="center" wrapText="1"/>
    </xf>
    <xf numFmtId="0" fontId="31" fillId="24" borderId="53" xfId="635" applyFont="1" applyFill="1" applyBorder="1" applyAlignment="1">
      <alignment horizontal="left" vertical="center" wrapText="1"/>
    </xf>
    <xf numFmtId="0" fontId="31" fillId="24" borderId="52" xfId="635" applyFont="1" applyFill="1" applyBorder="1" applyAlignment="1">
      <alignment horizontal="left" vertical="center" wrapText="1"/>
    </xf>
    <xf numFmtId="0" fontId="31" fillId="24" borderId="54" xfId="635" applyFont="1" applyFill="1" applyBorder="1" applyAlignment="1">
      <alignment horizontal="left" vertical="center" wrapText="1"/>
    </xf>
    <xf numFmtId="0" fontId="33" fillId="0" borderId="35" xfId="520" applyFont="1" applyBorder="1" applyAlignment="1">
      <alignment horizontal="left" vertical="center" wrapText="1"/>
    </xf>
    <xf numFmtId="0" fontId="33" fillId="0" borderId="23" xfId="520" applyFont="1" applyBorder="1" applyAlignment="1">
      <alignment horizontal="left" vertical="center" wrapText="1"/>
    </xf>
    <xf numFmtId="0" fontId="33" fillId="0" borderId="37" xfId="520" applyFont="1" applyBorder="1" applyAlignment="1">
      <alignment horizontal="left" vertical="center" wrapText="1"/>
    </xf>
    <xf numFmtId="0" fontId="33" fillId="0" borderId="28" xfId="520" applyFont="1" applyBorder="1" applyAlignment="1">
      <alignment horizontal="left" vertical="center" wrapText="1"/>
    </xf>
    <xf numFmtId="0" fontId="33" fillId="0" borderId="40" xfId="520" applyFont="1" applyBorder="1" applyAlignment="1">
      <alignment horizontal="left" vertical="center" wrapText="1"/>
    </xf>
    <xf numFmtId="0" fontId="33" fillId="0" borderId="41" xfId="520" applyFont="1" applyBorder="1" applyAlignment="1">
      <alignment horizontal="left" vertical="center" wrapText="1"/>
    </xf>
    <xf numFmtId="0" fontId="31" fillId="24" borderId="58" xfId="635" applyFont="1" applyFill="1" applyBorder="1" applyAlignment="1">
      <alignment horizontal="left" vertical="center" wrapText="1"/>
    </xf>
    <xf numFmtId="0" fontId="31" fillId="24" borderId="31" xfId="635" applyFont="1" applyFill="1" applyBorder="1" applyAlignment="1">
      <alignment horizontal="left" vertical="center" wrapText="1"/>
    </xf>
    <xf numFmtId="0" fontId="31" fillId="24" borderId="48" xfId="635" applyFont="1" applyFill="1" applyBorder="1" applyAlignment="1">
      <alignment horizontal="left" vertical="center" wrapText="1"/>
    </xf>
    <xf numFmtId="0" fontId="33" fillId="0" borderId="32" xfId="635" applyFont="1" applyBorder="1" applyAlignment="1">
      <alignment horizontal="left" vertical="center" wrapText="1"/>
    </xf>
    <xf numFmtId="0" fontId="33" fillId="0" borderId="14" xfId="635" applyFont="1" applyBorder="1" applyAlignment="1">
      <alignment horizontal="left" vertical="center" wrapText="1"/>
    </xf>
    <xf numFmtId="0" fontId="33" fillId="0" borderId="32" xfId="520" applyFont="1" applyBorder="1" applyAlignment="1">
      <alignment horizontal="left" vertical="center" wrapText="1"/>
    </xf>
    <xf numFmtId="0" fontId="33" fillId="0" borderId="14" xfId="520" applyFont="1" applyBorder="1" applyAlignment="1">
      <alignment horizontal="left" vertical="center" wrapText="1"/>
    </xf>
    <xf numFmtId="0" fontId="33" fillId="0" borderId="93" xfId="520" applyFont="1" applyBorder="1" applyAlignment="1">
      <alignment horizontal="left" vertical="center" wrapText="1"/>
    </xf>
    <xf numFmtId="0" fontId="33" fillId="0" borderId="38" xfId="520" applyFont="1" applyBorder="1" applyAlignment="1">
      <alignment horizontal="left" vertical="center" wrapText="1"/>
    </xf>
    <xf numFmtId="0" fontId="33" fillId="0" borderId="95" xfId="520" applyFont="1" applyBorder="1" applyAlignment="1">
      <alignment horizontal="left" vertical="center" wrapText="1"/>
    </xf>
    <xf numFmtId="0" fontId="33" fillId="0" borderId="32" xfId="630" applyFont="1" applyBorder="1" applyAlignment="1">
      <alignment horizontal="left" vertical="center" wrapText="1"/>
    </xf>
    <xf numFmtId="0" fontId="33" fillId="0" borderId="14" xfId="630" applyFont="1" applyBorder="1" applyAlignment="1">
      <alignment horizontal="left" vertical="center" wrapText="1"/>
    </xf>
    <xf numFmtId="0" fontId="33" fillId="0" borderId="35" xfId="520" applyFont="1" applyFill="1" applyBorder="1" applyAlignment="1">
      <alignment horizontal="left" vertical="center" wrapText="1"/>
    </xf>
    <xf numFmtId="0" fontId="33" fillId="0" borderId="23" xfId="520" applyFont="1" applyFill="1" applyBorder="1" applyAlignment="1">
      <alignment horizontal="left" vertical="center" wrapText="1"/>
    </xf>
    <xf numFmtId="0" fontId="29" fillId="0" borderId="60" xfId="630" applyFont="1" applyBorder="1" applyAlignment="1">
      <alignment horizontal="left" vertical="center" wrapText="1"/>
    </xf>
    <xf numFmtId="0" fontId="29" fillId="0" borderId="30" xfId="630" applyFont="1" applyBorder="1" applyAlignment="1">
      <alignment horizontal="left" vertical="center" wrapText="1"/>
    </xf>
    <xf numFmtId="0" fontId="31" fillId="24" borderId="89" xfId="635" applyFont="1" applyFill="1" applyBorder="1" applyAlignment="1">
      <alignment horizontal="left" vertical="center" wrapText="1"/>
    </xf>
    <xf numFmtId="0" fontId="33" fillId="0" borderId="32" xfId="520" applyFont="1" applyFill="1" applyBorder="1" applyAlignment="1">
      <alignment horizontal="left" vertical="center" wrapText="1"/>
    </xf>
    <xf numFmtId="0" fontId="33" fillId="0" borderId="14" xfId="520" applyFont="1" applyFill="1" applyBorder="1" applyAlignment="1">
      <alignment horizontal="left" vertical="center" wrapText="1"/>
    </xf>
    <xf numFmtId="0" fontId="33" fillId="0" borderId="26" xfId="520" applyFont="1" applyFill="1" applyBorder="1" applyAlignment="1">
      <alignment horizontal="left" vertical="center" wrapText="1"/>
    </xf>
    <xf numFmtId="0" fontId="33" fillId="0" borderId="21" xfId="520" applyFont="1" applyBorder="1" applyAlignment="1">
      <alignment horizontal="left" vertical="center" wrapText="1"/>
    </xf>
    <xf numFmtId="0" fontId="29" fillId="0" borderId="32" xfId="630" applyFont="1" applyFill="1" applyBorder="1" applyAlignment="1">
      <alignment horizontal="left" vertical="center" wrapText="1"/>
    </xf>
    <xf numFmtId="0" fontId="29" fillId="0" borderId="14" xfId="630" applyFont="1" applyFill="1" applyBorder="1" applyAlignment="1">
      <alignment horizontal="left" vertical="center" wrapText="1"/>
    </xf>
    <xf numFmtId="0" fontId="33" fillId="0" borderId="84" xfId="520" applyFont="1" applyBorder="1" applyAlignment="1">
      <alignment horizontal="left" vertical="center" wrapText="1"/>
    </xf>
    <xf numFmtId="0" fontId="33" fillId="0" borderId="87" xfId="520" applyFont="1" applyBorder="1" applyAlignment="1">
      <alignment horizontal="left" vertical="center" wrapText="1"/>
    </xf>
    <xf numFmtId="0" fontId="33" fillId="0" borderId="100" xfId="520" applyFont="1" applyBorder="1" applyAlignment="1">
      <alignment horizontal="left" vertical="center" wrapText="1"/>
    </xf>
    <xf numFmtId="0" fontId="29" fillId="0" borderId="84" xfId="630" applyFont="1" applyBorder="1" applyAlignment="1">
      <alignment horizontal="left" vertical="center" wrapText="1"/>
    </xf>
    <xf numFmtId="0" fontId="29" fillId="0" borderId="87" xfId="630" applyFont="1" applyBorder="1" applyAlignment="1">
      <alignment horizontal="left" vertical="center" wrapText="1"/>
    </xf>
    <xf numFmtId="0" fontId="29" fillId="0" borderId="100" xfId="630" applyFont="1" applyBorder="1" applyAlignment="1">
      <alignment horizontal="left" vertical="center" wrapText="1"/>
    </xf>
    <xf numFmtId="0" fontId="29" fillId="0" borderId="17" xfId="630" applyFont="1" applyBorder="1" applyAlignment="1">
      <alignment horizontal="left" vertical="center" wrapText="1"/>
    </xf>
    <xf numFmtId="0" fontId="29" fillId="0" borderId="33" xfId="630" applyFont="1" applyBorder="1" applyAlignment="1">
      <alignment horizontal="left" vertical="center" wrapText="1"/>
    </xf>
    <xf numFmtId="0" fontId="29" fillId="0" borderId="46" xfId="630" applyFont="1" applyBorder="1" applyAlignment="1">
      <alignment horizontal="left" vertical="center" wrapText="1"/>
    </xf>
    <xf numFmtId="0" fontId="33" fillId="0" borderId="17" xfId="520" applyFont="1" applyBorder="1" applyAlignment="1">
      <alignment horizontal="left" vertical="center" wrapText="1"/>
    </xf>
    <xf numFmtId="0" fontId="29" fillId="0" borderId="0" xfId="630" applyFont="1" applyBorder="1" applyAlignment="1">
      <alignment horizontal="right"/>
    </xf>
    <xf numFmtId="0" fontId="33" fillId="0" borderId="21" xfId="518" applyFont="1" applyBorder="1" applyAlignment="1">
      <alignment horizontal="left" vertical="center"/>
    </xf>
    <xf numFmtId="0" fontId="33" fillId="0" borderId="34" xfId="518" applyFont="1" applyBorder="1" applyAlignment="1">
      <alignment horizontal="left" vertical="center"/>
    </xf>
    <xf numFmtId="0" fontId="33" fillId="0" borderId="0" xfId="518" applyFont="1" applyBorder="1" applyAlignment="1">
      <alignment horizontal="right"/>
    </xf>
    <xf numFmtId="0" fontId="31" fillId="65" borderId="82" xfId="518" applyFont="1" applyFill="1" applyBorder="1" applyAlignment="1">
      <alignment horizontal="center" vertical="center" wrapText="1"/>
    </xf>
    <xf numFmtId="0" fontId="31" fillId="65" borderId="81" xfId="518" applyFont="1" applyFill="1" applyBorder="1" applyAlignment="1">
      <alignment horizontal="center" vertical="center" wrapText="1"/>
    </xf>
    <xf numFmtId="0" fontId="31" fillId="65" borderId="83" xfId="518" applyFont="1" applyFill="1" applyBorder="1" applyAlignment="1">
      <alignment horizontal="center" vertical="center" wrapText="1"/>
    </xf>
    <xf numFmtId="0" fontId="31" fillId="65" borderId="38" xfId="518" applyFont="1" applyFill="1" applyBorder="1" applyAlignment="1">
      <alignment horizontal="center" vertical="center" wrapText="1"/>
    </xf>
    <xf numFmtId="49" fontId="31" fillId="66" borderId="53" xfId="518" quotePrefix="1" applyNumberFormat="1" applyFont="1" applyFill="1" applyBorder="1" applyAlignment="1">
      <alignment horizontal="center"/>
    </xf>
    <xf numFmtId="49" fontId="31" fillId="66" borderId="52" xfId="518" applyNumberFormat="1" applyFont="1" applyFill="1" applyBorder="1" applyAlignment="1">
      <alignment horizontal="center"/>
    </xf>
    <xf numFmtId="49" fontId="31" fillId="66" borderId="54" xfId="518" applyNumberFormat="1" applyFont="1" applyFill="1" applyBorder="1" applyAlignment="1">
      <alignment horizontal="center"/>
    </xf>
    <xf numFmtId="0" fontId="31" fillId="24" borderId="39" xfId="518" applyFont="1" applyFill="1" applyBorder="1" applyAlignment="1">
      <alignment horizontal="left" vertical="center"/>
    </xf>
    <xf numFmtId="0" fontId="31" fillId="24" borderId="40" xfId="518" applyFont="1" applyFill="1" applyBorder="1" applyAlignment="1">
      <alignment horizontal="left" vertical="center"/>
    </xf>
    <xf numFmtId="0" fontId="31" fillId="24" borderId="43" xfId="518" applyFont="1" applyFill="1" applyBorder="1" applyAlignment="1">
      <alignment horizontal="left" vertical="center"/>
    </xf>
    <xf numFmtId="0" fontId="33" fillId="0" borderId="26" xfId="518" applyFont="1" applyBorder="1" applyAlignment="1">
      <alignment horizontal="left" vertical="center"/>
    </xf>
    <xf numFmtId="0" fontId="33" fillId="0" borderId="36" xfId="518" applyFont="1" applyBorder="1" applyAlignment="1">
      <alignment horizontal="left" vertical="center"/>
    </xf>
    <xf numFmtId="0" fontId="33" fillId="0" borderId="37" xfId="518" applyFont="1" applyBorder="1" applyAlignment="1">
      <alignment horizontal="left" vertical="center"/>
    </xf>
    <xf numFmtId="0" fontId="33" fillId="0" borderId="37" xfId="518" applyFont="1" applyBorder="1" applyAlignment="1">
      <alignment horizontal="left" vertical="center" wrapText="1"/>
    </xf>
    <xf numFmtId="0" fontId="33" fillId="0" borderId="26" xfId="518" applyFont="1" applyBorder="1" applyAlignment="1">
      <alignment horizontal="left" vertical="center" wrapText="1"/>
    </xf>
    <xf numFmtId="0" fontId="33" fillId="0" borderId="26" xfId="518" applyFont="1" applyFill="1" applyBorder="1" applyAlignment="1">
      <alignment horizontal="left" vertical="center" wrapText="1"/>
    </xf>
    <xf numFmtId="0" fontId="33" fillId="0" borderId="36" xfId="518" applyFont="1" applyFill="1" applyBorder="1" applyAlignment="1">
      <alignment horizontal="left" vertical="center" wrapText="1"/>
    </xf>
    <xf numFmtId="0" fontId="33" fillId="0" borderId="37" xfId="518" applyFont="1" applyFill="1" applyBorder="1" applyAlignment="1">
      <alignment horizontal="left" vertical="center" wrapText="1"/>
    </xf>
    <xf numFmtId="0" fontId="33" fillId="0" borderId="17" xfId="518" applyFont="1" applyFill="1" applyBorder="1" applyAlignment="1">
      <alignment horizontal="left" vertical="center" wrapText="1"/>
    </xf>
    <xf numFmtId="0" fontId="33" fillId="0" borderId="33" xfId="518" applyFont="1" applyFill="1" applyBorder="1" applyAlignment="1">
      <alignment horizontal="left" vertical="center" wrapText="1"/>
    </xf>
    <xf numFmtId="0" fontId="31" fillId="24" borderId="55" xfId="518" applyFont="1" applyFill="1" applyBorder="1" applyAlignment="1">
      <alignment horizontal="left" vertical="center"/>
    </xf>
    <xf numFmtId="0" fontId="31" fillId="24" borderId="56" xfId="518" applyFont="1" applyFill="1" applyBorder="1" applyAlignment="1">
      <alignment horizontal="left" vertical="center"/>
    </xf>
    <xf numFmtId="0" fontId="31" fillId="24" borderId="93" xfId="518" applyFont="1" applyFill="1" applyBorder="1" applyAlignment="1">
      <alignment horizontal="left" vertical="center"/>
    </xf>
    <xf numFmtId="0" fontId="33" fillId="0" borderId="35" xfId="518" applyFont="1" applyBorder="1" applyAlignment="1">
      <alignment horizontal="left" vertical="center"/>
    </xf>
    <xf numFmtId="0" fontId="31" fillId="24" borderId="53" xfId="518" applyFont="1" applyFill="1" applyBorder="1" applyAlignment="1">
      <alignment horizontal="left" vertical="center" wrapText="1"/>
    </xf>
    <xf numFmtId="0" fontId="31" fillId="24" borderId="52" xfId="518" applyFont="1" applyFill="1" applyBorder="1" applyAlignment="1">
      <alignment horizontal="left" vertical="center" wrapText="1"/>
    </xf>
    <xf numFmtId="0" fontId="31" fillId="24" borderId="54" xfId="518" applyFont="1" applyFill="1" applyBorder="1" applyAlignment="1">
      <alignment horizontal="left" vertical="center" wrapText="1"/>
    </xf>
    <xf numFmtId="0" fontId="33" fillId="0" borderId="26" xfId="518" applyFont="1" applyFill="1" applyBorder="1" applyAlignment="1">
      <alignment horizontal="left" vertical="center"/>
    </xf>
    <xf numFmtId="0" fontId="33" fillId="0" borderId="36" xfId="518" applyFont="1" applyFill="1" applyBorder="1" applyAlignment="1">
      <alignment horizontal="left" vertical="center"/>
    </xf>
    <xf numFmtId="0" fontId="33" fillId="0" borderId="84" xfId="518" applyFont="1" applyBorder="1" applyAlignment="1">
      <alignment horizontal="left" vertical="center"/>
    </xf>
    <xf numFmtId="0" fontId="33" fillId="0" borderId="87" xfId="518" applyFont="1" applyBorder="1" applyAlignment="1">
      <alignment horizontal="left" vertical="center"/>
    </xf>
    <xf numFmtId="0" fontId="33" fillId="0" borderId="45" xfId="518" applyFont="1" applyBorder="1" applyAlignment="1">
      <alignment horizontal="left" vertical="center" wrapText="1"/>
    </xf>
    <xf numFmtId="0" fontId="33" fillId="0" borderId="85" xfId="518" applyFont="1" applyBorder="1" applyAlignment="1">
      <alignment horizontal="left" vertical="center"/>
    </xf>
    <xf numFmtId="0" fontId="33" fillId="0" borderId="36" xfId="518" applyFont="1" applyBorder="1" applyAlignment="1">
      <alignment horizontal="left" vertical="center" wrapText="1"/>
    </xf>
    <xf numFmtId="0" fontId="33" fillId="0" borderId="35" xfId="518" applyFont="1" applyBorder="1" applyAlignment="1">
      <alignment horizontal="left" vertical="center" wrapText="1"/>
    </xf>
    <xf numFmtId="0" fontId="33" fillId="0" borderId="21" xfId="518" applyFont="1" applyBorder="1" applyAlignment="1">
      <alignment horizontal="left" vertical="center" wrapText="1"/>
    </xf>
    <xf numFmtId="0" fontId="33" fillId="0" borderId="17" xfId="518" applyFont="1" applyBorder="1" applyAlignment="1">
      <alignment horizontal="left" vertical="center" wrapText="1"/>
    </xf>
    <xf numFmtId="0" fontId="33" fillId="0" borderId="46" xfId="518" applyFont="1" applyBorder="1" applyAlignment="1">
      <alignment horizontal="left" vertical="center" wrapText="1"/>
    </xf>
    <xf numFmtId="0" fontId="33" fillId="0" borderId="12" xfId="518" applyFont="1" applyBorder="1" applyAlignment="1">
      <alignment horizontal="left" vertical="center"/>
    </xf>
    <xf numFmtId="0" fontId="33" fillId="0" borderId="31" xfId="518" applyFont="1" applyBorder="1" applyAlignment="1">
      <alignment horizontal="left" vertical="center"/>
    </xf>
    <xf numFmtId="0" fontId="33" fillId="0" borderId="12" xfId="518" applyFont="1" applyBorder="1" applyAlignment="1">
      <alignment horizontal="left" vertical="center" wrapText="1"/>
    </xf>
    <xf numFmtId="0" fontId="33" fillId="0" borderId="31" xfId="518" applyFont="1" applyBorder="1" applyAlignment="1">
      <alignment horizontal="left" vertical="center" wrapText="1"/>
    </xf>
    <xf numFmtId="0" fontId="33" fillId="0" borderId="48" xfId="518" applyFont="1" applyBorder="1" applyAlignment="1">
      <alignment horizontal="left" vertical="center" wrapText="1"/>
    </xf>
    <xf numFmtId="0" fontId="33" fillId="0" borderId="33" xfId="518" applyFont="1" applyBorder="1" applyAlignment="1">
      <alignment horizontal="left" vertical="center" wrapText="1"/>
    </xf>
    <xf numFmtId="0" fontId="28" fillId="0" borderId="0" xfId="501" applyFont="1" applyAlignment="1">
      <alignment horizontal="right"/>
    </xf>
    <xf numFmtId="0" fontId="30" fillId="0" borderId="0" xfId="501" applyFont="1" applyAlignment="1">
      <alignment horizontal="center" vertical="center"/>
    </xf>
    <xf numFmtId="0" fontId="109" fillId="0" borderId="58" xfId="501" applyFont="1" applyBorder="1" applyAlignment="1">
      <alignment horizontal="center" vertical="center" wrapText="1"/>
    </xf>
    <xf numFmtId="0" fontId="29" fillId="0" borderId="76" xfId="501" applyFont="1" applyBorder="1" applyAlignment="1">
      <alignment horizontal="center" vertical="center" wrapText="1"/>
    </xf>
    <xf numFmtId="0" fontId="28" fillId="0" borderId="58" xfId="501" applyFont="1" applyBorder="1" applyAlignment="1">
      <alignment horizontal="center" vertical="center" wrapText="1"/>
    </xf>
    <xf numFmtId="0" fontId="28" fillId="0" borderId="48" xfId="501" applyFont="1" applyBorder="1" applyAlignment="1">
      <alignment horizontal="center" vertical="center" wrapText="1"/>
    </xf>
    <xf numFmtId="0" fontId="28" fillId="0" borderId="13" xfId="501" applyFont="1" applyBorder="1" applyAlignment="1">
      <alignment horizontal="center" vertical="center" wrapText="1"/>
    </xf>
    <xf numFmtId="0" fontId="28" fillId="0" borderId="14" xfId="501" applyFont="1" applyBorder="1" applyAlignment="1">
      <alignment horizontal="center" vertical="center" wrapText="1"/>
    </xf>
    <xf numFmtId="0" fontId="28" fillId="0" borderId="31" xfId="501" applyFont="1" applyBorder="1" applyAlignment="1">
      <alignment horizontal="center" vertical="center" wrapText="1"/>
    </xf>
    <xf numFmtId="0" fontId="29" fillId="0" borderId="31" xfId="501" applyFont="1" applyBorder="1" applyAlignment="1">
      <alignment horizontal="center" wrapText="1"/>
    </xf>
    <xf numFmtId="0" fontId="29" fillId="0" borderId="48" xfId="501" applyFont="1" applyBorder="1" applyAlignment="1">
      <alignment horizontal="center" wrapText="1"/>
    </xf>
    <xf numFmtId="0" fontId="31" fillId="0" borderId="78" xfId="660" applyFont="1" applyFill="1" applyBorder="1" applyAlignment="1">
      <alignment horizontal="center" vertical="center" textRotation="90" wrapText="1"/>
    </xf>
    <xf numFmtId="0" fontId="31" fillId="0" borderId="92" xfId="660" applyFont="1" applyFill="1" applyBorder="1" applyAlignment="1">
      <alignment horizontal="center" vertical="center" textRotation="90" wrapText="1"/>
    </xf>
    <xf numFmtId="0" fontId="31" fillId="0" borderId="79" xfId="660" applyFont="1" applyFill="1" applyBorder="1" applyAlignment="1">
      <alignment horizontal="center" vertical="center" textRotation="90" wrapText="1"/>
    </xf>
    <xf numFmtId="49" fontId="31" fillId="0" borderId="78" xfId="660" applyNumberFormat="1" applyFont="1" applyFill="1" applyBorder="1" applyAlignment="1">
      <alignment horizontal="center" vertical="center" textRotation="90" wrapText="1"/>
    </xf>
    <xf numFmtId="49" fontId="31" fillId="0" borderId="92" xfId="660" applyNumberFormat="1" applyFont="1" applyFill="1" applyBorder="1" applyAlignment="1">
      <alignment horizontal="center" vertical="center" textRotation="90" wrapText="1"/>
    </xf>
    <xf numFmtId="49" fontId="31" fillId="0" borderId="79" xfId="660" applyNumberFormat="1" applyFont="1" applyFill="1" applyBorder="1" applyAlignment="1">
      <alignment horizontal="center" vertical="center" textRotation="90" wrapText="1"/>
    </xf>
    <xf numFmtId="3" fontId="31" fillId="0" borderId="82" xfId="936" applyNumberFormat="1" applyFont="1" applyFill="1" applyBorder="1" applyAlignment="1">
      <alignment horizontal="center" wrapText="1"/>
    </xf>
    <xf numFmtId="3" fontId="31" fillId="0" borderId="81" xfId="936" applyNumberFormat="1" applyFont="1" applyFill="1" applyBorder="1" applyAlignment="1">
      <alignment horizontal="center" wrapText="1"/>
    </xf>
    <xf numFmtId="3" fontId="31" fillId="0" borderId="94" xfId="936" applyNumberFormat="1" applyFont="1" applyFill="1" applyBorder="1" applyAlignment="1">
      <alignment horizontal="center" wrapText="1"/>
    </xf>
    <xf numFmtId="3" fontId="31" fillId="0" borderId="88" xfId="936" applyNumberFormat="1" applyFont="1" applyFill="1" applyBorder="1" applyAlignment="1">
      <alignment horizontal="center" wrapText="1"/>
    </xf>
    <xf numFmtId="3" fontId="31" fillId="0" borderId="0" xfId="936" applyNumberFormat="1" applyFont="1" applyFill="1" applyBorder="1" applyAlignment="1">
      <alignment horizontal="center" wrapText="1"/>
    </xf>
    <xf numFmtId="3" fontId="31" fillId="0" borderId="96" xfId="936" applyNumberFormat="1" applyFont="1" applyFill="1" applyBorder="1" applyAlignment="1">
      <alignment horizontal="center" wrapText="1"/>
    </xf>
    <xf numFmtId="3" fontId="31" fillId="0" borderId="83" xfId="936" applyNumberFormat="1" applyFont="1" applyFill="1" applyBorder="1" applyAlignment="1">
      <alignment horizontal="center" wrapText="1"/>
    </xf>
    <xf numFmtId="3" fontId="31" fillId="0" borderId="38" xfId="936" applyNumberFormat="1" applyFont="1" applyFill="1" applyBorder="1" applyAlignment="1">
      <alignment horizontal="center" wrapText="1"/>
    </xf>
    <xf numFmtId="3" fontId="31" fillId="0" borderId="95" xfId="936" applyNumberFormat="1" applyFont="1" applyFill="1" applyBorder="1" applyAlignment="1">
      <alignment horizontal="center" wrapText="1"/>
    </xf>
    <xf numFmtId="0" fontId="113" fillId="0" borderId="0" xfId="660" applyFont="1" applyFill="1" applyAlignment="1">
      <alignment horizontal="right" vertical="center" wrapText="1"/>
    </xf>
    <xf numFmtId="170" fontId="108" fillId="0" borderId="0" xfId="661" applyNumberFormat="1" applyFont="1" applyFill="1" applyBorder="1" applyAlignment="1">
      <alignment horizontal="center" wrapText="1"/>
    </xf>
    <xf numFmtId="0" fontId="33" fillId="0" borderId="38" xfId="660" applyFont="1" applyFill="1" applyBorder="1" applyAlignment="1">
      <alignment horizontal="right" wrapText="1"/>
    </xf>
    <xf numFmtId="0" fontId="31" fillId="0" borderId="82" xfId="660" applyFont="1" applyFill="1" applyBorder="1" applyAlignment="1">
      <alignment horizontal="center" vertical="center" wrapText="1"/>
    </xf>
    <xf numFmtId="0" fontId="31" fillId="0" borderId="88" xfId="660" applyFont="1" applyFill="1" applyBorder="1" applyAlignment="1">
      <alignment horizontal="center" vertical="center" wrapText="1"/>
    </xf>
    <xf numFmtId="0" fontId="31" fillId="0" borderId="78" xfId="660" applyFont="1" applyFill="1" applyBorder="1" applyAlignment="1">
      <alignment horizontal="center" vertical="center" wrapText="1"/>
    </xf>
    <xf numFmtId="0" fontId="31" fillId="0" borderId="79" xfId="660" applyFont="1" applyFill="1" applyBorder="1" applyAlignment="1">
      <alignment horizontal="center" vertical="center" wrapText="1"/>
    </xf>
    <xf numFmtId="0" fontId="31" fillId="0" borderId="81" xfId="660" applyFont="1" applyFill="1" applyBorder="1" applyAlignment="1">
      <alignment horizontal="center" vertical="center" wrapText="1"/>
    </xf>
    <xf numFmtId="0" fontId="31" fillId="0" borderId="58" xfId="660" applyFont="1" applyFill="1" applyBorder="1" applyAlignment="1">
      <alignment horizontal="center" vertical="center" wrapText="1"/>
    </xf>
    <xf numFmtId="0" fontId="31" fillId="0" borderId="31" xfId="660" applyFont="1" applyFill="1" applyBorder="1" applyAlignment="1">
      <alignment horizontal="center" vertical="center" wrapText="1"/>
    </xf>
    <xf numFmtId="0" fontId="31" fillId="0" borderId="48" xfId="660" applyFont="1" applyFill="1" applyBorder="1" applyAlignment="1">
      <alignment horizontal="center" vertical="center" wrapText="1"/>
    </xf>
    <xf numFmtId="0" fontId="31" fillId="0" borderId="94" xfId="660" applyFont="1" applyFill="1" applyBorder="1" applyAlignment="1">
      <alignment horizontal="center" vertical="center" wrapText="1"/>
    </xf>
    <xf numFmtId="182" fontId="28" fillId="24" borderId="58" xfId="936" applyNumberFormat="1" applyFont="1" applyFill="1" applyBorder="1" applyAlignment="1">
      <alignment horizontal="center" vertical="center" wrapText="1"/>
    </xf>
    <xf numFmtId="182" fontId="28" fillId="24" borderId="31" xfId="936" applyNumberFormat="1" applyFont="1" applyFill="1" applyBorder="1" applyAlignment="1">
      <alignment horizontal="center" vertical="center" wrapText="1"/>
    </xf>
    <xf numFmtId="182" fontId="28" fillId="24" borderId="48" xfId="936" applyNumberFormat="1" applyFont="1" applyFill="1" applyBorder="1" applyAlignment="1">
      <alignment horizontal="center" vertical="center" wrapText="1"/>
    </xf>
    <xf numFmtId="49" fontId="28" fillId="0" borderId="78" xfId="936" applyNumberFormat="1" applyFont="1" applyFill="1" applyBorder="1" applyAlignment="1">
      <alignment horizontal="center" vertical="center" textRotation="90" wrapText="1"/>
    </xf>
    <xf numFmtId="49" fontId="28" fillId="0" borderId="92" xfId="936" applyNumberFormat="1" applyFont="1" applyFill="1" applyBorder="1" applyAlignment="1">
      <alignment horizontal="center" vertical="center" textRotation="90" wrapText="1"/>
    </xf>
    <xf numFmtId="49" fontId="28" fillId="0" borderId="79" xfId="936" applyNumberFormat="1" applyFont="1" applyFill="1" applyBorder="1" applyAlignment="1">
      <alignment horizontal="center" vertical="center" textRotation="90" wrapText="1"/>
    </xf>
    <xf numFmtId="182" fontId="70" fillId="0" borderId="0" xfId="936" applyNumberFormat="1" applyFont="1" applyFill="1" applyAlignment="1">
      <alignment horizontal="right" vertical="center" wrapText="1"/>
    </xf>
    <xf numFmtId="182" fontId="28" fillId="0" borderId="0" xfId="936" applyNumberFormat="1" applyFont="1" applyFill="1" applyBorder="1" applyAlignment="1">
      <alignment horizontal="center" wrapText="1"/>
    </xf>
    <xf numFmtId="182" fontId="29" fillId="0" borderId="38" xfId="936" applyNumberFormat="1" applyFont="1" applyFill="1" applyBorder="1" applyAlignment="1">
      <alignment horizontal="right" wrapText="1"/>
    </xf>
    <xf numFmtId="182" fontId="28" fillId="24" borderId="82" xfId="936" applyNumberFormat="1" applyFont="1" applyFill="1" applyBorder="1" applyAlignment="1">
      <alignment horizontal="center" vertical="center" wrapText="1"/>
    </xf>
    <xf numFmtId="182" fontId="28" fillId="24" borderId="88" xfId="936" applyNumberFormat="1" applyFont="1" applyFill="1" applyBorder="1" applyAlignment="1">
      <alignment horizontal="center" vertical="center" wrapText="1"/>
    </xf>
    <xf numFmtId="182" fontId="28" fillId="24" borderId="78" xfId="936" applyNumberFormat="1" applyFont="1" applyFill="1" applyBorder="1" applyAlignment="1">
      <alignment horizontal="center" vertical="center" wrapText="1"/>
    </xf>
    <xf numFmtId="182" fontId="28" fillId="24" borderId="92" xfId="936" applyNumberFormat="1" applyFont="1" applyFill="1" applyBorder="1" applyAlignment="1">
      <alignment horizontal="center" vertical="center" wrapText="1"/>
    </xf>
    <xf numFmtId="182" fontId="28" fillId="24" borderId="79" xfId="936" applyNumberFormat="1" applyFont="1" applyFill="1" applyBorder="1" applyAlignment="1">
      <alignment horizontal="center" vertical="center" wrapText="1"/>
    </xf>
    <xf numFmtId="182" fontId="28" fillId="24" borderId="83" xfId="936" applyNumberFormat="1" applyFont="1" applyFill="1" applyBorder="1" applyAlignment="1">
      <alignment horizontal="center" vertical="center" wrapText="1"/>
    </xf>
    <xf numFmtId="182" fontId="28" fillId="24" borderId="53" xfId="936" applyNumberFormat="1" applyFont="1" applyFill="1" applyBorder="1" applyAlignment="1">
      <alignment horizontal="center" vertical="center" wrapText="1"/>
    </xf>
    <xf numFmtId="182" fontId="28" fillId="24" borderId="52" xfId="936" applyNumberFormat="1" applyFont="1" applyFill="1" applyBorder="1" applyAlignment="1">
      <alignment horizontal="center" vertical="center" wrapText="1"/>
    </xf>
    <xf numFmtId="182" fontId="28" fillId="24" borderId="54" xfId="936" applyNumberFormat="1" applyFont="1" applyFill="1" applyBorder="1" applyAlignment="1">
      <alignment horizontal="center" vertical="center" wrapText="1"/>
    </xf>
    <xf numFmtId="182" fontId="28" fillId="24" borderId="81" xfId="936" applyNumberFormat="1" applyFont="1" applyFill="1" applyBorder="1" applyAlignment="1">
      <alignment horizontal="center" vertical="center" wrapText="1"/>
    </xf>
    <xf numFmtId="182" fontId="28" fillId="24" borderId="94" xfId="936" applyNumberFormat="1" applyFont="1" applyFill="1" applyBorder="1" applyAlignment="1">
      <alignment horizontal="center" vertical="center" wrapText="1"/>
    </xf>
    <xf numFmtId="0" fontId="31" fillId="0" borderId="13" xfId="660" applyFont="1" applyFill="1" applyBorder="1" applyAlignment="1">
      <alignment horizontal="center" vertical="center" wrapText="1"/>
    </xf>
    <xf numFmtId="0" fontId="31" fillId="0" borderId="27" xfId="660" applyFont="1" applyFill="1" applyBorder="1" applyAlignment="1">
      <alignment horizontal="center" vertical="center" wrapText="1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22" xfId="660" applyFont="1" applyFill="1" applyBorder="1" applyAlignment="1">
      <alignment horizontal="center" vertical="center" wrapText="1"/>
    </xf>
    <xf numFmtId="0" fontId="119" fillId="0" borderId="0" xfId="660" applyFont="1" applyBorder="1" applyAlignment="1">
      <alignment horizontal="center" wrapText="1"/>
    </xf>
    <xf numFmtId="0" fontId="31" fillId="0" borderId="14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49" fontId="31" fillId="0" borderId="13" xfId="660" applyNumberFormat="1" applyFont="1" applyFill="1" applyBorder="1" applyAlignment="1">
      <alignment horizontal="center" vertical="center" wrapText="1"/>
    </xf>
    <xf numFmtId="49" fontId="31" fillId="0" borderId="32" xfId="660" applyNumberFormat="1" applyFont="1" applyFill="1" applyBorder="1" applyAlignment="1">
      <alignment horizontal="center" vertical="center" wrapText="1"/>
    </xf>
    <xf numFmtId="49" fontId="31" fillId="0" borderId="14" xfId="660" applyNumberFormat="1" applyFont="1" applyFill="1" applyBorder="1" applyAlignment="1">
      <alignment horizontal="center" vertical="center" wrapText="1"/>
    </xf>
    <xf numFmtId="0" fontId="31" fillId="0" borderId="29" xfId="660" applyFont="1" applyFill="1" applyBorder="1" applyAlignment="1">
      <alignment horizontal="center" vertical="center" wrapText="1"/>
    </xf>
    <xf numFmtId="0" fontId="31" fillId="0" borderId="49" xfId="660" applyFont="1" applyFill="1" applyBorder="1" applyAlignment="1">
      <alignment horizontal="center" vertical="center" wrapText="1"/>
    </xf>
    <xf numFmtId="0" fontId="31" fillId="0" borderId="89" xfId="660" applyFont="1" applyFill="1" applyBorder="1" applyAlignment="1">
      <alignment horizontal="center" vertical="center" wrapText="1"/>
    </xf>
    <xf numFmtId="0" fontId="31" fillId="0" borderId="55" xfId="660" applyFont="1" applyFill="1" applyBorder="1" applyAlignment="1">
      <alignment horizontal="center" vertical="center" wrapText="1"/>
    </xf>
    <xf numFmtId="0" fontId="108" fillId="0" borderId="0" xfId="660" applyFont="1" applyAlignment="1">
      <alignment horizontal="center" wrapText="1"/>
    </xf>
    <xf numFmtId="0" fontId="31" fillId="0" borderId="83" xfId="660" applyFont="1" applyFill="1" applyBorder="1" applyAlignment="1">
      <alignment horizontal="center" vertical="center" wrapText="1"/>
    </xf>
    <xf numFmtId="0" fontId="31" fillId="0" borderId="95" xfId="660" applyFont="1" applyFill="1" applyBorder="1" applyAlignment="1">
      <alignment horizontal="center" vertical="center" wrapText="1"/>
    </xf>
    <xf numFmtId="14" fontId="31" fillId="0" borderId="58" xfId="660" applyNumberFormat="1" applyFont="1" applyFill="1" applyBorder="1" applyAlignment="1">
      <alignment horizontal="center" vertical="center"/>
    </xf>
    <xf numFmtId="14" fontId="31" fillId="0" borderId="31" xfId="660" applyNumberFormat="1" applyFont="1" applyFill="1" applyBorder="1" applyAlignment="1">
      <alignment horizontal="center" vertical="center"/>
    </xf>
    <xf numFmtId="14" fontId="31" fillId="0" borderId="48" xfId="660" applyNumberFormat="1" applyFont="1" applyFill="1" applyBorder="1" applyAlignment="1">
      <alignment horizontal="center" vertical="center"/>
    </xf>
    <xf numFmtId="49" fontId="31" fillId="0" borderId="53" xfId="660" applyNumberFormat="1" applyFont="1" applyFill="1" applyBorder="1" applyAlignment="1">
      <alignment horizontal="center" vertical="center" wrapText="1"/>
    </xf>
    <xf numFmtId="49" fontId="31" fillId="0" borderId="52" xfId="660" applyNumberFormat="1" applyFont="1" applyFill="1" applyBorder="1" applyAlignment="1">
      <alignment horizontal="center" vertical="center" wrapText="1"/>
    </xf>
    <xf numFmtId="49" fontId="31" fillId="0" borderId="54" xfId="660" applyNumberFormat="1" applyFont="1" applyFill="1" applyBorder="1" applyAlignment="1">
      <alignment horizontal="center" vertical="center" wrapText="1"/>
    </xf>
    <xf numFmtId="0" fontId="69" fillId="0" borderId="81" xfId="660" applyFont="1" applyBorder="1" applyAlignment="1">
      <alignment horizontal="left" vertical="center" wrapText="1"/>
    </xf>
    <xf numFmtId="0" fontId="112" fillId="0" borderId="0" xfId="660" applyFont="1" applyAlignment="1">
      <alignment horizontal="center"/>
    </xf>
    <xf numFmtId="0" fontId="113" fillId="0" borderId="78" xfId="660" applyFont="1" applyBorder="1" applyAlignment="1">
      <alignment horizontal="center" vertical="center" wrapText="1"/>
    </xf>
    <xf numFmtId="0" fontId="113" fillId="0" borderId="92" xfId="660" applyFont="1" applyBorder="1" applyAlignment="1">
      <alignment horizontal="center" vertical="center" wrapText="1"/>
    </xf>
    <xf numFmtId="0" fontId="113" fillId="0" borderId="79" xfId="660" applyFont="1" applyBorder="1" applyAlignment="1">
      <alignment horizontal="center" vertical="center" wrapText="1"/>
    </xf>
    <xf numFmtId="0" fontId="113" fillId="0" borderId="82" xfId="660" applyFont="1" applyBorder="1" applyAlignment="1">
      <alignment horizontal="left" wrapText="1"/>
    </xf>
    <xf numFmtId="0" fontId="113" fillId="0" borderId="94" xfId="660" applyFont="1" applyBorder="1" applyAlignment="1">
      <alignment horizontal="left" wrapText="1"/>
    </xf>
    <xf numFmtId="0" fontId="113" fillId="0" borderId="82" xfId="660" applyFont="1" applyBorder="1" applyAlignment="1">
      <alignment horizontal="left" vertical="center" wrapText="1"/>
    </xf>
    <xf numFmtId="0" fontId="113" fillId="0" borderId="94" xfId="660" applyFont="1" applyBorder="1" applyAlignment="1">
      <alignment horizontal="left" vertical="center" wrapText="1"/>
    </xf>
    <xf numFmtId="0" fontId="113" fillId="0" borderId="53" xfId="660" applyFont="1" applyBorder="1" applyAlignment="1">
      <alignment horizontal="left" vertical="center" wrapText="1"/>
    </xf>
    <xf numFmtId="0" fontId="113" fillId="0" borderId="54" xfId="660" applyFont="1" applyBorder="1" applyAlignment="1">
      <alignment horizontal="left" vertical="center" wrapText="1"/>
    </xf>
    <xf numFmtId="0" fontId="31" fillId="0" borderId="48" xfId="663" applyFont="1" applyBorder="1" applyAlignment="1">
      <alignment horizontal="center" vertical="center" wrapText="1"/>
    </xf>
    <xf numFmtId="0" fontId="31" fillId="0" borderId="45" xfId="663" applyFont="1" applyBorder="1" applyAlignment="1">
      <alignment horizontal="center" vertical="center" wrapText="1"/>
    </xf>
    <xf numFmtId="0" fontId="31" fillId="0" borderId="100" xfId="663" applyFont="1" applyBorder="1" applyAlignment="1">
      <alignment horizontal="center" vertical="center" wrapText="1"/>
    </xf>
    <xf numFmtId="0" fontId="31" fillId="0" borderId="94" xfId="663" applyFont="1" applyBorder="1" applyAlignment="1">
      <alignment horizontal="center" vertical="center" wrapText="1"/>
    </xf>
    <xf numFmtId="0" fontId="31" fillId="0" borderId="96" xfId="663" applyFont="1" applyBorder="1" applyAlignment="1">
      <alignment horizontal="center" vertical="center" wrapText="1"/>
    </xf>
    <xf numFmtId="0" fontId="31" fillId="0" borderId="95" xfId="663" applyFont="1" applyBorder="1" applyAlignment="1">
      <alignment horizontal="center" vertical="center" wrapText="1"/>
    </xf>
    <xf numFmtId="0" fontId="31" fillId="0" borderId="46" xfId="663" applyFont="1" applyBorder="1" applyAlignment="1">
      <alignment horizontal="center" vertical="center" wrapText="1"/>
    </xf>
    <xf numFmtId="0" fontId="120" fillId="0" borderId="0" xfId="663" applyFont="1" applyAlignment="1">
      <alignment horizontal="right"/>
    </xf>
    <xf numFmtId="0" fontId="28" fillId="0" borderId="81" xfId="663" applyFont="1" applyBorder="1" applyAlignment="1">
      <alignment horizontal="center" vertical="center" wrapText="1"/>
    </xf>
    <xf numFmtId="0" fontId="28" fillId="0" borderId="94" xfId="663" applyFont="1" applyBorder="1" applyAlignment="1">
      <alignment horizontal="center" vertical="center" wrapText="1"/>
    </xf>
    <xf numFmtId="0" fontId="28" fillId="0" borderId="38" xfId="663" applyFont="1" applyBorder="1" applyAlignment="1">
      <alignment horizontal="center" vertical="center" wrapText="1"/>
    </xf>
    <xf numFmtId="0" fontId="28" fillId="0" borderId="95" xfId="663" applyFont="1" applyBorder="1" applyAlignment="1">
      <alignment horizontal="center" vertical="center" wrapText="1"/>
    </xf>
    <xf numFmtId="0" fontId="28" fillId="0" borderId="53" xfId="663" applyFont="1" applyBorder="1" applyAlignment="1">
      <alignment horizontal="center" vertical="center" wrapText="1"/>
    </xf>
    <xf numFmtId="0" fontId="28" fillId="0" borderId="52" xfId="663" applyFont="1" applyBorder="1" applyAlignment="1">
      <alignment horizontal="center" vertical="center" wrapText="1"/>
    </xf>
    <xf numFmtId="0" fontId="28" fillId="0" borderId="54" xfId="663" applyFont="1" applyBorder="1" applyAlignment="1">
      <alignment horizontal="center" vertical="center" wrapText="1"/>
    </xf>
    <xf numFmtId="0" fontId="31" fillId="0" borderId="0" xfId="663" applyFont="1" applyAlignment="1">
      <alignment horizontal="center" vertical="center" wrapText="1"/>
    </xf>
    <xf numFmtId="49" fontId="31" fillId="0" borderId="78" xfId="663" applyNumberFormat="1" applyFont="1" applyBorder="1" applyAlignment="1">
      <alignment horizontal="center" vertical="center" textRotation="90" wrapText="1"/>
    </xf>
    <xf numFmtId="49" fontId="31" fillId="0" borderId="92" xfId="663" applyNumberFormat="1" applyFont="1" applyBorder="1" applyAlignment="1">
      <alignment horizontal="center" vertical="center" textRotation="90" wrapText="1"/>
    </xf>
    <xf numFmtId="49" fontId="31" fillId="0" borderId="79" xfId="663" applyNumberFormat="1" applyFont="1" applyBorder="1" applyAlignment="1">
      <alignment horizontal="center" vertical="center" textRotation="90" wrapText="1"/>
    </xf>
    <xf numFmtId="49" fontId="31" fillId="0" borderId="19" xfId="663" applyNumberFormat="1" applyFont="1" applyBorder="1" applyAlignment="1">
      <alignment horizontal="center" vertical="center" textRotation="90" wrapText="1"/>
    </xf>
    <xf numFmtId="49" fontId="31" fillId="0" borderId="24" xfId="663" applyNumberFormat="1" applyFont="1" applyBorder="1" applyAlignment="1">
      <alignment horizontal="center" vertical="center" textRotation="90" wrapText="1"/>
    </xf>
    <xf numFmtId="49" fontId="31" fillId="0" borderId="15" xfId="663" applyNumberFormat="1" applyFont="1" applyBorder="1" applyAlignment="1">
      <alignment horizontal="center" vertical="center" textRotation="90" wrapText="1"/>
    </xf>
    <xf numFmtId="0" fontId="113" fillId="0" borderId="0" xfId="663" applyFont="1" applyFill="1" applyAlignment="1">
      <alignment horizontal="right" vertical="center" wrapText="1"/>
    </xf>
    <xf numFmtId="0" fontId="33" fillId="0" borderId="38" xfId="663" applyFont="1" applyFill="1" applyBorder="1" applyAlignment="1">
      <alignment horizontal="right" wrapText="1"/>
    </xf>
    <xf numFmtId="0" fontId="31" fillId="24" borderId="78" xfId="663" applyFont="1" applyFill="1" applyBorder="1" applyAlignment="1">
      <alignment horizontal="center" vertical="center" wrapText="1"/>
    </xf>
    <xf numFmtId="0" fontId="31" fillId="24" borderId="79" xfId="663" applyFont="1" applyFill="1" applyBorder="1" applyAlignment="1">
      <alignment horizontal="center" vertical="center" wrapText="1"/>
    </xf>
    <xf numFmtId="0" fontId="31" fillId="24" borderId="58" xfId="663" applyFont="1" applyFill="1" applyBorder="1" applyAlignment="1">
      <alignment horizontal="center" vertical="center" wrapText="1"/>
    </xf>
    <xf numFmtId="0" fontId="31" fillId="24" borderId="31" xfId="663" applyFont="1" applyFill="1" applyBorder="1" applyAlignment="1">
      <alignment horizontal="center" vertical="center" wrapText="1"/>
    </xf>
    <xf numFmtId="0" fontId="31" fillId="24" borderId="48" xfId="663" applyFont="1" applyFill="1" applyBorder="1" applyAlignment="1">
      <alignment horizontal="center" vertical="center" wrapText="1"/>
    </xf>
    <xf numFmtId="0" fontId="31" fillId="62" borderId="58" xfId="663" applyFont="1" applyFill="1" applyBorder="1" applyAlignment="1">
      <alignment horizontal="center" vertical="center" wrapText="1"/>
    </xf>
    <xf numFmtId="0" fontId="31" fillId="62" borderId="31" xfId="663" applyFont="1" applyFill="1" applyBorder="1" applyAlignment="1">
      <alignment horizontal="center" vertical="center" wrapText="1"/>
    </xf>
    <xf numFmtId="0" fontId="31" fillId="62" borderId="48" xfId="663" applyFont="1" applyFill="1" applyBorder="1" applyAlignment="1">
      <alignment horizontal="center" vertical="center" wrapText="1"/>
    </xf>
    <xf numFmtId="49" fontId="31" fillId="0" borderId="78" xfId="663" applyNumberFormat="1" applyFont="1" applyBorder="1" applyAlignment="1">
      <alignment horizontal="center" vertical="center" textRotation="90"/>
    </xf>
    <xf numFmtId="49" fontId="31" fillId="0" borderId="92" xfId="663" applyNumberFormat="1" applyFont="1" applyBorder="1" applyAlignment="1">
      <alignment horizontal="center" vertical="center" textRotation="90"/>
    </xf>
    <xf numFmtId="49" fontId="31" fillId="0" borderId="79" xfId="663" applyNumberFormat="1" applyFont="1" applyBorder="1" applyAlignment="1">
      <alignment horizontal="center" vertical="center" textRotation="90"/>
    </xf>
    <xf numFmtId="0" fontId="31" fillId="24" borderId="92" xfId="663" applyFont="1" applyFill="1" applyBorder="1" applyAlignment="1">
      <alignment horizontal="center" vertical="center" wrapText="1"/>
    </xf>
    <xf numFmtId="0" fontId="31" fillId="24" borderId="82" xfId="663" applyFont="1" applyFill="1" applyBorder="1" applyAlignment="1">
      <alignment horizontal="center" vertical="center" wrapText="1"/>
    </xf>
    <xf numFmtId="0" fontId="31" fillId="24" borderId="88" xfId="663" applyFont="1" applyFill="1" applyBorder="1" applyAlignment="1">
      <alignment horizontal="center" vertical="center" wrapText="1"/>
    </xf>
    <xf numFmtId="0" fontId="31" fillId="24" borderId="53" xfId="663" applyFont="1" applyFill="1" applyBorder="1" applyAlignment="1">
      <alignment horizontal="center" vertical="center" wrapText="1"/>
    </xf>
    <xf numFmtId="0" fontId="31" fillId="24" borderId="52" xfId="663" applyFont="1" applyFill="1" applyBorder="1" applyAlignment="1">
      <alignment horizontal="center" vertical="center" wrapText="1"/>
    </xf>
    <xf numFmtId="0" fontId="31" fillId="24" borderId="54" xfId="663" applyFont="1" applyFill="1" applyBorder="1" applyAlignment="1">
      <alignment horizontal="center" vertical="center" wrapText="1"/>
    </xf>
    <xf numFmtId="0" fontId="31" fillId="24" borderId="81" xfId="663" applyFont="1" applyFill="1" applyBorder="1" applyAlignment="1">
      <alignment horizontal="center" vertical="center" wrapText="1"/>
    </xf>
    <xf numFmtId="0" fontId="31" fillId="24" borderId="94" xfId="663" applyFont="1" applyFill="1" applyBorder="1" applyAlignment="1">
      <alignment horizontal="center" vertical="center" wrapText="1"/>
    </xf>
    <xf numFmtId="0" fontId="33" fillId="0" borderId="0" xfId="663" applyFont="1" applyFill="1" applyBorder="1" applyAlignment="1">
      <alignment horizontal="right" wrapText="1"/>
    </xf>
    <xf numFmtId="0" fontId="33" fillId="0" borderId="0" xfId="663" applyFont="1" applyAlignment="1">
      <alignment horizontal="right"/>
    </xf>
    <xf numFmtId="0" fontId="120" fillId="0" borderId="0" xfId="663" applyFont="1" applyAlignment="1">
      <alignment horizontal="right" wrapText="1"/>
    </xf>
    <xf numFmtId="0" fontId="31" fillId="0" borderId="49" xfId="663" applyFont="1" applyBorder="1" applyAlignment="1">
      <alignment horizontal="center" vertical="center" wrapText="1"/>
    </xf>
    <xf numFmtId="0" fontId="31" fillId="0" borderId="89" xfId="663" applyFont="1" applyBorder="1" applyAlignment="1">
      <alignment horizontal="center" vertical="center" wrapText="1"/>
    </xf>
    <xf numFmtId="0" fontId="31" fillId="0" borderId="55" xfId="663" applyFont="1" applyBorder="1" applyAlignment="1">
      <alignment horizontal="center" vertical="center" wrapText="1"/>
    </xf>
    <xf numFmtId="0" fontId="31" fillId="0" borderId="0" xfId="663" applyFont="1" applyAlignment="1">
      <alignment horizontal="center" wrapText="1"/>
    </xf>
    <xf numFmtId="0" fontId="31" fillId="0" borderId="13" xfId="663" applyFont="1" applyBorder="1" applyAlignment="1">
      <alignment horizontal="center" vertical="center" wrapText="1"/>
    </xf>
    <xf numFmtId="0" fontId="31" fillId="0" borderId="14" xfId="663" applyFont="1" applyBorder="1" applyAlignment="1">
      <alignment horizontal="center" vertical="center" wrapText="1"/>
    </xf>
    <xf numFmtId="0" fontId="31" fillId="0" borderId="18" xfId="663" applyFont="1" applyBorder="1" applyAlignment="1">
      <alignment horizontal="center" vertical="center" wrapText="1"/>
    </xf>
    <xf numFmtId="0" fontId="31" fillId="0" borderId="30" xfId="663" applyFont="1" applyBorder="1" applyAlignment="1">
      <alignment horizontal="center" vertical="center" wrapText="1"/>
    </xf>
    <xf numFmtId="49" fontId="31" fillId="0" borderId="53" xfId="663" applyNumberFormat="1" applyFont="1" applyBorder="1" applyAlignment="1">
      <alignment horizontal="center" vertical="center"/>
    </xf>
    <xf numFmtId="49" fontId="31" fillId="0" borderId="52" xfId="663" applyNumberFormat="1" applyFont="1" applyBorder="1" applyAlignment="1">
      <alignment horizontal="center" vertical="center"/>
    </xf>
    <xf numFmtId="49" fontId="31" fillId="0" borderId="54" xfId="663" applyNumberFormat="1" applyFont="1" applyBorder="1" applyAlignment="1">
      <alignment horizontal="center" vertical="center"/>
    </xf>
    <xf numFmtId="0" fontId="121" fillId="0" borderId="49" xfId="663" applyFont="1" applyBorder="1" applyAlignment="1">
      <alignment horizontal="center" vertical="center" wrapText="1"/>
    </xf>
    <xf numFmtId="0" fontId="121" fillId="0" borderId="89" xfId="663" applyFont="1" applyBorder="1" applyAlignment="1">
      <alignment horizontal="center" vertical="center" wrapText="1"/>
    </xf>
    <xf numFmtId="0" fontId="121" fillId="0" borderId="55" xfId="663" applyFont="1" applyBorder="1" applyAlignment="1">
      <alignment horizontal="center" vertical="center" wrapText="1"/>
    </xf>
    <xf numFmtId="0" fontId="28" fillId="0" borderId="0" xfId="663" applyFont="1" applyAlignment="1">
      <alignment horizontal="right"/>
    </xf>
    <xf numFmtId="0" fontId="31" fillId="0" borderId="0" xfId="663" applyFont="1" applyBorder="1" applyAlignment="1">
      <alignment horizontal="center" vertical="center"/>
    </xf>
    <xf numFmtId="0" fontId="121" fillId="0" borderId="82" xfId="663" applyFont="1" applyBorder="1" applyAlignment="1">
      <alignment horizontal="center" vertical="center" wrapText="1"/>
    </xf>
    <xf numFmtId="0" fontId="121" fillId="0" borderId="94" xfId="663" applyFont="1" applyBorder="1" applyAlignment="1">
      <alignment horizontal="center" vertical="center" wrapText="1"/>
    </xf>
    <xf numFmtId="0" fontId="121" fillId="0" borderId="83" xfId="663" applyFont="1" applyBorder="1" applyAlignment="1">
      <alignment horizontal="center" vertical="center" wrapText="1"/>
    </xf>
    <xf numFmtId="0" fontId="121" fillId="0" borderId="95" xfId="663" applyFont="1" applyBorder="1" applyAlignment="1">
      <alignment horizontal="center" vertical="center" wrapText="1"/>
    </xf>
    <xf numFmtId="49" fontId="121" fillId="0" borderId="53" xfId="663" applyNumberFormat="1" applyFont="1" applyBorder="1" applyAlignment="1">
      <alignment horizontal="center" vertical="center"/>
    </xf>
    <xf numFmtId="49" fontId="121" fillId="0" borderId="52" xfId="663" applyNumberFormat="1" applyFont="1" applyBorder="1" applyAlignment="1">
      <alignment horizontal="center" vertical="center"/>
    </xf>
    <xf numFmtId="49" fontId="121" fillId="0" borderId="54" xfId="663" applyNumberFormat="1" applyFont="1" applyBorder="1" applyAlignment="1">
      <alignment horizontal="center" vertical="center"/>
    </xf>
    <xf numFmtId="0" fontId="31" fillId="0" borderId="0" xfId="663" applyFont="1" applyAlignment="1">
      <alignment horizontal="center" vertical="center"/>
    </xf>
    <xf numFmtId="0" fontId="31" fillId="0" borderId="11" xfId="663" applyFont="1" applyBorder="1" applyAlignment="1">
      <alignment horizontal="center" vertical="center" wrapText="1"/>
    </xf>
    <xf numFmtId="0" fontId="31" fillId="0" borderId="25" xfId="663" applyFont="1" applyBorder="1" applyAlignment="1">
      <alignment horizontal="center" vertical="center" wrapText="1"/>
    </xf>
    <xf numFmtId="0" fontId="31" fillId="0" borderId="16" xfId="663" applyFont="1" applyBorder="1" applyAlignment="1">
      <alignment horizontal="center" vertical="center" wrapText="1"/>
    </xf>
    <xf numFmtId="0" fontId="31" fillId="0" borderId="20" xfId="663" applyFont="1" applyBorder="1" applyAlignment="1">
      <alignment horizontal="center" vertical="center" wrapText="1"/>
    </xf>
    <xf numFmtId="0" fontId="28" fillId="0" borderId="0" xfId="663" applyFont="1" applyAlignment="1">
      <alignment horizontal="right" wrapText="1"/>
    </xf>
    <xf numFmtId="0" fontId="31" fillId="0" borderId="99" xfId="663" applyFont="1" applyBorder="1" applyAlignment="1">
      <alignment horizontal="center" vertical="center" wrapText="1"/>
    </xf>
    <xf numFmtId="0" fontId="28" fillId="0" borderId="0" xfId="1661" applyFont="1" applyAlignment="1">
      <alignment horizontal="right"/>
    </xf>
    <xf numFmtId="0" fontId="111" fillId="0" borderId="0" xfId="1661" applyFont="1" applyAlignment="1">
      <alignment horizontal="right"/>
    </xf>
    <xf numFmtId="0" fontId="112" fillId="0" borderId="0" xfId="670" applyFont="1" applyAlignment="1">
      <alignment horizontal="center"/>
    </xf>
    <xf numFmtId="0" fontId="110" fillId="0" borderId="38" xfId="668" applyFont="1" applyBorder="1" applyAlignment="1">
      <alignment horizontal="right"/>
    </xf>
    <xf numFmtId="0" fontId="28" fillId="67" borderId="78" xfId="670" applyFont="1" applyFill="1" applyBorder="1" applyAlignment="1">
      <alignment horizontal="center" vertical="center" wrapText="1"/>
    </xf>
    <xf numFmtId="0" fontId="29" fillId="0" borderId="92" xfId="670" applyFont="1" applyBorder="1"/>
    <xf numFmtId="0" fontId="29" fillId="0" borderId="79" xfId="670" applyFont="1" applyBorder="1"/>
    <xf numFmtId="0" fontId="111" fillId="67" borderId="82" xfId="670" applyFont="1" applyFill="1" applyBorder="1" applyAlignment="1">
      <alignment horizontal="center" vertical="center" wrapText="1"/>
    </xf>
    <xf numFmtId="0" fontId="111" fillId="67" borderId="81" xfId="670" applyFont="1" applyFill="1" applyBorder="1" applyAlignment="1">
      <alignment horizontal="center" vertical="center" wrapText="1"/>
    </xf>
    <xf numFmtId="0" fontId="111" fillId="67" borderId="94" xfId="670" applyFont="1" applyFill="1" applyBorder="1" applyAlignment="1">
      <alignment horizontal="center" vertical="center" wrapText="1"/>
    </xf>
    <xf numFmtId="0" fontId="111" fillId="67" borderId="83" xfId="670" applyFont="1" applyFill="1" applyBorder="1" applyAlignment="1">
      <alignment horizontal="center" vertical="center" wrapText="1"/>
    </xf>
    <xf numFmtId="0" fontId="111" fillId="67" borderId="38" xfId="670" applyFont="1" applyFill="1" applyBorder="1" applyAlignment="1">
      <alignment horizontal="center" vertical="center" wrapText="1"/>
    </xf>
    <xf numFmtId="0" fontId="111" fillId="67" borderId="95" xfId="670" applyFont="1" applyFill="1" applyBorder="1" applyAlignment="1">
      <alignment horizontal="center" vertical="center" wrapText="1"/>
    </xf>
    <xf numFmtId="0" fontId="28" fillId="67" borderId="81" xfId="670" applyFont="1" applyFill="1" applyBorder="1" applyAlignment="1">
      <alignment horizontal="center" vertical="center" wrapText="1"/>
    </xf>
    <xf numFmtId="0" fontId="28" fillId="67" borderId="94" xfId="670" applyFont="1" applyFill="1" applyBorder="1" applyAlignment="1">
      <alignment horizontal="center" vertical="center" wrapText="1"/>
    </xf>
    <xf numFmtId="0" fontId="28" fillId="67" borderId="38" xfId="670" applyFont="1" applyFill="1" applyBorder="1" applyAlignment="1">
      <alignment horizontal="center" vertical="center" wrapText="1"/>
    </xf>
    <xf numFmtId="0" fontId="28" fillId="67" borderId="95" xfId="670" applyFont="1" applyFill="1" applyBorder="1" applyAlignment="1">
      <alignment horizontal="center" vertical="center" wrapText="1"/>
    </xf>
    <xf numFmtId="0" fontId="112" fillId="0" borderId="0" xfId="496" applyFont="1" applyAlignment="1">
      <alignment horizontal="center" vertical="center" wrapText="1"/>
    </xf>
    <xf numFmtId="0" fontId="69" fillId="0" borderId="0" xfId="1661" applyFont="1" applyFill="1" applyBorder="1" applyAlignment="1">
      <alignment horizontal="right" vertical="center" wrapText="1" readingOrder="1"/>
    </xf>
    <xf numFmtId="0" fontId="28" fillId="0" borderId="0" xfId="1661" applyFont="1" applyAlignment="1">
      <alignment horizontal="right" vertical="center"/>
    </xf>
    <xf numFmtId="0" fontId="110" fillId="0" borderId="38" xfId="668" applyFont="1" applyBorder="1" applyAlignment="1">
      <alignment horizontal="right" vertical="center"/>
    </xf>
    <xf numFmtId="0" fontId="28" fillId="67" borderId="82" xfId="670" applyFont="1" applyFill="1" applyBorder="1" applyAlignment="1">
      <alignment horizontal="center" vertical="center" wrapText="1"/>
    </xf>
    <xf numFmtId="0" fontId="29" fillId="0" borderId="88" xfId="670" applyFont="1" applyBorder="1"/>
    <xf numFmtId="0" fontId="29" fillId="0" borderId="83" xfId="670" applyFont="1" applyBorder="1"/>
    <xf numFmtId="0" fontId="129" fillId="0" borderId="0" xfId="1661" applyFont="1" applyAlignment="1">
      <alignment horizontal="center" vertical="center" wrapText="1"/>
    </xf>
    <xf numFmtId="0" fontId="69" fillId="0" borderId="38" xfId="1661" applyFont="1" applyBorder="1" applyAlignment="1">
      <alignment horizontal="right" vertical="center" wrapText="1"/>
    </xf>
    <xf numFmtId="0" fontId="112" fillId="0" borderId="0" xfId="496" applyFont="1" applyFill="1" applyAlignment="1">
      <alignment horizontal="center" vertical="center" wrapText="1"/>
    </xf>
    <xf numFmtId="0" fontId="28" fillId="68" borderId="58" xfId="496" applyFont="1" applyFill="1" applyBorder="1" applyAlignment="1">
      <alignment horizontal="center" vertical="center" wrapText="1"/>
    </xf>
    <xf numFmtId="0" fontId="28" fillId="68" borderId="31" xfId="496" applyFont="1" applyFill="1" applyBorder="1" applyAlignment="1">
      <alignment horizontal="center" vertical="center" wrapText="1"/>
    </xf>
    <xf numFmtId="0" fontId="28" fillId="68" borderId="48" xfId="496" applyFont="1" applyFill="1" applyBorder="1" applyAlignment="1">
      <alignment horizontal="center" vertical="center" wrapText="1"/>
    </xf>
    <xf numFmtId="0" fontId="70" fillId="0" borderId="27" xfId="496" applyFont="1" applyFill="1" applyBorder="1" applyAlignment="1">
      <alignment horizontal="center" vertical="center" wrapText="1"/>
    </xf>
    <xf numFmtId="0" fontId="111" fillId="0" borderId="37" xfId="496" applyFont="1" applyFill="1" applyBorder="1" applyAlignment="1">
      <alignment horizontal="center" vertical="center" wrapText="1"/>
    </xf>
    <xf numFmtId="0" fontId="28" fillId="0" borderId="37" xfId="496" applyFont="1" applyFill="1" applyBorder="1" applyAlignment="1">
      <alignment horizontal="center" vertical="center" wrapText="1"/>
    </xf>
    <xf numFmtId="0" fontId="28" fillId="0" borderId="28" xfId="496" applyFont="1" applyFill="1" applyBorder="1" applyAlignment="1">
      <alignment horizontal="center" vertical="center" wrapText="1"/>
    </xf>
    <xf numFmtId="0" fontId="111" fillId="0" borderId="37" xfId="496" applyFont="1" applyFill="1" applyBorder="1" applyAlignment="1">
      <alignment horizontal="center" vertical="center"/>
    </xf>
    <xf numFmtId="0" fontId="111" fillId="0" borderId="28" xfId="496" applyFont="1" applyFill="1" applyBorder="1" applyAlignment="1">
      <alignment horizontal="center" vertical="center"/>
    </xf>
    <xf numFmtId="0" fontId="126" fillId="0" borderId="0" xfId="1661" applyFont="1" applyAlignment="1">
      <alignment horizontal="justify" vertical="center" wrapText="1"/>
    </xf>
    <xf numFmtId="0" fontId="28" fillId="68" borderId="82" xfId="496" applyFont="1" applyFill="1" applyBorder="1" applyAlignment="1">
      <alignment horizontal="center" vertical="center" wrapText="1"/>
    </xf>
    <xf numFmtId="0" fontId="28" fillId="68" borderId="81" xfId="496" applyFont="1" applyFill="1" applyBorder="1" applyAlignment="1">
      <alignment horizontal="center" vertical="center" wrapText="1"/>
    </xf>
    <xf numFmtId="0" fontId="28" fillId="68" borderId="94" xfId="496" applyFont="1" applyFill="1" applyBorder="1" applyAlignment="1">
      <alignment horizontal="center" vertical="center" wrapText="1"/>
    </xf>
    <xf numFmtId="0" fontId="30" fillId="0" borderId="0" xfId="1661" applyFont="1" applyAlignment="1">
      <alignment horizontal="center"/>
    </xf>
    <xf numFmtId="0" fontId="28" fillId="0" borderId="0" xfId="1663" applyFont="1" applyAlignment="1">
      <alignment horizontal="right"/>
    </xf>
    <xf numFmtId="0" fontId="30" fillId="0" borderId="0" xfId="496" applyFont="1" applyFill="1" applyAlignment="1">
      <alignment horizontal="center"/>
    </xf>
    <xf numFmtId="0" fontId="28" fillId="67" borderId="78" xfId="496" applyFont="1" applyFill="1" applyBorder="1" applyAlignment="1">
      <alignment horizontal="center" vertical="center" wrapText="1"/>
    </xf>
    <xf numFmtId="0" fontId="28" fillId="67" borderId="83" xfId="496" applyFont="1" applyFill="1" applyBorder="1" applyAlignment="1">
      <alignment horizontal="center" vertical="center" wrapText="1"/>
    </xf>
    <xf numFmtId="14" fontId="28" fillId="67" borderId="81" xfId="496" applyNumberFormat="1" applyFont="1" applyFill="1" applyBorder="1" applyAlignment="1">
      <alignment horizontal="center" vertical="center" wrapText="1"/>
    </xf>
    <xf numFmtId="14" fontId="28" fillId="67" borderId="94" xfId="496" applyNumberFormat="1" applyFont="1" applyFill="1" applyBorder="1" applyAlignment="1">
      <alignment horizontal="center" vertical="center" wrapText="1"/>
    </xf>
    <xf numFmtId="14" fontId="28" fillId="67" borderId="52" xfId="496" applyNumberFormat="1" applyFont="1" applyFill="1" applyBorder="1" applyAlignment="1">
      <alignment horizontal="center" vertical="center" wrapText="1"/>
    </xf>
    <xf numFmtId="14" fontId="28" fillId="67" borderId="54" xfId="496" applyNumberFormat="1" applyFont="1" applyFill="1" applyBorder="1" applyAlignment="1">
      <alignment horizontal="center" vertical="center" wrapText="1"/>
    </xf>
    <xf numFmtId="0" fontId="29" fillId="0" borderId="0" xfId="1661" applyFont="1" applyBorder="1" applyAlignment="1">
      <alignment horizontal="justify" vertical="center" wrapText="1"/>
    </xf>
    <xf numFmtId="0" fontId="30" fillId="0" borderId="0" xfId="496" applyFont="1" applyFill="1" applyAlignment="1">
      <alignment horizontal="center" vertical="center" wrapText="1"/>
    </xf>
    <xf numFmtId="0" fontId="29" fillId="0" borderId="82" xfId="496" applyFont="1" applyFill="1" applyBorder="1" applyAlignment="1">
      <alignment horizontal="center" vertical="center" wrapText="1"/>
    </xf>
    <xf numFmtId="0" fontId="29" fillId="0" borderId="88" xfId="496" applyFont="1" applyFill="1" applyBorder="1" applyAlignment="1">
      <alignment horizontal="center" vertical="center" wrapText="1"/>
    </xf>
    <xf numFmtId="0" fontId="29" fillId="0" borderId="83" xfId="496" applyFont="1" applyFill="1" applyBorder="1" applyAlignment="1">
      <alignment horizontal="center" vertical="center" wrapText="1"/>
    </xf>
    <xf numFmtId="0" fontId="29" fillId="0" borderId="81" xfId="1661" applyFont="1" applyBorder="1" applyAlignment="1">
      <alignment horizontal="justify" vertical="center" wrapText="1"/>
    </xf>
    <xf numFmtId="0" fontId="29" fillId="0" borderId="78" xfId="496" applyFont="1" applyFill="1" applyBorder="1" applyAlignment="1">
      <alignment horizontal="center" vertical="center" wrapText="1"/>
    </xf>
    <xf numFmtId="0" fontId="29" fillId="0" borderId="92" xfId="496" applyFont="1" applyFill="1" applyBorder="1" applyAlignment="1">
      <alignment horizontal="center" vertical="center" wrapText="1"/>
    </xf>
    <xf numFmtId="0" fontId="29" fillId="0" borderId="79" xfId="496" applyFont="1" applyFill="1" applyBorder="1" applyAlignment="1">
      <alignment horizontal="center" vertical="center" wrapText="1"/>
    </xf>
    <xf numFmtId="0" fontId="69" fillId="0" borderId="0" xfId="1661" applyFont="1" applyAlignment="1">
      <alignment horizontal="justify" vertical="center" wrapText="1"/>
    </xf>
    <xf numFmtId="0" fontId="30" fillId="0" borderId="0" xfId="1072" applyFont="1" applyFill="1" applyAlignment="1">
      <alignment horizontal="center" vertical="center" wrapText="1"/>
    </xf>
    <xf numFmtId="0" fontId="28" fillId="67" borderId="27" xfId="496" applyFont="1" applyFill="1" applyBorder="1" applyAlignment="1">
      <alignment horizontal="center" vertical="center" textRotation="90" wrapText="1" readingOrder="1"/>
    </xf>
    <xf numFmtId="0" fontId="28" fillId="67" borderId="18" xfId="496" applyFont="1" applyFill="1" applyBorder="1" applyAlignment="1">
      <alignment horizontal="center" vertical="center" textRotation="90" wrapText="1" readingOrder="1"/>
    </xf>
    <xf numFmtId="0" fontId="28" fillId="67" borderId="39" xfId="496" applyFont="1" applyFill="1" applyBorder="1" applyAlignment="1">
      <alignment horizontal="center" vertical="center" wrapText="1"/>
    </xf>
    <xf numFmtId="0" fontId="28" fillId="67" borderId="41" xfId="496" applyFont="1" applyFill="1" applyBorder="1" applyAlignment="1">
      <alignment horizontal="center" vertical="center" wrapText="1"/>
    </xf>
    <xf numFmtId="0" fontId="28" fillId="67" borderId="22" xfId="496" applyFont="1" applyFill="1" applyBorder="1" applyAlignment="1">
      <alignment horizontal="center" vertical="center" textRotation="90" wrapText="1" readingOrder="1"/>
    </xf>
    <xf numFmtId="170" fontId="69" fillId="69" borderId="82" xfId="496" applyNumberFormat="1" applyFont="1" applyFill="1" applyBorder="1" applyAlignment="1">
      <alignment horizontal="center" vertical="center"/>
    </xf>
    <xf numFmtId="170" fontId="69" fillId="69" borderId="81" xfId="496" applyNumberFormat="1" applyFont="1" applyFill="1" applyBorder="1" applyAlignment="1">
      <alignment horizontal="center" vertical="center"/>
    </xf>
    <xf numFmtId="170" fontId="69" fillId="69" borderId="94" xfId="496" applyNumberFormat="1" applyFont="1" applyFill="1" applyBorder="1" applyAlignment="1">
      <alignment horizontal="center" vertical="center"/>
    </xf>
    <xf numFmtId="0" fontId="28" fillId="67" borderId="13" xfId="496" applyFont="1" applyFill="1" applyBorder="1" applyAlignment="1">
      <alignment horizontal="center" vertical="center" textRotation="90" wrapText="1" readingOrder="1"/>
    </xf>
    <xf numFmtId="0" fontId="29" fillId="0" borderId="0" xfId="496" applyFont="1" applyFill="1" applyAlignment="1">
      <alignment horizontal="left" vertical="center" wrapText="1"/>
    </xf>
    <xf numFmtId="0" fontId="29" fillId="0" borderId="0" xfId="496" applyFont="1" applyFill="1" applyAlignment="1">
      <alignment horizontal="left" vertical="center"/>
    </xf>
    <xf numFmtId="0" fontId="110" fillId="0" borderId="81" xfId="496" applyFont="1" applyFill="1" applyBorder="1" applyAlignment="1">
      <alignment horizontal="justify" vertical="center" wrapText="1"/>
    </xf>
    <xf numFmtId="0" fontId="28" fillId="67" borderId="82" xfId="496" applyFont="1" applyFill="1" applyBorder="1" applyAlignment="1">
      <alignment horizontal="center" vertical="center" wrapText="1"/>
    </xf>
    <xf numFmtId="0" fontId="28" fillId="67" borderId="81" xfId="496" applyFont="1" applyFill="1" applyBorder="1" applyAlignment="1">
      <alignment horizontal="center" vertical="center" wrapText="1"/>
    </xf>
    <xf numFmtId="0" fontId="28" fillId="67" borderId="29" xfId="496" applyFont="1" applyFill="1" applyBorder="1" applyAlignment="1">
      <alignment horizontal="center" vertical="center" textRotation="90" wrapText="1" readingOrder="1"/>
    </xf>
    <xf numFmtId="0" fontId="129" fillId="0" borderId="0" xfId="504" applyFont="1" applyAlignment="1">
      <alignment horizontal="center"/>
    </xf>
    <xf numFmtId="0" fontId="69" fillId="0" borderId="58" xfId="507" applyFont="1" applyFill="1" applyBorder="1" applyAlignment="1">
      <alignment horizontal="center" vertical="center" wrapText="1"/>
    </xf>
    <xf numFmtId="0" fontId="69" fillId="0" borderId="76" xfId="507" applyFont="1" applyFill="1" applyBorder="1" applyAlignment="1">
      <alignment horizontal="center" vertical="center" wrapText="1"/>
    </xf>
    <xf numFmtId="49" fontId="70" fillId="0" borderId="39" xfId="507" applyNumberFormat="1" applyFont="1" applyBorder="1" applyAlignment="1">
      <alignment horizontal="center" vertical="center" wrapText="1"/>
    </xf>
    <xf numFmtId="49" fontId="70" fillId="0" borderId="40" xfId="507" applyNumberFormat="1" applyFont="1" applyBorder="1" applyAlignment="1">
      <alignment horizontal="center" vertical="center" wrapText="1"/>
    </xf>
    <xf numFmtId="49" fontId="70" fillId="0" borderId="41" xfId="507" applyNumberFormat="1" applyFont="1" applyBorder="1" applyAlignment="1">
      <alignment horizontal="center" vertical="center" wrapText="1"/>
    </xf>
    <xf numFmtId="0" fontId="29" fillId="0" borderId="26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38" xfId="0" applyFont="1" applyFill="1" applyBorder="1" applyAlignment="1">
      <alignment horizontal="right" vertical="center" wrapText="1"/>
    </xf>
    <xf numFmtId="0" fontId="28" fillId="24" borderId="43" xfId="0" applyFont="1" applyFill="1" applyBorder="1" applyAlignment="1">
      <alignment horizontal="center" vertical="center" wrapText="1"/>
    </xf>
    <xf numFmtId="0" fontId="28" fillId="24" borderId="54" xfId="0" applyFont="1" applyFill="1" applyBorder="1" applyAlignment="1">
      <alignment horizontal="center" vertical="center" wrapText="1"/>
    </xf>
    <xf numFmtId="0" fontId="31" fillId="24" borderId="58" xfId="0" applyFont="1" applyFill="1" applyBorder="1" applyAlignment="1">
      <alignment horizontal="center" vertical="center" wrapText="1"/>
    </xf>
    <xf numFmtId="0" fontId="31" fillId="24" borderId="31" xfId="0" applyFont="1" applyFill="1" applyBorder="1" applyAlignment="1">
      <alignment horizontal="center" vertical="center" wrapText="1"/>
    </xf>
    <xf numFmtId="0" fontId="31" fillId="24" borderId="48" xfId="0" applyFont="1" applyFill="1" applyBorder="1" applyAlignment="1">
      <alignment horizontal="center" vertical="center" wrapText="1"/>
    </xf>
    <xf numFmtId="166" fontId="28" fillId="0" borderId="17" xfId="366" applyFont="1" applyBorder="1" applyAlignment="1">
      <alignment vertical="center" wrapText="1"/>
    </xf>
    <xf numFmtId="166" fontId="28" fillId="0" borderId="46" xfId="366" applyFont="1" applyBorder="1" applyAlignment="1">
      <alignment vertical="center" wrapText="1"/>
    </xf>
    <xf numFmtId="0" fontId="30" fillId="0" borderId="0" xfId="0" applyFont="1" applyFill="1" applyAlignment="1">
      <alignment horizontal="right" vertical="center" wrapText="1"/>
    </xf>
    <xf numFmtId="0" fontId="28" fillId="0" borderId="17" xfId="0" applyFont="1" applyBorder="1" applyAlignment="1">
      <alignment vertical="center" wrapText="1"/>
    </xf>
    <xf numFmtId="0" fontId="28" fillId="0" borderId="46" xfId="0" applyFont="1" applyBorder="1" applyAlignment="1">
      <alignment vertical="center" wrapText="1"/>
    </xf>
    <xf numFmtId="0" fontId="28" fillId="0" borderId="12" xfId="0" applyFont="1" applyBorder="1" applyAlignment="1">
      <alignment vertical="center" wrapText="1"/>
    </xf>
    <xf numFmtId="0" fontId="28" fillId="0" borderId="48" xfId="0" applyFont="1" applyBorder="1" applyAlignment="1">
      <alignment vertical="center" wrapText="1"/>
    </xf>
    <xf numFmtId="0" fontId="30" fillId="0" borderId="0" xfId="505" applyFont="1" applyFill="1" applyAlignment="1">
      <alignment horizontal="center" vertical="center" wrapText="1"/>
    </xf>
    <xf numFmtId="0" fontId="28" fillId="0" borderId="38" xfId="505" applyFont="1" applyFill="1" applyBorder="1" applyAlignment="1">
      <alignment horizontal="right" vertical="center" wrapText="1"/>
    </xf>
    <xf numFmtId="0" fontId="28" fillId="24" borderId="49" xfId="505" applyFont="1" applyFill="1" applyBorder="1" applyAlignment="1">
      <alignment horizontal="center" vertical="center" wrapText="1"/>
    </xf>
    <xf numFmtId="0" fontId="28" fillId="24" borderId="55" xfId="505" applyFont="1" applyFill="1" applyBorder="1" applyAlignment="1">
      <alignment horizontal="center" vertical="center" wrapText="1"/>
    </xf>
    <xf numFmtId="0" fontId="28" fillId="24" borderId="50" xfId="505" applyFont="1" applyFill="1" applyBorder="1" applyAlignment="1">
      <alignment horizontal="center" vertical="center" wrapText="1"/>
    </xf>
    <xf numFmtId="0" fontId="28" fillId="24" borderId="51" xfId="505" applyFont="1" applyFill="1" applyBorder="1" applyAlignment="1">
      <alignment horizontal="center" vertical="center" wrapText="1"/>
    </xf>
    <xf numFmtId="0" fontId="28" fillId="24" borderId="56" xfId="505" applyFont="1" applyFill="1" applyBorder="1" applyAlignment="1">
      <alignment horizontal="center" vertical="center" wrapText="1"/>
    </xf>
    <xf numFmtId="0" fontId="28" fillId="24" borderId="57" xfId="505" applyFont="1" applyFill="1" applyBorder="1" applyAlignment="1">
      <alignment horizontal="center" vertical="center" wrapText="1"/>
    </xf>
    <xf numFmtId="0" fontId="28" fillId="24" borderId="52" xfId="505" applyFont="1" applyFill="1" applyBorder="1" applyAlignment="1">
      <alignment horizontal="center" vertical="center" wrapText="1"/>
    </xf>
    <xf numFmtId="0" fontId="28" fillId="24" borderId="53" xfId="505" applyFont="1" applyFill="1" applyBorder="1" applyAlignment="1">
      <alignment horizontal="center" vertical="center" wrapText="1"/>
    </xf>
    <xf numFmtId="0" fontId="28" fillId="24" borderId="54" xfId="505" applyFont="1" applyFill="1" applyBorder="1" applyAlignment="1">
      <alignment horizontal="center" vertical="center" wrapText="1"/>
    </xf>
    <xf numFmtId="0" fontId="29" fillId="0" borderId="26" xfId="505" applyFont="1" applyBorder="1" applyAlignment="1">
      <alignment vertical="center" wrapText="1"/>
    </xf>
    <xf numFmtId="0" fontId="29" fillId="0" borderId="45" xfId="505" applyFont="1" applyBorder="1" applyAlignment="1">
      <alignment vertical="center" wrapText="1"/>
    </xf>
    <xf numFmtId="0" fontId="31" fillId="24" borderId="58" xfId="505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48" xfId="0" applyBorder="1"/>
    <xf numFmtId="0" fontId="28" fillId="0" borderId="12" xfId="505" applyFont="1" applyBorder="1" applyAlignment="1">
      <alignment vertical="center" wrapText="1"/>
    </xf>
    <xf numFmtId="0" fontId="28" fillId="0" borderId="48" xfId="505" applyFont="1" applyBorder="1" applyAlignment="1">
      <alignment vertical="center" wrapText="1"/>
    </xf>
    <xf numFmtId="0" fontId="28" fillId="0" borderId="17" xfId="505" applyFont="1" applyBorder="1" applyAlignment="1">
      <alignment vertical="center" wrapText="1"/>
    </xf>
    <xf numFmtId="0" fontId="28" fillId="0" borderId="46" xfId="505" applyFont="1" applyBorder="1" applyAlignment="1">
      <alignment vertical="center" wrapText="1"/>
    </xf>
    <xf numFmtId="0" fontId="30" fillId="0" borderId="0" xfId="505" applyFont="1" applyFill="1" applyAlignment="1">
      <alignment horizontal="right" vertical="center" wrapText="1"/>
    </xf>
    <xf numFmtId="166" fontId="28" fillId="0" borderId="17" xfId="367" applyFont="1" applyBorder="1" applyAlignment="1">
      <alignment vertical="center" wrapText="1"/>
    </xf>
    <xf numFmtId="166" fontId="28" fillId="0" borderId="46" xfId="367" applyFont="1" applyBorder="1" applyAlignment="1">
      <alignment vertical="center" wrapText="1"/>
    </xf>
    <xf numFmtId="0" fontId="31" fillId="24" borderId="31" xfId="505" applyFont="1" applyFill="1" applyBorder="1" applyAlignment="1">
      <alignment horizontal="center" vertical="center" wrapText="1"/>
    </xf>
    <xf numFmtId="0" fontId="31" fillId="24" borderId="48" xfId="505" applyFont="1" applyFill="1" applyBorder="1" applyAlignment="1">
      <alignment horizontal="center" vertical="center" wrapText="1"/>
    </xf>
    <xf numFmtId="0" fontId="108" fillId="0" borderId="0" xfId="1574" applyFont="1" applyAlignment="1">
      <alignment horizontal="center" vertical="center" wrapText="1"/>
    </xf>
    <xf numFmtId="0" fontId="33" fillId="0" borderId="38" xfId="1183" applyFont="1" applyBorder="1" applyAlignment="1">
      <alignment horizontal="center" vertical="center" wrapText="1"/>
    </xf>
    <xf numFmtId="0" fontId="108" fillId="66" borderId="53" xfId="1574" applyFont="1" applyFill="1" applyBorder="1" applyAlignment="1">
      <alignment horizontal="center" vertical="center" wrapText="1"/>
    </xf>
    <xf numFmtId="0" fontId="108" fillId="66" borderId="52" xfId="1574" applyFont="1" applyFill="1" applyBorder="1" applyAlignment="1">
      <alignment horizontal="center" vertical="center" wrapText="1"/>
    </xf>
    <xf numFmtId="0" fontId="108" fillId="66" borderId="54" xfId="1574" applyFont="1" applyFill="1" applyBorder="1" applyAlignment="1">
      <alignment horizontal="center" vertical="center" wrapText="1"/>
    </xf>
    <xf numFmtId="0" fontId="31" fillId="66" borderId="78" xfId="1574" applyFont="1" applyFill="1" applyBorder="1" applyAlignment="1">
      <alignment horizontal="center" vertical="center" wrapText="1"/>
    </xf>
    <xf numFmtId="0" fontId="31" fillId="66" borderId="79" xfId="1574" applyFont="1" applyFill="1" applyBorder="1" applyAlignment="1">
      <alignment horizontal="center" vertical="center" wrapText="1"/>
    </xf>
    <xf numFmtId="14" fontId="31" fillId="66" borderId="53" xfId="1574" applyNumberFormat="1" applyFont="1" applyFill="1" applyBorder="1" applyAlignment="1">
      <alignment horizontal="center" vertical="center" wrapText="1"/>
    </xf>
    <xf numFmtId="14" fontId="31" fillId="66" borderId="54" xfId="1574" applyNumberFormat="1" applyFont="1" applyFill="1" applyBorder="1" applyAlignment="1">
      <alignment horizontal="center" vertical="center" wrapText="1"/>
    </xf>
    <xf numFmtId="14" fontId="31" fillId="66" borderId="52" xfId="1574" applyNumberFormat="1" applyFont="1" applyFill="1" applyBorder="1" applyAlignment="1">
      <alignment horizontal="center" vertical="center" wrapText="1"/>
    </xf>
    <xf numFmtId="0" fontId="31" fillId="66" borderId="54" xfId="1574" applyFont="1" applyFill="1" applyBorder="1" applyAlignment="1">
      <alignment horizontal="center" vertical="center" wrapText="1"/>
    </xf>
    <xf numFmtId="0" fontId="31" fillId="66" borderId="52" xfId="1574" applyFont="1" applyFill="1" applyBorder="1" applyAlignment="1">
      <alignment horizontal="center" vertical="center" wrapText="1"/>
    </xf>
    <xf numFmtId="0" fontId="108" fillId="0" borderId="0" xfId="1582" applyFont="1" applyAlignment="1">
      <alignment horizontal="center" vertical="center" wrapText="1"/>
    </xf>
    <xf numFmtId="0" fontId="29" fillId="0" borderId="38" xfId="1183" applyFont="1" applyBorder="1" applyAlignment="1">
      <alignment horizontal="center" wrapText="1"/>
    </xf>
    <xf numFmtId="0" fontId="108" fillId="66" borderId="53" xfId="1582" applyFont="1" applyFill="1" applyBorder="1" applyAlignment="1">
      <alignment horizontal="center" vertical="center" wrapText="1"/>
    </xf>
    <xf numFmtId="0" fontId="108" fillId="66" borderId="52" xfId="1582" applyFont="1" applyFill="1" applyBorder="1" applyAlignment="1">
      <alignment horizontal="center" vertical="center" wrapText="1"/>
    </xf>
    <xf numFmtId="0" fontId="108" fillId="66" borderId="54" xfId="1582" applyFont="1" applyFill="1" applyBorder="1" applyAlignment="1">
      <alignment horizontal="center" vertical="center" wrapText="1"/>
    </xf>
    <xf numFmtId="0" fontId="31" fillId="66" borderId="78" xfId="1582" applyFont="1" applyFill="1" applyBorder="1" applyAlignment="1">
      <alignment horizontal="center" vertical="center" wrapText="1"/>
    </xf>
    <xf numFmtId="0" fontId="31" fillId="66" borderId="79" xfId="1582" applyFont="1" applyFill="1" applyBorder="1" applyAlignment="1">
      <alignment horizontal="center" vertical="center" wrapText="1"/>
    </xf>
    <xf numFmtId="14" fontId="31" fillId="66" borderId="53" xfId="1582" applyNumberFormat="1" applyFont="1" applyFill="1" applyBorder="1" applyAlignment="1">
      <alignment horizontal="center" vertical="center" wrapText="1"/>
    </xf>
    <xf numFmtId="0" fontId="31" fillId="66" borderId="54" xfId="1582" applyFont="1" applyFill="1" applyBorder="1" applyAlignment="1">
      <alignment horizontal="center" vertical="center" wrapText="1"/>
    </xf>
    <xf numFmtId="0" fontId="31" fillId="66" borderId="52" xfId="1582" applyFont="1" applyFill="1" applyBorder="1" applyAlignment="1">
      <alignment horizontal="center" vertical="center" wrapText="1"/>
    </xf>
    <xf numFmtId="0" fontId="31" fillId="0" borderId="0" xfId="509" applyFont="1" applyAlignment="1">
      <alignment horizontal="right"/>
    </xf>
    <xf numFmtId="0" fontId="31" fillId="0" borderId="0" xfId="509" applyFont="1" applyAlignment="1">
      <alignment horizontal="center"/>
    </xf>
    <xf numFmtId="0" fontId="33" fillId="0" borderId="38" xfId="509" applyFont="1" applyBorder="1" applyAlignment="1">
      <alignment horizontal="right"/>
    </xf>
    <xf numFmtId="0" fontId="31" fillId="0" borderId="10" xfId="509" applyFont="1" applyBorder="1" applyAlignment="1">
      <alignment horizontal="center" vertical="center" wrapText="1"/>
    </xf>
    <xf numFmtId="0" fontId="31" fillId="0" borderId="15" xfId="509" applyFont="1" applyBorder="1" applyAlignment="1">
      <alignment horizontal="center" vertical="center" wrapText="1"/>
    </xf>
    <xf numFmtId="0" fontId="31" fillId="0" borderId="13" xfId="509" applyFont="1" applyBorder="1" applyAlignment="1">
      <alignment horizontal="center" vertical="center" wrapText="1"/>
    </xf>
    <xf numFmtId="0" fontId="31" fillId="0" borderId="32" xfId="509" applyFont="1" applyBorder="1" applyAlignment="1">
      <alignment horizontal="center" vertical="center" wrapText="1"/>
    </xf>
    <xf numFmtId="0" fontId="31" fillId="0" borderId="14" xfId="509" applyFont="1" applyBorder="1" applyAlignment="1">
      <alignment horizontal="center" vertical="center" wrapText="1"/>
    </xf>
    <xf numFmtId="3" fontId="31" fillId="0" borderId="58" xfId="509" applyNumberFormat="1" applyFont="1" applyFill="1" applyBorder="1" applyAlignment="1">
      <alignment horizontal="center" vertical="center" wrapText="1"/>
    </xf>
    <xf numFmtId="3" fontId="31" fillId="0" borderId="31" xfId="509" applyNumberFormat="1" applyFont="1" applyFill="1" applyBorder="1" applyAlignment="1">
      <alignment horizontal="center" vertical="center" wrapText="1"/>
    </xf>
    <xf numFmtId="3" fontId="31" fillId="0" borderId="48" xfId="509" applyNumberFormat="1" applyFont="1" applyFill="1" applyBorder="1" applyAlignment="1">
      <alignment horizontal="center" vertical="center" wrapText="1"/>
    </xf>
    <xf numFmtId="170" fontId="31" fillId="0" borderId="76" xfId="567" applyNumberFormat="1" applyFont="1" applyFill="1" applyBorder="1" applyAlignment="1">
      <alignment horizontal="center" vertical="center" wrapText="1"/>
    </xf>
    <xf numFmtId="170" fontId="31" fillId="0" borderId="33" xfId="567" applyNumberFormat="1" applyFont="1" applyFill="1" applyBorder="1" applyAlignment="1">
      <alignment horizontal="center" vertical="center" wrapText="1"/>
    </xf>
    <xf numFmtId="170" fontId="31" fillId="0" borderId="46" xfId="567" applyNumberFormat="1" applyFont="1" applyFill="1" applyBorder="1" applyAlignment="1">
      <alignment horizontal="center" vertical="center" wrapText="1"/>
    </xf>
    <xf numFmtId="170" fontId="31" fillId="0" borderId="76" xfId="567" quotePrefix="1" applyNumberFormat="1" applyFont="1" applyFill="1" applyBorder="1" applyAlignment="1">
      <alignment horizontal="center" vertical="center" wrapText="1"/>
    </xf>
    <xf numFmtId="0" fontId="124" fillId="0" borderId="0" xfId="0" applyFont="1" applyAlignment="1">
      <alignment horizontal="right" vertical="center" wrapText="1"/>
    </xf>
    <xf numFmtId="0" fontId="134" fillId="0" borderId="0" xfId="0" applyFont="1" applyAlignment="1">
      <alignment horizontal="center" vertical="center" wrapText="1"/>
    </xf>
    <xf numFmtId="0" fontId="124" fillId="0" borderId="112" xfId="0" applyFont="1" applyBorder="1" applyAlignment="1">
      <alignment horizontal="center" vertical="center" wrapText="1"/>
    </xf>
    <xf numFmtId="0" fontId="124" fillId="0" borderId="113" xfId="0" applyFont="1" applyBorder="1" applyAlignment="1">
      <alignment horizontal="center" vertical="center" wrapText="1"/>
    </xf>
    <xf numFmtId="0" fontId="124" fillId="70" borderId="114" xfId="0" applyFont="1" applyFill="1" applyBorder="1" applyAlignment="1">
      <alignment vertical="center" wrapText="1"/>
    </xf>
    <xf numFmtId="0" fontId="124" fillId="70" borderId="118" xfId="0" applyFont="1" applyFill="1" applyBorder="1" applyAlignment="1">
      <alignment vertical="center" wrapText="1"/>
    </xf>
    <xf numFmtId="0" fontId="124" fillId="70" borderId="114" xfId="0" applyFont="1" applyFill="1" applyBorder="1" applyAlignment="1">
      <alignment horizontal="center" vertical="center" wrapText="1"/>
    </xf>
    <xf numFmtId="0" fontId="124" fillId="70" borderId="118" xfId="0" applyFont="1" applyFill="1" applyBorder="1" applyAlignment="1">
      <alignment horizontal="center" vertical="center" wrapText="1"/>
    </xf>
    <xf numFmtId="0" fontId="124" fillId="70" borderId="115" xfId="0" applyFont="1" applyFill="1" applyBorder="1" applyAlignment="1">
      <alignment horizontal="center" vertical="center" wrapText="1"/>
    </xf>
    <xf numFmtId="0" fontId="124" fillId="70" borderId="116" xfId="0" applyFont="1" applyFill="1" applyBorder="1" applyAlignment="1">
      <alignment horizontal="center" vertical="center" wrapText="1"/>
    </xf>
    <xf numFmtId="0" fontId="124" fillId="70" borderId="117" xfId="0" applyFont="1" applyFill="1" applyBorder="1" applyAlignment="1">
      <alignment horizontal="center" vertical="center" wrapText="1"/>
    </xf>
    <xf numFmtId="0" fontId="124" fillId="0" borderId="143" xfId="0" applyFont="1" applyBorder="1" applyAlignment="1">
      <alignment horizontal="center" vertical="center" wrapText="1"/>
    </xf>
    <xf numFmtId="0" fontId="124" fillId="0" borderId="144" xfId="0" applyFont="1" applyBorder="1" applyAlignment="1">
      <alignment horizontal="center" vertical="center" wrapText="1"/>
    </xf>
    <xf numFmtId="0" fontId="124" fillId="0" borderId="145" xfId="0" applyFont="1" applyBorder="1" applyAlignment="1">
      <alignment horizontal="center" vertical="center" wrapText="1"/>
    </xf>
    <xf numFmtId="0" fontId="30" fillId="0" borderId="0" xfId="1104" applyFont="1" applyAlignment="1">
      <alignment horizontal="right" vertical="center" wrapText="1"/>
    </xf>
    <xf numFmtId="0" fontId="108" fillId="0" borderId="0" xfId="1104" applyFont="1" applyAlignment="1">
      <alignment horizontal="center" vertical="center" wrapText="1"/>
    </xf>
    <xf numFmtId="0" fontId="33" fillId="0" borderId="38" xfId="1104" applyFont="1" applyBorder="1" applyAlignment="1">
      <alignment horizontal="center" wrapText="1"/>
    </xf>
    <xf numFmtId="0" fontId="124" fillId="0" borderId="78" xfId="507" applyFont="1" applyFill="1" applyBorder="1" applyAlignment="1">
      <alignment horizontal="center" vertical="center" wrapText="1"/>
    </xf>
    <xf numFmtId="0" fontId="124" fillId="0" borderId="79" xfId="507" applyFont="1" applyFill="1" applyBorder="1" applyAlignment="1">
      <alignment horizontal="center" vertical="center" wrapText="1"/>
    </xf>
    <xf numFmtId="49" fontId="28" fillId="0" borderId="53" xfId="1104" applyNumberFormat="1" applyFont="1" applyBorder="1" applyAlignment="1">
      <alignment horizontal="center" vertical="center" wrapText="1"/>
    </xf>
    <xf numFmtId="49" fontId="28" fillId="0" borderId="52" xfId="1104" applyNumberFormat="1" applyFont="1" applyBorder="1" applyAlignment="1">
      <alignment horizontal="center" vertical="center" wrapText="1"/>
    </xf>
    <xf numFmtId="49" fontId="28" fillId="0" borderId="54" xfId="1104" applyNumberFormat="1" applyFont="1" applyBorder="1" applyAlignment="1">
      <alignment horizontal="center" vertical="center" wrapText="1"/>
    </xf>
    <xf numFmtId="0" fontId="31" fillId="0" borderId="0" xfId="1104" applyFont="1" applyAlignment="1">
      <alignment horizontal="right" vertical="center" wrapText="1"/>
    </xf>
    <xf numFmtId="0" fontId="33" fillId="0" borderId="0" xfId="1104" applyFont="1" applyBorder="1" applyAlignment="1">
      <alignment horizontal="right" vertical="center" wrapText="1"/>
    </xf>
    <xf numFmtId="0" fontId="31" fillId="0" borderId="78" xfId="1104" applyFont="1" applyFill="1" applyBorder="1" applyAlignment="1">
      <alignment horizontal="center" vertical="center" wrapText="1"/>
    </xf>
    <xf numFmtId="0" fontId="31" fillId="0" borderId="79" xfId="1104" applyFont="1" applyFill="1" applyBorder="1" applyAlignment="1">
      <alignment horizontal="center" vertical="center" wrapText="1"/>
    </xf>
    <xf numFmtId="0" fontId="31" fillId="0" borderId="81" xfId="528" applyFont="1" applyBorder="1" applyAlignment="1">
      <alignment horizontal="center" vertical="center"/>
    </xf>
    <xf numFmtId="0" fontId="31" fillId="0" borderId="38" xfId="528" applyFont="1" applyBorder="1" applyAlignment="1">
      <alignment horizontal="center" vertical="center"/>
    </xf>
    <xf numFmtId="49" fontId="124" fillId="0" borderId="13" xfId="667" applyNumberFormat="1" applyFont="1" applyFill="1" applyBorder="1" applyAlignment="1">
      <alignment horizontal="center" vertical="center" wrapText="1"/>
    </xf>
    <xf numFmtId="49" fontId="124" fillId="0" borderId="32" xfId="667" applyNumberFormat="1" applyFont="1" applyFill="1" applyBorder="1" applyAlignment="1">
      <alignment horizontal="center" vertical="center" wrapText="1"/>
    </xf>
    <xf numFmtId="49" fontId="124" fillId="0" borderId="14" xfId="667" applyNumberFormat="1" applyFont="1" applyFill="1" applyBorder="1" applyAlignment="1">
      <alignment horizontal="center" vertical="center" wrapText="1"/>
    </xf>
    <xf numFmtId="49" fontId="124" fillId="0" borderId="42" xfId="667" applyNumberFormat="1" applyFont="1" applyFill="1" applyBorder="1" applyAlignment="1">
      <alignment horizontal="center" vertical="center" wrapText="1"/>
    </xf>
    <xf numFmtId="49" fontId="124" fillId="0" borderId="40" xfId="667" applyNumberFormat="1" applyFont="1" applyFill="1" applyBorder="1" applyAlignment="1">
      <alignment horizontal="center" vertical="center" wrapText="1"/>
    </xf>
    <xf numFmtId="49" fontId="124" fillId="0" borderId="43" xfId="667" applyNumberFormat="1" applyFont="1" applyFill="1" applyBorder="1" applyAlignment="1">
      <alignment horizontal="center" vertical="center" wrapText="1"/>
    </xf>
    <xf numFmtId="0" fontId="126" fillId="0" borderId="0" xfId="1589" applyFont="1" applyAlignment="1">
      <alignment horizontal="left" vertical="top" wrapText="1"/>
    </xf>
    <xf numFmtId="0" fontId="30" fillId="0" borderId="0" xfId="528" applyFont="1" applyAlignment="1">
      <alignment horizontal="center" wrapText="1"/>
    </xf>
    <xf numFmtId="0" fontId="108" fillId="0" borderId="0" xfId="528" applyFont="1" applyAlignment="1">
      <alignment horizontal="center" vertical="center" wrapText="1"/>
    </xf>
    <xf numFmtId="0" fontId="29" fillId="0" borderId="81" xfId="528" applyFont="1" applyBorder="1" applyAlignment="1">
      <alignment horizontal="justify" vertical="center" wrapText="1"/>
    </xf>
  </cellXfs>
  <cellStyles count="2194">
    <cellStyle name="=D:\WINNT\SYSTEM32\COMMAND.COM" xfId="2"/>
    <cellStyle name="1 indent" xfId="671"/>
    <cellStyle name="1enter" xfId="3"/>
    <cellStyle name="1enter 2" xfId="1281"/>
    <cellStyle name="1enter 3" xfId="1417"/>
    <cellStyle name="2 indents" xfId="672"/>
    <cellStyle name="20% - Accent1" xfId="1684" builtinId="30" customBuiltin="1"/>
    <cellStyle name="20% - Accent1 10" xfId="4"/>
    <cellStyle name="20% - Accent1 11" xfId="5"/>
    <cellStyle name="20% - Accent1 12" xfId="6"/>
    <cellStyle name="20% - Accent1 13" xfId="7"/>
    <cellStyle name="20% - Accent1 14" xfId="8"/>
    <cellStyle name="20% - Accent1 15" xfId="1703"/>
    <cellStyle name="20% - Accent1 2" xfId="9"/>
    <cellStyle name="20% - Accent1 2 2" xfId="674"/>
    <cellStyle name="20% - Accent1 2 2 2" xfId="1322"/>
    <cellStyle name="20% - Accent1 2 2 2 2" xfId="1870"/>
    <cellStyle name="20% - Accent1 2 2 3" xfId="1987"/>
    <cellStyle name="20% - Accent1 2 2 4" xfId="1767"/>
    <cellStyle name="20% - Accent1 2 3" xfId="675"/>
    <cellStyle name="20% - Accent1 2 3 2" xfId="1871"/>
    <cellStyle name="20% - Accent1 2 4" xfId="676"/>
    <cellStyle name="20% - Accent1 2 4 2" xfId="1988"/>
    <cellStyle name="20% - Accent1 2 5" xfId="677"/>
    <cellStyle name="20% - Accent1 2 6" xfId="678"/>
    <cellStyle name="20% - Accent1 2 7" xfId="673"/>
    <cellStyle name="20% - Accent1 3" xfId="10"/>
    <cellStyle name="20% - Accent1 3 2" xfId="680"/>
    <cellStyle name="20% - Accent1 3 2 2" xfId="1500"/>
    <cellStyle name="20% - Accent1 3 2 3" xfId="1597"/>
    <cellStyle name="20% - Accent1 3 3" xfId="681"/>
    <cellStyle name="20% - Accent1 3 3 2" xfId="2131"/>
    <cellStyle name="20% - Accent1 3 4" xfId="679"/>
    <cellStyle name="20% - Accent1 4" xfId="11"/>
    <cellStyle name="20% - Accent1 5" xfId="12"/>
    <cellStyle name="20% - Accent1 6" xfId="13"/>
    <cellStyle name="20% - Accent1 7" xfId="14"/>
    <cellStyle name="20% - Accent1 8" xfId="15"/>
    <cellStyle name="20% - Accent1 9" xfId="16"/>
    <cellStyle name="20% - Accent2" xfId="1687" builtinId="34" customBuiltin="1"/>
    <cellStyle name="20% - Accent2 10" xfId="17"/>
    <cellStyle name="20% - Accent2 11" xfId="18"/>
    <cellStyle name="20% - Accent2 12" xfId="19"/>
    <cellStyle name="20% - Accent2 13" xfId="20"/>
    <cellStyle name="20% - Accent2 14" xfId="21"/>
    <cellStyle name="20% - Accent2 15" xfId="1704"/>
    <cellStyle name="20% - Accent2 2" xfId="22"/>
    <cellStyle name="20% - Accent2 2 2" xfId="683"/>
    <cellStyle name="20% - Accent2 2 2 2" xfId="1323"/>
    <cellStyle name="20% - Accent2 2 2 2 2" xfId="1868"/>
    <cellStyle name="20% - Accent2 2 2 3" xfId="1986"/>
    <cellStyle name="20% - Accent2 2 2 4" xfId="1768"/>
    <cellStyle name="20% - Accent2 2 3" xfId="684"/>
    <cellStyle name="20% - Accent2 2 3 2" xfId="1869"/>
    <cellStyle name="20% - Accent2 2 4" xfId="685"/>
    <cellStyle name="20% - Accent2 2 4 2" xfId="1825"/>
    <cellStyle name="20% - Accent2 2 5" xfId="686"/>
    <cellStyle name="20% - Accent2 2 6" xfId="687"/>
    <cellStyle name="20% - Accent2 2 7" xfId="682"/>
    <cellStyle name="20% - Accent2 3" xfId="23"/>
    <cellStyle name="20% - Accent2 3 2" xfId="689"/>
    <cellStyle name="20% - Accent2 3 2 2" xfId="1501"/>
    <cellStyle name="20% - Accent2 3 2 3" xfId="1598"/>
    <cellStyle name="20% - Accent2 3 3" xfId="690"/>
    <cellStyle name="20% - Accent2 3 3 2" xfId="1867"/>
    <cellStyle name="20% - Accent2 3 4" xfId="688"/>
    <cellStyle name="20% - Accent2 4" xfId="24"/>
    <cellStyle name="20% - Accent2 5" xfId="25"/>
    <cellStyle name="20% - Accent2 6" xfId="26"/>
    <cellStyle name="20% - Accent2 7" xfId="27"/>
    <cellStyle name="20% - Accent2 8" xfId="28"/>
    <cellStyle name="20% - Accent2 9" xfId="29"/>
    <cellStyle name="20% - Accent3" xfId="1690" builtinId="38" customBuiltin="1"/>
    <cellStyle name="20% - Accent3 10" xfId="30"/>
    <cellStyle name="20% - Accent3 11" xfId="31"/>
    <cellStyle name="20% - Accent3 12" xfId="32"/>
    <cellStyle name="20% - Accent3 13" xfId="33"/>
    <cellStyle name="20% - Accent3 14" xfId="34"/>
    <cellStyle name="20% - Accent3 15" xfId="1705"/>
    <cellStyle name="20% - Accent3 2" xfId="35"/>
    <cellStyle name="20% - Accent3 2 2" xfId="692"/>
    <cellStyle name="20% - Accent3 2 2 2" xfId="1324"/>
    <cellStyle name="20% - Accent3 2 2 2 2" xfId="2021"/>
    <cellStyle name="20% - Accent3 2 2 3" xfId="2028"/>
    <cellStyle name="20% - Accent3 2 2 4" xfId="1769"/>
    <cellStyle name="20% - Accent3 2 3" xfId="693"/>
    <cellStyle name="20% - Accent3 2 3 2" xfId="1866"/>
    <cellStyle name="20% - Accent3 2 4" xfId="694"/>
    <cellStyle name="20% - Accent3 2 4 2" xfId="2069"/>
    <cellStyle name="20% - Accent3 2 5" xfId="695"/>
    <cellStyle name="20% - Accent3 2 6" xfId="696"/>
    <cellStyle name="20% - Accent3 2 7" xfId="691"/>
    <cellStyle name="20% - Accent3 3" xfId="36"/>
    <cellStyle name="20% - Accent3 3 2" xfId="698"/>
    <cellStyle name="20% - Accent3 3 2 2" xfId="1502"/>
    <cellStyle name="20% - Accent3 3 2 3" xfId="1599"/>
    <cellStyle name="20% - Accent3 3 3" xfId="699"/>
    <cellStyle name="20% - Accent3 3 3 2" xfId="2118"/>
    <cellStyle name="20% - Accent3 3 4" xfId="697"/>
    <cellStyle name="20% - Accent3 4" xfId="37"/>
    <cellStyle name="20% - Accent3 5" xfId="38"/>
    <cellStyle name="20% - Accent3 6" xfId="39"/>
    <cellStyle name="20% - Accent3 7" xfId="40"/>
    <cellStyle name="20% - Accent3 8" xfId="41"/>
    <cellStyle name="20% - Accent3 9" xfId="42"/>
    <cellStyle name="20% - Accent4" xfId="1693" builtinId="42" customBuiltin="1"/>
    <cellStyle name="20% - Accent4 10" xfId="43"/>
    <cellStyle name="20% - Accent4 11" xfId="44"/>
    <cellStyle name="20% - Accent4 12" xfId="45"/>
    <cellStyle name="20% - Accent4 13" xfId="46"/>
    <cellStyle name="20% - Accent4 14" xfId="47"/>
    <cellStyle name="20% - Accent4 15" xfId="1706"/>
    <cellStyle name="20% - Accent4 2" xfId="48"/>
    <cellStyle name="20% - Accent4 2 2" xfId="701"/>
    <cellStyle name="20% - Accent4 2 2 2" xfId="1325"/>
    <cellStyle name="20% - Accent4 2 2 2 2" xfId="1865"/>
    <cellStyle name="20% - Accent4 2 2 3" xfId="1984"/>
    <cellStyle name="20% - Accent4 2 2 4" xfId="1770"/>
    <cellStyle name="20% - Accent4 2 3" xfId="702"/>
    <cellStyle name="20% - Accent4 2 3 2" xfId="2093"/>
    <cellStyle name="20% - Accent4 2 4" xfId="703"/>
    <cellStyle name="20% - Accent4 2 4 2" xfId="1985"/>
    <cellStyle name="20% - Accent4 2 5" xfId="704"/>
    <cellStyle name="20% - Accent4 2 6" xfId="705"/>
    <cellStyle name="20% - Accent4 2 7" xfId="700"/>
    <cellStyle name="20% - Accent4 3" xfId="49"/>
    <cellStyle name="20% - Accent4 3 2" xfId="707"/>
    <cellStyle name="20% - Accent4 3 2 2" xfId="1503"/>
    <cellStyle name="20% - Accent4 3 2 3" xfId="1600"/>
    <cellStyle name="20% - Accent4 3 3" xfId="708"/>
    <cellStyle name="20% - Accent4 3 3 2" xfId="1864"/>
    <cellStyle name="20% - Accent4 3 4" xfId="706"/>
    <cellStyle name="20% - Accent4 4" xfId="50"/>
    <cellStyle name="20% - Accent4 5" xfId="51"/>
    <cellStyle name="20% - Accent4 6" xfId="52"/>
    <cellStyle name="20% - Accent4 7" xfId="53"/>
    <cellStyle name="20% - Accent4 8" xfId="54"/>
    <cellStyle name="20% - Accent4 9" xfId="55"/>
    <cellStyle name="20% - Accent5" xfId="1696" builtinId="46" customBuiltin="1"/>
    <cellStyle name="20% - Accent5 10" xfId="56"/>
    <cellStyle name="20% - Accent5 11" xfId="57"/>
    <cellStyle name="20% - Accent5 12" xfId="58"/>
    <cellStyle name="20% - Accent5 13" xfId="59"/>
    <cellStyle name="20% - Accent5 14" xfId="60"/>
    <cellStyle name="20% - Accent5 15" xfId="1707"/>
    <cellStyle name="20% - Accent5 2" xfId="61"/>
    <cellStyle name="20% - Accent5 2 2" xfId="710"/>
    <cellStyle name="20% - Accent5 2 2 2" xfId="1326"/>
    <cellStyle name="20% - Accent5 2 2 2 2" xfId="1862"/>
    <cellStyle name="20% - Accent5 2 2 3" xfId="1982"/>
    <cellStyle name="20% - Accent5 2 2 4" xfId="1771"/>
    <cellStyle name="20% - Accent5 2 3" xfId="711"/>
    <cellStyle name="20% - Accent5 2 3 2" xfId="1863"/>
    <cellStyle name="20% - Accent5 2 4" xfId="712"/>
    <cellStyle name="20% - Accent5 2 4 2" xfId="1983"/>
    <cellStyle name="20% - Accent5 2 5" xfId="713"/>
    <cellStyle name="20% - Accent5 2 6" xfId="714"/>
    <cellStyle name="20% - Accent5 2 7" xfId="709"/>
    <cellStyle name="20% - Accent5 3" xfId="62"/>
    <cellStyle name="20% - Accent5 3 2" xfId="716"/>
    <cellStyle name="20% - Accent5 3 2 2" xfId="1504"/>
    <cellStyle name="20% - Accent5 3 2 3" xfId="1601"/>
    <cellStyle name="20% - Accent5 3 3" xfId="717"/>
    <cellStyle name="20% - Accent5 3 3 2" xfId="1861"/>
    <cellStyle name="20% - Accent5 3 4" xfId="715"/>
    <cellStyle name="20% - Accent5 4" xfId="63"/>
    <cellStyle name="20% - Accent5 5" xfId="64"/>
    <cellStyle name="20% - Accent5 6" xfId="65"/>
    <cellStyle name="20% - Accent5 7" xfId="66"/>
    <cellStyle name="20% - Accent5 8" xfId="67"/>
    <cellStyle name="20% - Accent5 9" xfId="68"/>
    <cellStyle name="20% - Accent6" xfId="1699" builtinId="50" customBuiltin="1"/>
    <cellStyle name="20% - Accent6 10" xfId="69"/>
    <cellStyle name="20% - Accent6 11" xfId="70"/>
    <cellStyle name="20% - Accent6 12" xfId="71"/>
    <cellStyle name="20% - Accent6 13" xfId="72"/>
    <cellStyle name="20% - Accent6 14" xfId="73"/>
    <cellStyle name="20% - Accent6 15" xfId="1708"/>
    <cellStyle name="20% - Accent6 2" xfId="74"/>
    <cellStyle name="20% - Accent6 2 2" xfId="719"/>
    <cellStyle name="20% - Accent6 2 2 2" xfId="1327"/>
    <cellStyle name="20% - Accent6 2 2 2 2" xfId="1860"/>
    <cellStyle name="20% - Accent6 2 2 3" xfId="1981"/>
    <cellStyle name="20% - Accent6 2 2 4" xfId="1772"/>
    <cellStyle name="20% - Accent6 2 3" xfId="720"/>
    <cellStyle name="20% - Accent6 2 3 2" xfId="2132"/>
    <cellStyle name="20% - Accent6 2 4" xfId="721"/>
    <cellStyle name="20% - Accent6 2 4 2" xfId="2124"/>
    <cellStyle name="20% - Accent6 2 5" xfId="722"/>
    <cellStyle name="20% - Accent6 2 6" xfId="723"/>
    <cellStyle name="20% - Accent6 2 7" xfId="718"/>
    <cellStyle name="20% - Accent6 3" xfId="75"/>
    <cellStyle name="20% - Accent6 3 2" xfId="725"/>
    <cellStyle name="20% - Accent6 3 2 2" xfId="1505"/>
    <cellStyle name="20% - Accent6 3 2 3" xfId="1602"/>
    <cellStyle name="20% - Accent6 3 3" xfId="726"/>
    <cellStyle name="20% - Accent6 3 3 2" xfId="1859"/>
    <cellStyle name="20% - Accent6 3 4" xfId="724"/>
    <cellStyle name="20% - Accent6 4" xfId="76"/>
    <cellStyle name="20% - Accent6 5" xfId="77"/>
    <cellStyle name="20% - Accent6 6" xfId="78"/>
    <cellStyle name="20% - Accent6 7" xfId="79"/>
    <cellStyle name="20% - Accent6 8" xfId="80"/>
    <cellStyle name="20% - Accent6 9" xfId="81"/>
    <cellStyle name="3 indents" xfId="727"/>
    <cellStyle name="4 indents" xfId="728"/>
    <cellStyle name="40% - Accent1" xfId="1685" builtinId="31" customBuiltin="1"/>
    <cellStyle name="40% - Accent1 10" xfId="82"/>
    <cellStyle name="40% - Accent1 11" xfId="83"/>
    <cellStyle name="40% - Accent1 12" xfId="84"/>
    <cellStyle name="40% - Accent1 13" xfId="85"/>
    <cellStyle name="40% - Accent1 14" xfId="86"/>
    <cellStyle name="40% - Accent1 15" xfId="1709"/>
    <cellStyle name="40% - Accent1 2" xfId="87"/>
    <cellStyle name="40% - Accent1 2 2" xfId="730"/>
    <cellStyle name="40% - Accent1 2 2 2" xfId="1328"/>
    <cellStyle name="40% - Accent1 2 2 2 2" xfId="2119"/>
    <cellStyle name="40% - Accent1 2 2 3" xfId="2068"/>
    <cellStyle name="40% - Accent1 2 2 4" xfId="1773"/>
    <cellStyle name="40% - Accent1 2 3" xfId="731"/>
    <cellStyle name="40% - Accent1 2 3 2" xfId="1858"/>
    <cellStyle name="40% - Accent1 2 4" xfId="732"/>
    <cellStyle name="40% - Accent1 2 4 2" xfId="1980"/>
    <cellStyle name="40% - Accent1 2 5" xfId="733"/>
    <cellStyle name="40% - Accent1 2 6" xfId="734"/>
    <cellStyle name="40% - Accent1 2 7" xfId="729"/>
    <cellStyle name="40% - Accent1 3" xfId="88"/>
    <cellStyle name="40% - Accent1 3 2" xfId="736"/>
    <cellStyle name="40% - Accent1 3 2 2" xfId="1506"/>
    <cellStyle name="40% - Accent1 3 2 3" xfId="1603"/>
    <cellStyle name="40% - Accent1 3 3" xfId="737"/>
    <cellStyle name="40% - Accent1 3 3 2" xfId="1857"/>
    <cellStyle name="40% - Accent1 3 4" xfId="735"/>
    <cellStyle name="40% - Accent1 4" xfId="89"/>
    <cellStyle name="40% - Accent1 5" xfId="90"/>
    <cellStyle name="40% - Accent1 6" xfId="91"/>
    <cellStyle name="40% - Accent1 7" xfId="92"/>
    <cellStyle name="40% - Accent1 8" xfId="93"/>
    <cellStyle name="40% - Accent1 9" xfId="94"/>
    <cellStyle name="40% - Accent2" xfId="1688" builtinId="35" customBuiltin="1"/>
    <cellStyle name="40% - Accent2 10" xfId="95"/>
    <cellStyle name="40% - Accent2 11" xfId="96"/>
    <cellStyle name="40% - Accent2 12" xfId="97"/>
    <cellStyle name="40% - Accent2 13" xfId="98"/>
    <cellStyle name="40% - Accent2 14" xfId="99"/>
    <cellStyle name="40% - Accent2 15" xfId="1710"/>
    <cellStyle name="40% - Accent2 2" xfId="100"/>
    <cellStyle name="40% - Accent2 2 2" xfId="739"/>
    <cellStyle name="40% - Accent2 2 2 2" xfId="1329"/>
    <cellStyle name="40% - Accent2 2 2 2 2" xfId="1855"/>
    <cellStyle name="40% - Accent2 2 2 3" xfId="1978"/>
    <cellStyle name="40% - Accent2 2 2 4" xfId="1774"/>
    <cellStyle name="40% - Accent2 2 3" xfId="740"/>
    <cellStyle name="40% - Accent2 2 3 2" xfId="1856"/>
    <cellStyle name="40% - Accent2 2 4" xfId="741"/>
    <cellStyle name="40% - Accent2 2 4 2" xfId="1979"/>
    <cellStyle name="40% - Accent2 2 5" xfId="742"/>
    <cellStyle name="40% - Accent2 2 6" xfId="743"/>
    <cellStyle name="40% - Accent2 2 7" xfId="738"/>
    <cellStyle name="40% - Accent2 3" xfId="101"/>
    <cellStyle name="40% - Accent2 3 2" xfId="745"/>
    <cellStyle name="40% - Accent2 3 2 2" xfId="1507"/>
    <cellStyle name="40% - Accent2 3 2 3" xfId="1604"/>
    <cellStyle name="40% - Accent2 3 3" xfId="746"/>
    <cellStyle name="40% - Accent2 3 3 2" xfId="2092"/>
    <cellStyle name="40% - Accent2 3 4" xfId="744"/>
    <cellStyle name="40% - Accent2 4" xfId="102"/>
    <cellStyle name="40% - Accent2 5" xfId="103"/>
    <cellStyle name="40% - Accent2 6" xfId="104"/>
    <cellStyle name="40% - Accent2 7" xfId="105"/>
    <cellStyle name="40% - Accent2 8" xfId="106"/>
    <cellStyle name="40% - Accent2 9" xfId="107"/>
    <cellStyle name="40% - Accent3" xfId="1691" builtinId="39" customBuiltin="1"/>
    <cellStyle name="40% - Accent3 10" xfId="108"/>
    <cellStyle name="40% - Accent3 11" xfId="109"/>
    <cellStyle name="40% - Accent3 12" xfId="110"/>
    <cellStyle name="40% - Accent3 13" xfId="111"/>
    <cellStyle name="40% - Accent3 14" xfId="112"/>
    <cellStyle name="40% - Accent3 15" xfId="1711"/>
    <cellStyle name="40% - Accent3 2" xfId="113"/>
    <cellStyle name="40% - Accent3 2 2" xfId="748"/>
    <cellStyle name="40% - Accent3 2 2 2" xfId="1330"/>
    <cellStyle name="40% - Accent3 2 2 2 2" xfId="1853"/>
    <cellStyle name="40% - Accent3 2 2 3" xfId="1977"/>
    <cellStyle name="40% - Accent3 2 2 4" xfId="1775"/>
    <cellStyle name="40% - Accent3 2 3" xfId="749"/>
    <cellStyle name="40% - Accent3 2 3 2" xfId="1854"/>
    <cellStyle name="40% - Accent3 2 4" xfId="750"/>
    <cellStyle name="40% - Accent3 2 4 2" xfId="2102"/>
    <cellStyle name="40% - Accent3 2 5" xfId="751"/>
    <cellStyle name="40% - Accent3 2 6" xfId="752"/>
    <cellStyle name="40% - Accent3 2 7" xfId="747"/>
    <cellStyle name="40% - Accent3 3" xfId="114"/>
    <cellStyle name="40% - Accent3 3 2" xfId="754"/>
    <cellStyle name="40% - Accent3 3 2 2" xfId="1508"/>
    <cellStyle name="40% - Accent3 3 2 3" xfId="1605"/>
    <cellStyle name="40% - Accent3 3 3" xfId="755"/>
    <cellStyle name="40% - Accent3 3 3 2" xfId="1852"/>
    <cellStyle name="40% - Accent3 3 4" xfId="753"/>
    <cellStyle name="40% - Accent3 4" xfId="115"/>
    <cellStyle name="40% - Accent3 5" xfId="116"/>
    <cellStyle name="40% - Accent3 6" xfId="117"/>
    <cellStyle name="40% - Accent3 7" xfId="118"/>
    <cellStyle name="40% - Accent3 8" xfId="119"/>
    <cellStyle name="40% - Accent3 9" xfId="120"/>
    <cellStyle name="40% - Accent4" xfId="1694" builtinId="43" customBuiltin="1"/>
    <cellStyle name="40% - Accent4 10" xfId="121"/>
    <cellStyle name="40% - Accent4 11" xfId="122"/>
    <cellStyle name="40% - Accent4 12" xfId="123"/>
    <cellStyle name="40% - Accent4 13" xfId="124"/>
    <cellStyle name="40% - Accent4 14" xfId="125"/>
    <cellStyle name="40% - Accent4 15" xfId="1712"/>
    <cellStyle name="40% - Accent4 2" xfId="126"/>
    <cellStyle name="40% - Accent4 2 2" xfId="757"/>
    <cellStyle name="40% - Accent4 2 2 2" xfId="1331"/>
    <cellStyle name="40% - Accent4 2 2 2 2" xfId="2020"/>
    <cellStyle name="40% - Accent4 2 2 3" xfId="2027"/>
    <cellStyle name="40% - Accent4 2 2 4" xfId="1776"/>
    <cellStyle name="40% - Accent4 2 3" xfId="758"/>
    <cellStyle name="40% - Accent4 2 3 2" xfId="1851"/>
    <cellStyle name="40% - Accent4 2 4" xfId="759"/>
    <cellStyle name="40% - Accent4 2 4 2" xfId="1976"/>
    <cellStyle name="40% - Accent4 2 5" xfId="760"/>
    <cellStyle name="40% - Accent4 2 6" xfId="761"/>
    <cellStyle name="40% - Accent4 2 7" xfId="756"/>
    <cellStyle name="40% - Accent4 3" xfId="127"/>
    <cellStyle name="40% - Accent4 3 2" xfId="763"/>
    <cellStyle name="40% - Accent4 3 2 2" xfId="1509"/>
    <cellStyle name="40% - Accent4 3 2 3" xfId="1606"/>
    <cellStyle name="40% - Accent4 3 3" xfId="764"/>
    <cellStyle name="40% - Accent4 3 3 2" xfId="2133"/>
    <cellStyle name="40% - Accent4 3 4" xfId="762"/>
    <cellStyle name="40% - Accent4 4" xfId="128"/>
    <cellStyle name="40% - Accent4 5" xfId="129"/>
    <cellStyle name="40% - Accent4 6" xfId="130"/>
    <cellStyle name="40% - Accent4 7" xfId="131"/>
    <cellStyle name="40% - Accent4 8" xfId="132"/>
    <cellStyle name="40% - Accent4 9" xfId="133"/>
    <cellStyle name="40% - Accent5" xfId="1697" builtinId="47" customBuiltin="1"/>
    <cellStyle name="40% - Accent5 10" xfId="134"/>
    <cellStyle name="40% - Accent5 11" xfId="135"/>
    <cellStyle name="40% - Accent5 12" xfId="136"/>
    <cellStyle name="40% - Accent5 13" xfId="137"/>
    <cellStyle name="40% - Accent5 14" xfId="138"/>
    <cellStyle name="40% - Accent5 15" xfId="1713"/>
    <cellStyle name="40% - Accent5 2" xfId="139"/>
    <cellStyle name="40% - Accent5 2 2" xfId="766"/>
    <cellStyle name="40% - Accent5 2 2 2" xfId="1332"/>
    <cellStyle name="40% - Accent5 2 2 2 2" xfId="1849"/>
    <cellStyle name="40% - Accent5 2 2 3" xfId="2067"/>
    <cellStyle name="40% - Accent5 2 2 4" xfId="1777"/>
    <cellStyle name="40% - Accent5 2 3" xfId="767"/>
    <cellStyle name="40% - Accent5 2 3 2" xfId="1850"/>
    <cellStyle name="40% - Accent5 2 4" xfId="768"/>
    <cellStyle name="40% - Accent5 2 4 2" xfId="1975"/>
    <cellStyle name="40% - Accent5 2 5" xfId="769"/>
    <cellStyle name="40% - Accent5 2 6" xfId="770"/>
    <cellStyle name="40% - Accent5 2 7" xfId="765"/>
    <cellStyle name="40% - Accent5 3" xfId="140"/>
    <cellStyle name="40% - Accent5 3 2" xfId="772"/>
    <cellStyle name="40% - Accent5 3 2 2" xfId="1510"/>
    <cellStyle name="40% - Accent5 3 2 3" xfId="1607"/>
    <cellStyle name="40% - Accent5 3 3" xfId="773"/>
    <cellStyle name="40% - Accent5 3 3 2" xfId="1848"/>
    <cellStyle name="40% - Accent5 3 4" xfId="771"/>
    <cellStyle name="40% - Accent5 4" xfId="141"/>
    <cellStyle name="40% - Accent5 5" xfId="142"/>
    <cellStyle name="40% - Accent5 6" xfId="143"/>
    <cellStyle name="40% - Accent5 7" xfId="144"/>
    <cellStyle name="40% - Accent5 8" xfId="145"/>
    <cellStyle name="40% - Accent5 9" xfId="146"/>
    <cellStyle name="40% - Accent6" xfId="1700" builtinId="51" customBuiltin="1"/>
    <cellStyle name="40% - Accent6 10" xfId="147"/>
    <cellStyle name="40% - Accent6 11" xfId="148"/>
    <cellStyle name="40% - Accent6 12" xfId="149"/>
    <cellStyle name="40% - Accent6 13" xfId="150"/>
    <cellStyle name="40% - Accent6 14" xfId="151"/>
    <cellStyle name="40% - Accent6 15" xfId="1714"/>
    <cellStyle name="40% - Accent6 2" xfId="152"/>
    <cellStyle name="40% - Accent6 2 2" xfId="775"/>
    <cellStyle name="40% - Accent6 2 2 2" xfId="1333"/>
    <cellStyle name="40% - Accent6 2 2 2 2" xfId="1847"/>
    <cellStyle name="40% - Accent6 2 2 3" xfId="1974"/>
    <cellStyle name="40% - Accent6 2 2 4" xfId="1778"/>
    <cellStyle name="40% - Accent6 2 3" xfId="776"/>
    <cellStyle name="40% - Accent6 2 3 2" xfId="2120"/>
    <cellStyle name="40% - Accent6 2 4" xfId="777"/>
    <cellStyle name="40% - Accent6 2 4 2" xfId="2140"/>
    <cellStyle name="40% - Accent6 2 5" xfId="778"/>
    <cellStyle name="40% - Accent6 2 6" xfId="779"/>
    <cellStyle name="40% - Accent6 2 7" xfId="774"/>
    <cellStyle name="40% - Accent6 3" xfId="153"/>
    <cellStyle name="40% - Accent6 3 2" xfId="781"/>
    <cellStyle name="40% - Accent6 3 2 2" xfId="1511"/>
    <cellStyle name="40% - Accent6 3 2 3" xfId="1608"/>
    <cellStyle name="40% - Accent6 3 3" xfId="782"/>
    <cellStyle name="40% - Accent6 3 3 2" xfId="1846"/>
    <cellStyle name="40% - Accent6 3 4" xfId="780"/>
    <cellStyle name="40% - Accent6 4" xfId="154"/>
    <cellStyle name="40% - Accent6 5" xfId="155"/>
    <cellStyle name="40% - Accent6 6" xfId="156"/>
    <cellStyle name="40% - Accent6 7" xfId="157"/>
    <cellStyle name="40% - Accent6 8" xfId="158"/>
    <cellStyle name="40% - Accent6 9" xfId="159"/>
    <cellStyle name="5 indents" xfId="783"/>
    <cellStyle name="60% - Accent1 10" xfId="160"/>
    <cellStyle name="60% - Accent1 11" xfId="161"/>
    <cellStyle name="60% - Accent1 12" xfId="162"/>
    <cellStyle name="60% - Accent1 13" xfId="163"/>
    <cellStyle name="60% - Accent1 14" xfId="164"/>
    <cellStyle name="60% - Accent1 15" xfId="1715"/>
    <cellStyle name="60% - Accent1 16" xfId="2156"/>
    <cellStyle name="60% - Accent1 2" xfId="165"/>
    <cellStyle name="60% - Accent1 2 2" xfId="785"/>
    <cellStyle name="60% - Accent1 2 2 2" xfId="1334"/>
    <cellStyle name="60% - Accent1 2 2 2 2" xfId="1973"/>
    <cellStyle name="60% - Accent1 2 2 3" xfId="1779"/>
    <cellStyle name="60% - Accent1 2 3" xfId="786"/>
    <cellStyle name="60% - Accent1 2 3 2" xfId="2026"/>
    <cellStyle name="60% - Accent1 2 4" xfId="787"/>
    <cellStyle name="60% - Accent1 2 5" xfId="788"/>
    <cellStyle name="60% - Accent1 2 6" xfId="789"/>
    <cellStyle name="60% - Accent1 2 7" xfId="784"/>
    <cellStyle name="60% - Accent1 3" xfId="166"/>
    <cellStyle name="60% - Accent1 3 2" xfId="791"/>
    <cellStyle name="60% - Accent1 3 3" xfId="792"/>
    <cellStyle name="60% - Accent1 3 3 2" xfId="1972"/>
    <cellStyle name="60% - Accent1 3 4" xfId="790"/>
    <cellStyle name="60% - Accent1 4" xfId="167"/>
    <cellStyle name="60% - Accent1 5" xfId="168"/>
    <cellStyle name="60% - Accent1 6" xfId="169"/>
    <cellStyle name="60% - Accent1 7" xfId="170"/>
    <cellStyle name="60% - Accent1 8" xfId="171"/>
    <cellStyle name="60% - Accent1 9" xfId="172"/>
    <cellStyle name="60% - Accent2 10" xfId="173"/>
    <cellStyle name="60% - Accent2 11" xfId="174"/>
    <cellStyle name="60% - Accent2 12" xfId="175"/>
    <cellStyle name="60% - Accent2 13" xfId="176"/>
    <cellStyle name="60% - Accent2 14" xfId="177"/>
    <cellStyle name="60% - Accent2 15" xfId="1716"/>
    <cellStyle name="60% - Accent2 16" xfId="2157"/>
    <cellStyle name="60% - Accent2 2" xfId="178"/>
    <cellStyle name="60% - Accent2 2 2" xfId="794"/>
    <cellStyle name="60% - Accent2 2 2 2" xfId="1335"/>
    <cellStyle name="60% - Accent2 2 2 2 2" xfId="1971"/>
    <cellStyle name="60% - Accent2 2 2 3" xfId="1780"/>
    <cellStyle name="60% - Accent2 2 3" xfId="795"/>
    <cellStyle name="60% - Accent2 2 3 2" xfId="2134"/>
    <cellStyle name="60% - Accent2 2 4" xfId="796"/>
    <cellStyle name="60% - Accent2 2 5" xfId="797"/>
    <cellStyle name="60% - Accent2 2 6" xfId="798"/>
    <cellStyle name="60% - Accent2 2 7" xfId="793"/>
    <cellStyle name="60% - Accent2 3" xfId="179"/>
    <cellStyle name="60% - Accent2 3 2" xfId="800"/>
    <cellStyle name="60% - Accent2 3 3" xfId="801"/>
    <cellStyle name="60% - Accent2 3 3 2" xfId="2085"/>
    <cellStyle name="60% - Accent2 3 4" xfId="799"/>
    <cellStyle name="60% - Accent2 4" xfId="180"/>
    <cellStyle name="60% - Accent2 5" xfId="181"/>
    <cellStyle name="60% - Accent2 6" xfId="182"/>
    <cellStyle name="60% - Accent2 7" xfId="183"/>
    <cellStyle name="60% - Accent2 8" xfId="184"/>
    <cellStyle name="60% - Accent2 9" xfId="185"/>
    <cellStyle name="60% - Accent3 10" xfId="186"/>
    <cellStyle name="60% - Accent3 11" xfId="187"/>
    <cellStyle name="60% - Accent3 12" xfId="188"/>
    <cellStyle name="60% - Accent3 13" xfId="189"/>
    <cellStyle name="60% - Accent3 14" xfId="190"/>
    <cellStyle name="60% - Accent3 15" xfId="1717"/>
    <cellStyle name="60% - Accent3 16" xfId="2158"/>
    <cellStyle name="60% - Accent3 2" xfId="191"/>
    <cellStyle name="60% - Accent3 2 2" xfId="803"/>
    <cellStyle name="60% - Accent3 2 2 2" xfId="1336"/>
    <cellStyle name="60% - Accent3 2 2 2 2" xfId="2101"/>
    <cellStyle name="60% - Accent3 2 2 3" xfId="1781"/>
    <cellStyle name="60% - Accent3 2 3" xfId="804"/>
    <cellStyle name="60% - Accent3 2 3 2" xfId="2066"/>
    <cellStyle name="60% - Accent3 2 4" xfId="805"/>
    <cellStyle name="60% - Accent3 2 5" xfId="806"/>
    <cellStyle name="60% - Accent3 2 6" xfId="807"/>
    <cellStyle name="60% - Accent3 2 7" xfId="802"/>
    <cellStyle name="60% - Accent3 3" xfId="192"/>
    <cellStyle name="60% - Accent3 3 2" xfId="809"/>
    <cellStyle name="60% - Accent3 3 3" xfId="810"/>
    <cellStyle name="60% - Accent3 3 3 2" xfId="1970"/>
    <cellStyle name="60% - Accent3 3 4" xfId="808"/>
    <cellStyle name="60% - Accent3 4" xfId="193"/>
    <cellStyle name="60% - Accent3 5" xfId="194"/>
    <cellStyle name="60% - Accent3 6" xfId="195"/>
    <cellStyle name="60% - Accent3 7" xfId="196"/>
    <cellStyle name="60% - Accent3 8" xfId="197"/>
    <cellStyle name="60% - Accent3 9" xfId="198"/>
    <cellStyle name="60% - Accent4 10" xfId="199"/>
    <cellStyle name="60% - Accent4 11" xfId="200"/>
    <cellStyle name="60% - Accent4 12" xfId="201"/>
    <cellStyle name="60% - Accent4 13" xfId="202"/>
    <cellStyle name="60% - Accent4 14" xfId="203"/>
    <cellStyle name="60% - Accent4 15" xfId="1718"/>
    <cellStyle name="60% - Accent4 16" xfId="2159"/>
    <cellStyle name="60% - Accent4 2" xfId="204"/>
    <cellStyle name="60% - Accent4 2 2" xfId="812"/>
    <cellStyle name="60% - Accent4 2 2 2" xfId="1337"/>
    <cellStyle name="60% - Accent4 2 2 2 2" xfId="2018"/>
    <cellStyle name="60% - Accent4 2 2 3" xfId="1782"/>
    <cellStyle name="60% - Accent4 2 3" xfId="813"/>
    <cellStyle name="60% - Accent4 2 3 2" xfId="2030"/>
    <cellStyle name="60% - Accent4 2 4" xfId="814"/>
    <cellStyle name="60% - Accent4 2 5" xfId="815"/>
    <cellStyle name="60% - Accent4 2 6" xfId="816"/>
    <cellStyle name="60% - Accent4 2 7" xfId="811"/>
    <cellStyle name="60% - Accent4 3" xfId="205"/>
    <cellStyle name="60% - Accent4 3 2" xfId="818"/>
    <cellStyle name="60% - Accent4 3 3" xfId="819"/>
    <cellStyle name="60% - Accent4 3 3 2" xfId="1949"/>
    <cellStyle name="60% - Accent4 3 4" xfId="817"/>
    <cellStyle name="60% - Accent4 4" xfId="206"/>
    <cellStyle name="60% - Accent4 5" xfId="207"/>
    <cellStyle name="60% - Accent4 6" xfId="208"/>
    <cellStyle name="60% - Accent4 7" xfId="209"/>
    <cellStyle name="60% - Accent4 8" xfId="210"/>
    <cellStyle name="60% - Accent4 9" xfId="211"/>
    <cellStyle name="60% - Accent5 10" xfId="212"/>
    <cellStyle name="60% - Accent5 11" xfId="213"/>
    <cellStyle name="60% - Accent5 12" xfId="214"/>
    <cellStyle name="60% - Accent5 13" xfId="215"/>
    <cellStyle name="60% - Accent5 14" xfId="216"/>
    <cellStyle name="60% - Accent5 15" xfId="1719"/>
    <cellStyle name="60% - Accent5 16" xfId="2160"/>
    <cellStyle name="60% - Accent5 2" xfId="217"/>
    <cellStyle name="60% - Accent5 2 2" xfId="821"/>
    <cellStyle name="60% - Accent5 2 2 2" xfId="1338"/>
    <cellStyle name="60% - Accent5 2 2 2 2" xfId="1947"/>
    <cellStyle name="60% - Accent5 2 2 3" xfId="1783"/>
    <cellStyle name="60% - Accent5 2 3" xfId="822"/>
    <cellStyle name="60% - Accent5 2 3 2" xfId="1948"/>
    <cellStyle name="60% - Accent5 2 4" xfId="823"/>
    <cellStyle name="60% - Accent5 2 5" xfId="824"/>
    <cellStyle name="60% - Accent5 2 6" xfId="825"/>
    <cellStyle name="60% - Accent5 2 7" xfId="820"/>
    <cellStyle name="60% - Accent5 3" xfId="218"/>
    <cellStyle name="60% - Accent5 3 2" xfId="827"/>
    <cellStyle name="60% - Accent5 3 3" xfId="828"/>
    <cellStyle name="60% - Accent5 3 3 2" xfId="2099"/>
    <cellStyle name="60% - Accent5 3 4" xfId="826"/>
    <cellStyle name="60% - Accent5 4" xfId="219"/>
    <cellStyle name="60% - Accent5 5" xfId="220"/>
    <cellStyle name="60% - Accent5 6" xfId="221"/>
    <cellStyle name="60% - Accent5 7" xfId="222"/>
    <cellStyle name="60% - Accent5 8" xfId="223"/>
    <cellStyle name="60% - Accent5 9" xfId="224"/>
    <cellStyle name="60% - Accent6 10" xfId="225"/>
    <cellStyle name="60% - Accent6 11" xfId="226"/>
    <cellStyle name="60% - Accent6 12" xfId="227"/>
    <cellStyle name="60% - Accent6 13" xfId="228"/>
    <cellStyle name="60% - Accent6 14" xfId="229"/>
    <cellStyle name="60% - Accent6 15" xfId="1720"/>
    <cellStyle name="60% - Accent6 16" xfId="2161"/>
    <cellStyle name="60% - Accent6 2" xfId="230"/>
    <cellStyle name="60% - Accent6 2 2" xfId="830"/>
    <cellStyle name="60% - Accent6 2 2 2" xfId="1339"/>
    <cellStyle name="60% - Accent6 2 2 2 2" xfId="2090"/>
    <cellStyle name="60% - Accent6 2 2 3" xfId="1784"/>
    <cellStyle name="60% - Accent6 2 3" xfId="831"/>
    <cellStyle name="60% - Accent6 2 3 2" xfId="2122"/>
    <cellStyle name="60% - Accent6 2 4" xfId="832"/>
    <cellStyle name="60% - Accent6 2 5" xfId="833"/>
    <cellStyle name="60% - Accent6 2 6" xfId="834"/>
    <cellStyle name="60% - Accent6 2 7" xfId="829"/>
    <cellStyle name="60% - Accent6 3" xfId="231"/>
    <cellStyle name="60% - Accent6 3 2" xfId="836"/>
    <cellStyle name="60% - Accent6 3 3" xfId="837"/>
    <cellStyle name="60% - Accent6 3 3 2" xfId="1828"/>
    <cellStyle name="60% - Accent6 3 4" xfId="835"/>
    <cellStyle name="60% - Accent6 4" xfId="232"/>
    <cellStyle name="60% - Accent6 5" xfId="233"/>
    <cellStyle name="60% - Accent6 6" xfId="234"/>
    <cellStyle name="60% - Accent6 7" xfId="235"/>
    <cellStyle name="60% - Accent6 8" xfId="236"/>
    <cellStyle name="60% - Accent6 9" xfId="237"/>
    <cellStyle name="Accent1" xfId="1683" builtinId="29" customBuiltin="1"/>
    <cellStyle name="Accent1 10" xfId="238"/>
    <cellStyle name="Accent1 11" xfId="239"/>
    <cellStyle name="Accent1 12" xfId="240"/>
    <cellStyle name="Accent1 13" xfId="241"/>
    <cellStyle name="Accent1 14" xfId="242"/>
    <cellStyle name="Accent1 15" xfId="1721"/>
    <cellStyle name="Accent1 2" xfId="243"/>
    <cellStyle name="Accent1 2 2" xfId="839"/>
    <cellStyle name="Accent1 2 2 2" xfId="1340"/>
    <cellStyle name="Accent1 2 2 2 2" xfId="1945"/>
    <cellStyle name="Accent1 2 2 3" xfId="1785"/>
    <cellStyle name="Accent1 2 3" xfId="840"/>
    <cellStyle name="Accent1 2 3 2" xfId="1946"/>
    <cellStyle name="Accent1 2 4" xfId="841"/>
    <cellStyle name="Accent1 2 5" xfId="842"/>
    <cellStyle name="Accent1 2 6" xfId="843"/>
    <cellStyle name="Accent1 2 7" xfId="838"/>
    <cellStyle name="Accent1 3" xfId="244"/>
    <cellStyle name="Accent1 3 2" xfId="845"/>
    <cellStyle name="Accent1 3 3" xfId="846"/>
    <cellStyle name="Accent1 3 3 2" xfId="1944"/>
    <cellStyle name="Accent1 3 4" xfId="844"/>
    <cellStyle name="Accent1 4" xfId="245"/>
    <cellStyle name="Accent1 5" xfId="246"/>
    <cellStyle name="Accent1 6" xfId="247"/>
    <cellStyle name="Accent1 7" xfId="248"/>
    <cellStyle name="Accent1 8" xfId="249"/>
    <cellStyle name="Accent1 9" xfId="250"/>
    <cellStyle name="Accent2" xfId="1686" builtinId="33" customBuiltin="1"/>
    <cellStyle name="Accent2 10" xfId="251"/>
    <cellStyle name="Accent2 11" xfId="252"/>
    <cellStyle name="Accent2 12" xfId="253"/>
    <cellStyle name="Accent2 13" xfId="254"/>
    <cellStyle name="Accent2 14" xfId="255"/>
    <cellStyle name="Accent2 15" xfId="1722"/>
    <cellStyle name="Accent2 2" xfId="256"/>
    <cellStyle name="Accent2 2 2" xfId="848"/>
    <cellStyle name="Accent2 2 2 2" xfId="1341"/>
    <cellStyle name="Accent2 2 2 2 2" xfId="1942"/>
    <cellStyle name="Accent2 2 2 3" xfId="1786"/>
    <cellStyle name="Accent2 2 3" xfId="849"/>
    <cellStyle name="Accent2 2 3 2" xfId="1943"/>
    <cellStyle name="Accent2 2 4" xfId="850"/>
    <cellStyle name="Accent2 2 5" xfId="851"/>
    <cellStyle name="Accent2 2 6" xfId="852"/>
    <cellStyle name="Accent2 2 7" xfId="847"/>
    <cellStyle name="Accent2 3" xfId="257"/>
    <cellStyle name="Accent2 3 2" xfId="854"/>
    <cellStyle name="Accent2 3 3" xfId="855"/>
    <cellStyle name="Accent2 3 3 2" xfId="1941"/>
    <cellStyle name="Accent2 3 4" xfId="853"/>
    <cellStyle name="Accent2 4" xfId="258"/>
    <cellStyle name="Accent2 5" xfId="259"/>
    <cellStyle name="Accent2 6" xfId="260"/>
    <cellStyle name="Accent2 7" xfId="261"/>
    <cellStyle name="Accent2 8" xfId="262"/>
    <cellStyle name="Accent2 9" xfId="263"/>
    <cellStyle name="Accent3" xfId="1689" builtinId="37" customBuiltin="1"/>
    <cellStyle name="Accent3 10" xfId="264"/>
    <cellStyle name="Accent3 11" xfId="265"/>
    <cellStyle name="Accent3 12" xfId="266"/>
    <cellStyle name="Accent3 13" xfId="267"/>
    <cellStyle name="Accent3 14" xfId="268"/>
    <cellStyle name="Accent3 15" xfId="1723"/>
    <cellStyle name="Accent3 2" xfId="269"/>
    <cellStyle name="Accent3 2 2" xfId="857"/>
    <cellStyle name="Accent3 2 2 2" xfId="1342"/>
    <cellStyle name="Accent3 2 2 2 2" xfId="1939"/>
    <cellStyle name="Accent3 2 2 3" xfId="1787"/>
    <cellStyle name="Accent3 2 3" xfId="858"/>
    <cellStyle name="Accent3 2 3 2" xfId="1940"/>
    <cellStyle name="Accent3 2 4" xfId="859"/>
    <cellStyle name="Accent3 2 5" xfId="860"/>
    <cellStyle name="Accent3 2 6" xfId="861"/>
    <cellStyle name="Accent3 2 7" xfId="856"/>
    <cellStyle name="Accent3 3" xfId="270"/>
    <cellStyle name="Accent3 3 2" xfId="863"/>
    <cellStyle name="Accent3 3 3" xfId="864"/>
    <cellStyle name="Accent3 3 3 2" xfId="1938"/>
    <cellStyle name="Accent3 3 4" xfId="862"/>
    <cellStyle name="Accent3 4" xfId="271"/>
    <cellStyle name="Accent3 5" xfId="272"/>
    <cellStyle name="Accent3 6" xfId="273"/>
    <cellStyle name="Accent3 7" xfId="274"/>
    <cellStyle name="Accent3 8" xfId="275"/>
    <cellStyle name="Accent3 9" xfId="276"/>
    <cellStyle name="Accent4" xfId="1692" builtinId="41" customBuiltin="1"/>
    <cellStyle name="Accent4 10" xfId="277"/>
    <cellStyle name="Accent4 11" xfId="278"/>
    <cellStyle name="Accent4 12" xfId="279"/>
    <cellStyle name="Accent4 13" xfId="280"/>
    <cellStyle name="Accent4 14" xfId="281"/>
    <cellStyle name="Accent4 15" xfId="1724"/>
    <cellStyle name="Accent4 2" xfId="282"/>
    <cellStyle name="Accent4 2 2" xfId="866"/>
    <cellStyle name="Accent4 2 2 2" xfId="1343"/>
    <cellStyle name="Accent4 2 2 2 2" xfId="2031"/>
    <cellStyle name="Accent4 2 2 3" xfId="1788"/>
    <cellStyle name="Accent4 2 3" xfId="867"/>
    <cellStyle name="Accent4 2 3 2" xfId="2025"/>
    <cellStyle name="Accent4 2 4" xfId="868"/>
    <cellStyle name="Accent4 2 5" xfId="869"/>
    <cellStyle name="Accent4 2 6" xfId="870"/>
    <cellStyle name="Accent4 2 7" xfId="865"/>
    <cellStyle name="Accent4 3" xfId="283"/>
    <cellStyle name="Accent4 3 2" xfId="872"/>
    <cellStyle name="Accent4 3 3" xfId="873"/>
    <cellStyle name="Accent4 3 3 2" xfId="2064"/>
    <cellStyle name="Accent4 3 4" xfId="871"/>
    <cellStyle name="Accent4 4" xfId="284"/>
    <cellStyle name="Accent4 5" xfId="285"/>
    <cellStyle name="Accent4 6" xfId="286"/>
    <cellStyle name="Accent4 7" xfId="287"/>
    <cellStyle name="Accent4 8" xfId="288"/>
    <cellStyle name="Accent4 9" xfId="289"/>
    <cellStyle name="Accent5" xfId="1695" builtinId="45" customBuiltin="1"/>
    <cellStyle name="Accent5 10" xfId="290"/>
    <cellStyle name="Accent5 11" xfId="291"/>
    <cellStyle name="Accent5 12" xfId="292"/>
    <cellStyle name="Accent5 13" xfId="293"/>
    <cellStyle name="Accent5 14" xfId="294"/>
    <cellStyle name="Accent5 15" xfId="1725"/>
    <cellStyle name="Accent5 2" xfId="295"/>
    <cellStyle name="Accent5 2 2" xfId="875"/>
    <cellStyle name="Accent5 2 2 2" xfId="1344"/>
    <cellStyle name="Accent5 2 2 2 2" xfId="1937"/>
    <cellStyle name="Accent5 2 2 3" xfId="1789"/>
    <cellStyle name="Accent5 2 3" xfId="876"/>
    <cellStyle name="Accent5 2 3 2" xfId="2098"/>
    <cellStyle name="Accent5 2 4" xfId="877"/>
    <cellStyle name="Accent5 2 5" xfId="878"/>
    <cellStyle name="Accent5 2 6" xfId="879"/>
    <cellStyle name="Accent5 2 7" xfId="874"/>
    <cellStyle name="Accent5 3" xfId="296"/>
    <cellStyle name="Accent5 3 2" xfId="881"/>
    <cellStyle name="Accent5 3 3" xfId="882"/>
    <cellStyle name="Accent5 3 3 2" xfId="1936"/>
    <cellStyle name="Accent5 3 4" xfId="880"/>
    <cellStyle name="Accent5 4" xfId="297"/>
    <cellStyle name="Accent5 5" xfId="298"/>
    <cellStyle name="Accent5 6" xfId="299"/>
    <cellStyle name="Accent5 7" xfId="300"/>
    <cellStyle name="Accent5 8" xfId="301"/>
    <cellStyle name="Accent5 9" xfId="302"/>
    <cellStyle name="Accent6" xfId="1698" builtinId="49" customBuiltin="1"/>
    <cellStyle name="Accent6 10" xfId="303"/>
    <cellStyle name="Accent6 11" xfId="304"/>
    <cellStyle name="Accent6 12" xfId="305"/>
    <cellStyle name="Accent6 13" xfId="306"/>
    <cellStyle name="Accent6 14" xfId="307"/>
    <cellStyle name="Accent6 15" xfId="1726"/>
    <cellStyle name="Accent6 2" xfId="308"/>
    <cellStyle name="Accent6 2 2" xfId="884"/>
    <cellStyle name="Accent6 2 2 2" xfId="1345"/>
    <cellStyle name="Accent6 2 2 2 2" xfId="1934"/>
    <cellStyle name="Accent6 2 2 3" xfId="1790"/>
    <cellStyle name="Accent6 2 3" xfId="885"/>
    <cellStyle name="Accent6 2 3 2" xfId="1935"/>
    <cellStyle name="Accent6 2 4" xfId="886"/>
    <cellStyle name="Accent6 2 5" xfId="887"/>
    <cellStyle name="Accent6 2 6" xfId="888"/>
    <cellStyle name="Accent6 2 7" xfId="883"/>
    <cellStyle name="Accent6 3" xfId="309"/>
    <cellStyle name="Accent6 3 2" xfId="890"/>
    <cellStyle name="Accent6 3 3" xfId="891"/>
    <cellStyle name="Accent6 3 3 2" xfId="1827"/>
    <cellStyle name="Accent6 3 4" xfId="889"/>
    <cellStyle name="Accent6 4" xfId="310"/>
    <cellStyle name="Accent6 5" xfId="311"/>
    <cellStyle name="Accent6 6" xfId="312"/>
    <cellStyle name="Accent6 7" xfId="313"/>
    <cellStyle name="Accent6 8" xfId="314"/>
    <cellStyle name="Accent6 9" xfId="315"/>
    <cellStyle name="Bad" xfId="1673" builtinId="27" customBuiltin="1"/>
    <cellStyle name="Bad 10" xfId="316"/>
    <cellStyle name="Bad 11" xfId="317"/>
    <cellStyle name="Bad 12" xfId="318"/>
    <cellStyle name="Bad 13" xfId="319"/>
    <cellStyle name="Bad 14" xfId="320"/>
    <cellStyle name="Bad 15" xfId="1727"/>
    <cellStyle name="Bad 2" xfId="321"/>
    <cellStyle name="Bad 2 2" xfId="893"/>
    <cellStyle name="Bad 2 2 2" xfId="1346"/>
    <cellStyle name="Bad 2 2 2 2" xfId="1923"/>
    <cellStyle name="Bad 2 2 3" xfId="1791"/>
    <cellStyle name="Bad 2 3" xfId="894"/>
    <cellStyle name="Bad 2 3 2" xfId="1924"/>
    <cellStyle name="Bad 2 4" xfId="895"/>
    <cellStyle name="Bad 2 5" xfId="896"/>
    <cellStyle name="Bad 2 6" xfId="897"/>
    <cellStyle name="Bad 2 7" xfId="892"/>
    <cellStyle name="Bad 3" xfId="322"/>
    <cellStyle name="Bad 3 2" xfId="899"/>
    <cellStyle name="Bad 3 3" xfId="900"/>
    <cellStyle name="Bad 3 3 2" xfId="2087"/>
    <cellStyle name="Bad 3 4" xfId="898"/>
    <cellStyle name="Bad 4" xfId="323"/>
    <cellStyle name="Bad 5" xfId="324"/>
    <cellStyle name="Bad 6" xfId="325"/>
    <cellStyle name="Bad 7" xfId="326"/>
    <cellStyle name="Bad 8" xfId="327"/>
    <cellStyle name="Bad 9" xfId="328"/>
    <cellStyle name="Calculation" xfId="1676" builtinId="22" customBuiltin="1"/>
    <cellStyle name="Calculation 10" xfId="329"/>
    <cellStyle name="Calculation 10 2" xfId="1989"/>
    <cellStyle name="Calculation 11" xfId="330"/>
    <cellStyle name="Calculation 11 2" xfId="1990"/>
    <cellStyle name="Calculation 12" xfId="331"/>
    <cellStyle name="Calculation 12 2" xfId="1991"/>
    <cellStyle name="Calculation 13" xfId="332"/>
    <cellStyle name="Calculation 13 2" xfId="1992"/>
    <cellStyle name="Calculation 14" xfId="333"/>
    <cellStyle name="Calculation 14 2" xfId="1993"/>
    <cellStyle name="Calculation 15" xfId="1728"/>
    <cellStyle name="Calculation 15 2" xfId="2103"/>
    <cellStyle name="Calculation 2" xfId="334"/>
    <cellStyle name="Calculation 2 2" xfId="902"/>
    <cellStyle name="Calculation 2 2 2" xfId="1347"/>
    <cellStyle name="Calculation 2 2 2 2" xfId="1922"/>
    <cellStyle name="Calculation 2 2 3" xfId="1792"/>
    <cellStyle name="Calculation 2 3" xfId="903"/>
    <cellStyle name="Calculation 2 3 2" xfId="1994"/>
    <cellStyle name="Calculation 2 4" xfId="904"/>
    <cellStyle name="Calculation 2 4 2" xfId="2127"/>
    <cellStyle name="Calculation 2 5" xfId="905"/>
    <cellStyle name="Calculation 2 6" xfId="906"/>
    <cellStyle name="Calculation 2 7" xfId="901"/>
    <cellStyle name="Calculation 3" xfId="335"/>
    <cellStyle name="Calculation 3 2" xfId="908"/>
    <cellStyle name="Calculation 3 2 2" xfId="1921"/>
    <cellStyle name="Calculation 3 2 3" xfId="1995"/>
    <cellStyle name="Calculation 3 3" xfId="909"/>
    <cellStyle name="Calculation 3 3 2" xfId="2136"/>
    <cellStyle name="Calculation 3 4" xfId="907"/>
    <cellStyle name="Calculation 4" xfId="336"/>
    <cellStyle name="Calculation 4 2" xfId="1996"/>
    <cellStyle name="Calculation 5" xfId="337"/>
    <cellStyle name="Calculation 5 2" xfId="1997"/>
    <cellStyle name="Calculation 6" xfId="338"/>
    <cellStyle name="Calculation 6 2" xfId="1998"/>
    <cellStyle name="Calculation 7" xfId="339"/>
    <cellStyle name="Calculation 7 2" xfId="1999"/>
    <cellStyle name="Calculation 8" xfId="340"/>
    <cellStyle name="Calculation 8 2" xfId="2000"/>
    <cellStyle name="Calculation 9" xfId="341"/>
    <cellStyle name="Calculation 9 2" xfId="2001"/>
    <cellStyle name="Check Cell" xfId="1678" builtinId="23" customBuiltin="1"/>
    <cellStyle name="Check Cell 10" xfId="342"/>
    <cellStyle name="Check Cell 10 2" xfId="1952"/>
    <cellStyle name="Check Cell 10 3" xfId="1933"/>
    <cellStyle name="Check Cell 10 4" xfId="1950"/>
    <cellStyle name="Check Cell 11" xfId="343"/>
    <cellStyle name="Check Cell 11 2" xfId="1953"/>
    <cellStyle name="Check Cell 11 3" xfId="1932"/>
    <cellStyle name="Check Cell 11 4" xfId="1951"/>
    <cellStyle name="Check Cell 12" xfId="344"/>
    <cellStyle name="Check Cell 12 2" xfId="1954"/>
    <cellStyle name="Check Cell 12 3" xfId="2121"/>
    <cellStyle name="Check Cell 12 4" xfId="2113"/>
    <cellStyle name="Check Cell 13" xfId="345"/>
    <cellStyle name="Check Cell 13 2" xfId="1955"/>
    <cellStyle name="Check Cell 13 3" xfId="2135"/>
    <cellStyle name="Check Cell 13 4" xfId="2071"/>
    <cellStyle name="Check Cell 14" xfId="346"/>
    <cellStyle name="Check Cell 14 2" xfId="1956"/>
    <cellStyle name="Check Cell 14 3" xfId="1931"/>
    <cellStyle name="Check Cell 14 4" xfId="1963"/>
    <cellStyle name="Check Cell 15" xfId="1729"/>
    <cellStyle name="Check Cell 15 2" xfId="2065"/>
    <cellStyle name="Check Cell 15 3" xfId="1823"/>
    <cellStyle name="Check Cell 15 4" xfId="2123"/>
    <cellStyle name="Check Cell 2" xfId="347"/>
    <cellStyle name="Check Cell 2 2" xfId="911"/>
    <cellStyle name="Check Cell 2 2 2" xfId="1348"/>
    <cellStyle name="Check Cell 2 2 2 2" xfId="2137"/>
    <cellStyle name="Check Cell 2 2 2 3" xfId="2192"/>
    <cellStyle name="Check Cell 2 2 3" xfId="1793"/>
    <cellStyle name="Check Cell 2 2 4" xfId="2190"/>
    <cellStyle name="Check Cell 2 3" xfId="912"/>
    <cellStyle name="Check Cell 2 3 2" xfId="1957"/>
    <cellStyle name="Check Cell 2 4" xfId="913"/>
    <cellStyle name="Check Cell 2 4 2" xfId="1930"/>
    <cellStyle name="Check Cell 2 5" xfId="914"/>
    <cellStyle name="Check Cell 2 5 2" xfId="1964"/>
    <cellStyle name="Check Cell 2 6" xfId="915"/>
    <cellStyle name="Check Cell 2 6 2" xfId="2062"/>
    <cellStyle name="Check Cell 2 6 3" xfId="2191"/>
    <cellStyle name="Check Cell 2 7" xfId="910"/>
    <cellStyle name="Check Cell 3" xfId="348"/>
    <cellStyle name="Check Cell 3 2" xfId="917"/>
    <cellStyle name="Check Cell 3 2 2" xfId="1919"/>
    <cellStyle name="Check Cell 3 2 3" xfId="2126"/>
    <cellStyle name="Check Cell 3 3" xfId="918"/>
    <cellStyle name="Check Cell 3 3 2" xfId="2063"/>
    <cellStyle name="Check Cell 3 4" xfId="916"/>
    <cellStyle name="Check Cell 3 4 2" xfId="1824"/>
    <cellStyle name="Check Cell 3 5" xfId="1920"/>
    <cellStyle name="Check Cell 4" xfId="349"/>
    <cellStyle name="Check Cell 4 2" xfId="1958"/>
    <cellStyle name="Check Cell 4 3" xfId="1929"/>
    <cellStyle name="Check Cell 4 4" xfId="1965"/>
    <cellStyle name="Check Cell 5" xfId="350"/>
    <cellStyle name="Check Cell 5 2" xfId="2100"/>
    <cellStyle name="Check Cell 5 3" xfId="1928"/>
    <cellStyle name="Check Cell 5 4" xfId="1966"/>
    <cellStyle name="Check Cell 6" xfId="351"/>
    <cellStyle name="Check Cell 6 2" xfId="1959"/>
    <cellStyle name="Check Cell 6 3" xfId="1927"/>
    <cellStyle name="Check Cell 6 4" xfId="1967"/>
    <cellStyle name="Check Cell 7" xfId="352"/>
    <cellStyle name="Check Cell 7 2" xfId="1960"/>
    <cellStyle name="Check Cell 7 3" xfId="1926"/>
    <cellStyle name="Check Cell 7 4" xfId="1968"/>
    <cellStyle name="Check Cell 8" xfId="353"/>
    <cellStyle name="Check Cell 8 2" xfId="1961"/>
    <cellStyle name="Check Cell 8 3" xfId="2097"/>
    <cellStyle name="Check Cell 8 4" xfId="1969"/>
    <cellStyle name="Check Cell 9" xfId="354"/>
    <cellStyle name="Check Cell 9 2" xfId="1962"/>
    <cellStyle name="Check Cell 9 3" xfId="1925"/>
    <cellStyle name="Check Cell 9 4" xfId="2125"/>
    <cellStyle name="clsAltData" xfId="919"/>
    <cellStyle name="clsAltMRVData" xfId="920"/>
    <cellStyle name="clsBlank" xfId="921"/>
    <cellStyle name="clsColumnHeader" xfId="922"/>
    <cellStyle name="clsData" xfId="923"/>
    <cellStyle name="clsDefault" xfId="924"/>
    <cellStyle name="clsFooter" xfId="925"/>
    <cellStyle name="clsIndexTableTitle" xfId="926"/>
    <cellStyle name="clsMRVData" xfId="927"/>
    <cellStyle name="clsReportFooter" xfId="928"/>
    <cellStyle name="clsReportHeader" xfId="929"/>
    <cellStyle name="clsRowHeader" xfId="930"/>
    <cellStyle name="clsScale" xfId="931"/>
    <cellStyle name="clsSection" xfId="932"/>
    <cellStyle name="Comma" xfId="2188" builtinId="3"/>
    <cellStyle name="Comma 10" xfId="933"/>
    <cellStyle name="Comma 10 2" xfId="1609"/>
    <cellStyle name="Comma 10 2 2" xfId="1844"/>
    <cellStyle name="Comma 10 2 3" xfId="2138"/>
    <cellStyle name="Comma 10 2 4" xfId="2110"/>
    <cellStyle name="Comma 10 3" xfId="1845"/>
    <cellStyle name="Comma 10 4" xfId="1918"/>
    <cellStyle name="Comma 10 5" xfId="2149"/>
    <cellStyle name="Comma 10 6" xfId="1745"/>
    <cellStyle name="Comma 11" xfId="934"/>
    <cellStyle name="Comma 11 2" xfId="1373"/>
    <cellStyle name="Comma 11 2 2" xfId="1611"/>
    <cellStyle name="Comma 11 3" xfId="1412"/>
    <cellStyle name="Comma 11 4" xfId="1610"/>
    <cellStyle name="Comma 12" xfId="1374"/>
    <cellStyle name="Comma 12 2" xfId="1612"/>
    <cellStyle name="Comma 13" xfId="1375"/>
    <cellStyle name="Comma 13 2" xfId="1613"/>
    <cellStyle name="Comma 14" xfId="1376"/>
    <cellStyle name="Comma 14 2" xfId="1614"/>
    <cellStyle name="Comma 15" xfId="1377"/>
    <cellStyle name="Comma 15 2" xfId="1615"/>
    <cellStyle name="Comma 16" xfId="1456"/>
    <cellStyle name="Comma 17" xfId="1457"/>
    <cellStyle name="Comma 18" xfId="1585"/>
    <cellStyle name="Comma 18 2" xfId="1659"/>
    <cellStyle name="Comma 2" xfId="355"/>
    <cellStyle name="Comma 2 10" xfId="935"/>
    <cellStyle name="Comma 2 10 2" xfId="1616"/>
    <cellStyle name="Comma 2 2" xfId="356"/>
    <cellStyle name="Comma 2 2 2" xfId="936"/>
    <cellStyle name="Comma 2 2 2 2" xfId="1618"/>
    <cellStyle name="Comma 2 2 2 3" xfId="2019"/>
    <cellStyle name="Comma 2 2 3" xfId="1282"/>
    <cellStyle name="Comma 2 2 3 2" xfId="1619"/>
    <cellStyle name="Comma 2 2 3 3" xfId="1917"/>
    <cellStyle name="Comma 2 2 4" xfId="662"/>
    <cellStyle name="Comma 2 2 4 2" xfId="1617"/>
    <cellStyle name="Comma 2 3" xfId="937"/>
    <cellStyle name="Comma 2 3 2" xfId="1620"/>
    <cellStyle name="Comma 2 3 3" xfId="2091"/>
    <cellStyle name="Comma 2 4" xfId="938"/>
    <cellStyle name="Comma 2 4 2" xfId="1621"/>
    <cellStyle name="Comma 2 5" xfId="939"/>
    <cellStyle name="Comma 2 5 2" xfId="1622"/>
    <cellStyle name="Comma 2 6" xfId="940"/>
    <cellStyle name="Comma 2 6 2" xfId="1623"/>
    <cellStyle name="Comma 2 7" xfId="941"/>
    <cellStyle name="Comma 2 7 2" xfId="1624"/>
    <cellStyle name="Comma 2 8" xfId="942"/>
    <cellStyle name="Comma 2 8 2" xfId="1407"/>
    <cellStyle name="Comma 2 8 3" xfId="1625"/>
    <cellStyle name="Comma 2 9" xfId="1418"/>
    <cellStyle name="Comma 2_grafici-valuten rizik i aktivnosti" xfId="357"/>
    <cellStyle name="Comma 3" xfId="358"/>
    <cellStyle name="Comma 3 2" xfId="359"/>
    <cellStyle name="Comma 3 2 2" xfId="360"/>
    <cellStyle name="Comma 3 2 2 2" xfId="1628"/>
    <cellStyle name="Comma 3 2 3" xfId="1627"/>
    <cellStyle name="Comma 3 3" xfId="1283"/>
    <cellStyle name="Comma 3 3 2" xfId="1629"/>
    <cellStyle name="Comma 3 4" xfId="1626"/>
    <cellStyle name="Comma 34" xfId="943"/>
    <cellStyle name="Comma 34 2" xfId="944"/>
    <cellStyle name="Comma 34 2 2" xfId="1631"/>
    <cellStyle name="Comma 34 3" xfId="1630"/>
    <cellStyle name="Comma 35" xfId="945"/>
    <cellStyle name="Comma 35 2" xfId="1632"/>
    <cellStyle name="Comma 35 2 2" xfId="2115"/>
    <cellStyle name="Comma 35 3" xfId="1916"/>
    <cellStyle name="Comma 36" xfId="946"/>
    <cellStyle name="Comma 36 2" xfId="1633"/>
    <cellStyle name="Comma 4" xfId="361"/>
    <cellStyle name="Comma 4 2" xfId="1284"/>
    <cellStyle name="Comma 4 2 2" xfId="1635"/>
    <cellStyle name="Comma 4 3" xfId="1419"/>
    <cellStyle name="Comma 4 4" xfId="1634"/>
    <cellStyle name="Comma 5" xfId="362"/>
    <cellStyle name="Comma 5 2" xfId="1420"/>
    <cellStyle name="Comma 5 3" xfId="1636"/>
    <cellStyle name="Comma 6" xfId="363"/>
    <cellStyle name="Comma 6 2" xfId="1285"/>
    <cellStyle name="Comma 6 2 2" xfId="1638"/>
    <cellStyle name="Comma 6 3" xfId="1637"/>
    <cellStyle name="Comma 7" xfId="364"/>
    <cellStyle name="Comma 7 2" xfId="1286"/>
    <cellStyle name="Comma 7 2 2" xfId="1640"/>
    <cellStyle name="Comma 7 3" xfId="1421"/>
    <cellStyle name="Comma 7 4" xfId="1639"/>
    <cellStyle name="Comma 8" xfId="365"/>
    <cellStyle name="Comma 8 2" xfId="1287"/>
    <cellStyle name="Comma 8 2 2" xfId="1642"/>
    <cellStyle name="Comma 8 3" xfId="1641"/>
    <cellStyle name="Comma 9" xfId="947"/>
    <cellStyle name="Comma 9 2" xfId="1406"/>
    <cellStyle name="Comma 9 2 2" xfId="1537"/>
    <cellStyle name="Comma 9 2 3" xfId="2104"/>
    <cellStyle name="Comma 9 3" xfId="1512"/>
    <cellStyle name="Comma 9 3 2" xfId="2147"/>
    <cellStyle name="Comma 9 4" xfId="1643"/>
    <cellStyle name="Comma 9 5" xfId="1730"/>
    <cellStyle name="Currency 2" xfId="366"/>
    <cellStyle name="Currency 2 2" xfId="1749"/>
    <cellStyle name="Currency 3" xfId="367"/>
    <cellStyle name="Currency 3 2" xfId="1750"/>
    <cellStyle name="Currency 3 3" xfId="1915"/>
    <cellStyle name="Currency 4" xfId="948"/>
    <cellStyle name="Currency 4 2" xfId="1408"/>
    <cellStyle name="Date" xfId="949"/>
    <cellStyle name="Euro" xfId="950"/>
    <cellStyle name="Excel.Chart" xfId="368"/>
    <cellStyle name="Explanatory Text" xfId="1681" builtinId="53" customBuiltin="1"/>
    <cellStyle name="Explanatory Text 10" xfId="369"/>
    <cellStyle name="Explanatory Text 11" xfId="370"/>
    <cellStyle name="Explanatory Text 12" xfId="371"/>
    <cellStyle name="Explanatory Text 13" xfId="372"/>
    <cellStyle name="Explanatory Text 14" xfId="373"/>
    <cellStyle name="Explanatory Text 15" xfId="1731"/>
    <cellStyle name="Explanatory Text 2" xfId="374"/>
    <cellStyle name="Explanatory Text 2 2" xfId="952"/>
    <cellStyle name="Explanatory Text 2 2 2" xfId="1349"/>
    <cellStyle name="Explanatory Text 2 2 2 2" xfId="1914"/>
    <cellStyle name="Explanatory Text 2 2 3" xfId="1794"/>
    <cellStyle name="Explanatory Text 2 3" xfId="953"/>
    <cellStyle name="Explanatory Text 2 3 2" xfId="2096"/>
    <cellStyle name="Explanatory Text 2 4" xfId="954"/>
    <cellStyle name="Explanatory Text 2 5" xfId="955"/>
    <cellStyle name="Explanatory Text 2 6" xfId="956"/>
    <cellStyle name="Explanatory Text 2 7" xfId="951"/>
    <cellStyle name="Explanatory Text 3" xfId="375"/>
    <cellStyle name="Explanatory Text 3 2" xfId="958"/>
    <cellStyle name="Explanatory Text 3 3" xfId="959"/>
    <cellStyle name="Explanatory Text 3 3 2" xfId="1821"/>
    <cellStyle name="Explanatory Text 3 4" xfId="957"/>
    <cellStyle name="Explanatory Text 4" xfId="376"/>
    <cellStyle name="Explanatory Text 5" xfId="377"/>
    <cellStyle name="Explanatory Text 6" xfId="378"/>
    <cellStyle name="Explanatory Text 7" xfId="379"/>
    <cellStyle name="Explanatory Text 8" xfId="380"/>
    <cellStyle name="Explanatory Text 9" xfId="381"/>
    <cellStyle name="Fixed" xfId="960"/>
    <cellStyle name="Good" xfId="1672" builtinId="26" customBuiltin="1"/>
    <cellStyle name="Good 10" xfId="382"/>
    <cellStyle name="Good 11" xfId="383"/>
    <cellStyle name="Good 12" xfId="384"/>
    <cellStyle name="Good 13" xfId="385"/>
    <cellStyle name="Good 14" xfId="386"/>
    <cellStyle name="Good 15" xfId="1732"/>
    <cellStyle name="Good 2" xfId="387"/>
    <cellStyle name="Good 2 2" xfId="962"/>
    <cellStyle name="Good 2 2 2" xfId="1350"/>
    <cellStyle name="Good 2 2 2 2" xfId="2061"/>
    <cellStyle name="Good 2 2 3" xfId="1795"/>
    <cellStyle name="Good 2 3" xfId="963"/>
    <cellStyle name="Good 2 3 2" xfId="1913"/>
    <cellStyle name="Good 2 4" xfId="964"/>
    <cellStyle name="Good 2 5" xfId="965"/>
    <cellStyle name="Good 2 6" xfId="966"/>
    <cellStyle name="Good 2 7" xfId="961"/>
    <cellStyle name="Good 3" xfId="388"/>
    <cellStyle name="Good 3 2" xfId="968"/>
    <cellStyle name="Good 3 3" xfId="969"/>
    <cellStyle name="Good 3 3 2" xfId="1912"/>
    <cellStyle name="Good 3 4" xfId="967"/>
    <cellStyle name="Good 4" xfId="389"/>
    <cellStyle name="Good 5" xfId="390"/>
    <cellStyle name="Good 6" xfId="391"/>
    <cellStyle name="Good 7" xfId="392"/>
    <cellStyle name="Good 8" xfId="393"/>
    <cellStyle name="Good 9" xfId="394"/>
    <cellStyle name="Heading 1" xfId="1668" builtinId="16" customBuiltin="1"/>
    <cellStyle name="Heading 1 10" xfId="395"/>
    <cellStyle name="Heading 1 11" xfId="396"/>
    <cellStyle name="Heading 1 12" xfId="397"/>
    <cellStyle name="Heading 1 13" xfId="398"/>
    <cellStyle name="Heading 1 14" xfId="399"/>
    <cellStyle name="Heading 1 15" xfId="1733"/>
    <cellStyle name="Heading 1 2" xfId="400"/>
    <cellStyle name="Heading 1 2 2" xfId="971"/>
    <cellStyle name="Heading 1 2 2 2" xfId="1351"/>
    <cellStyle name="Heading 1 2 2 2 2" xfId="1911"/>
    <cellStyle name="Heading 1 2 2 3" xfId="1796"/>
    <cellStyle name="Heading 1 2 3" xfId="972"/>
    <cellStyle name="Heading 1 2 3 2" xfId="2112"/>
    <cellStyle name="Heading 1 2 4" xfId="973"/>
    <cellStyle name="Heading 1 2 5" xfId="974"/>
    <cellStyle name="Heading 1 2 6" xfId="975"/>
    <cellStyle name="Heading 1 2 7" xfId="970"/>
    <cellStyle name="Heading 1 3" xfId="401"/>
    <cellStyle name="Heading 1 3 2" xfId="977"/>
    <cellStyle name="Heading 1 3 3" xfId="978"/>
    <cellStyle name="Heading 1 3 3 2" xfId="1910"/>
    <cellStyle name="Heading 1 3 4" xfId="976"/>
    <cellStyle name="Heading 1 4" xfId="402"/>
    <cellStyle name="Heading 1 5" xfId="403"/>
    <cellStyle name="Heading 1 6" xfId="404"/>
    <cellStyle name="Heading 1 7" xfId="405"/>
    <cellStyle name="Heading 1 8" xfId="406"/>
    <cellStyle name="Heading 1 9" xfId="407"/>
    <cellStyle name="Heading 2" xfId="1669" builtinId="17" customBuiltin="1"/>
    <cellStyle name="Heading 2 10" xfId="408"/>
    <cellStyle name="Heading 2 11" xfId="409"/>
    <cellStyle name="Heading 2 12" xfId="410"/>
    <cellStyle name="Heading 2 13" xfId="411"/>
    <cellStyle name="Heading 2 14" xfId="412"/>
    <cellStyle name="Heading 2 15" xfId="1734"/>
    <cellStyle name="Heading 2 2" xfId="413"/>
    <cellStyle name="Heading 2 2 2" xfId="980"/>
    <cellStyle name="Heading 2 2 2 2" xfId="1352"/>
    <cellStyle name="Heading 2 2 2 2 2" xfId="1908"/>
    <cellStyle name="Heading 2 2 2 3" xfId="1797"/>
    <cellStyle name="Heading 2 2 3" xfId="981"/>
    <cellStyle name="Heading 2 2 3 2" xfId="1909"/>
    <cellStyle name="Heading 2 2 4" xfId="982"/>
    <cellStyle name="Heading 2 2 5" xfId="983"/>
    <cellStyle name="Heading 2 2 6" xfId="984"/>
    <cellStyle name="Heading 2 2 7" xfId="979"/>
    <cellStyle name="Heading 2 3" xfId="414"/>
    <cellStyle name="Heading 2 3 2" xfId="986"/>
    <cellStyle name="Heading 2 3 3" xfId="987"/>
    <cellStyle name="Heading 2 3 3 2" xfId="1907"/>
    <cellStyle name="Heading 2 3 4" xfId="985"/>
    <cellStyle name="Heading 2 4" xfId="415"/>
    <cellStyle name="Heading 2 5" xfId="416"/>
    <cellStyle name="Heading 2 6" xfId="417"/>
    <cellStyle name="Heading 2 7" xfId="418"/>
    <cellStyle name="Heading 2 8" xfId="419"/>
    <cellStyle name="Heading 2 9" xfId="420"/>
    <cellStyle name="Heading 3" xfId="1670" builtinId="18" customBuiltin="1"/>
    <cellStyle name="Heading 3 10" xfId="421"/>
    <cellStyle name="Heading 3 11" xfId="422"/>
    <cellStyle name="Heading 3 12" xfId="423"/>
    <cellStyle name="Heading 3 13" xfId="424"/>
    <cellStyle name="Heading 3 14" xfId="425"/>
    <cellStyle name="Heading 3 15" xfId="1735"/>
    <cellStyle name="Heading 3 2" xfId="426"/>
    <cellStyle name="Heading 3 2 2" xfId="989"/>
    <cellStyle name="Heading 3 2 2 2" xfId="1353"/>
    <cellStyle name="Heading 3 2 2 2 2" xfId="1822"/>
    <cellStyle name="Heading 3 2 2 3" xfId="1798"/>
    <cellStyle name="Heading 3 2 3" xfId="990"/>
    <cellStyle name="Heading 3 2 3 2" xfId="1906"/>
    <cellStyle name="Heading 3 2 4" xfId="991"/>
    <cellStyle name="Heading 3 2 5" xfId="992"/>
    <cellStyle name="Heading 3 2 6" xfId="993"/>
    <cellStyle name="Heading 3 2 7" xfId="988"/>
    <cellStyle name="Heading 3 3" xfId="427"/>
    <cellStyle name="Heading 3 3 2" xfId="995"/>
    <cellStyle name="Heading 3 3 3" xfId="996"/>
    <cellStyle name="Heading 3 3 3 2" xfId="1905"/>
    <cellStyle name="Heading 3 3 4" xfId="994"/>
    <cellStyle name="Heading 3 4" xfId="428"/>
    <cellStyle name="Heading 3 5" xfId="429"/>
    <cellStyle name="Heading 3 6" xfId="430"/>
    <cellStyle name="Heading 3 7" xfId="431"/>
    <cellStyle name="Heading 3 8" xfId="432"/>
    <cellStyle name="Heading 3 9" xfId="433"/>
    <cellStyle name="Heading 4" xfId="1671" builtinId="19" customBuiltin="1"/>
    <cellStyle name="Heading 4 10" xfId="434"/>
    <cellStyle name="Heading 4 11" xfId="435"/>
    <cellStyle name="Heading 4 12" xfId="436"/>
    <cellStyle name="Heading 4 13" xfId="437"/>
    <cellStyle name="Heading 4 14" xfId="438"/>
    <cellStyle name="Heading 4 15" xfId="1736"/>
    <cellStyle name="Heading 4 2" xfId="439"/>
    <cellStyle name="Heading 4 2 2" xfId="998"/>
    <cellStyle name="Heading 4 2 2 2" xfId="1354"/>
    <cellStyle name="Heading 4 2 2 2 2" xfId="2060"/>
    <cellStyle name="Heading 4 2 2 3" xfId="1799"/>
    <cellStyle name="Heading 4 2 3" xfId="999"/>
    <cellStyle name="Heading 4 2 3 2" xfId="1904"/>
    <cellStyle name="Heading 4 2 4" xfId="1000"/>
    <cellStyle name="Heading 4 2 5" xfId="1001"/>
    <cellStyle name="Heading 4 2 6" xfId="1002"/>
    <cellStyle name="Heading 4 2 7" xfId="997"/>
    <cellStyle name="Heading 4 3" xfId="440"/>
    <cellStyle name="Heading 4 3 2" xfId="1004"/>
    <cellStyle name="Heading 4 3 3" xfId="1005"/>
    <cellStyle name="Heading 4 3 3 2" xfId="2024"/>
    <cellStyle name="Heading 4 3 4" xfId="1003"/>
    <cellStyle name="Heading 4 4" xfId="441"/>
    <cellStyle name="Heading 4 5" xfId="442"/>
    <cellStyle name="Heading 4 6" xfId="443"/>
    <cellStyle name="Heading 4 7" xfId="444"/>
    <cellStyle name="Heading 4 8" xfId="445"/>
    <cellStyle name="Heading 4 9" xfId="446"/>
    <cellStyle name="HEADING1" xfId="1006"/>
    <cellStyle name="HEADING2" xfId="1007"/>
    <cellStyle name="imf-one decimal" xfId="1008"/>
    <cellStyle name="imf-zero decimal" xfId="1009"/>
    <cellStyle name="Input" xfId="1674" builtinId="20" customBuiltin="1"/>
    <cellStyle name="Input 10" xfId="447"/>
    <cellStyle name="Input 10 2" xfId="2004"/>
    <cellStyle name="Input 11" xfId="448"/>
    <cellStyle name="Input 11 2" xfId="2005"/>
    <cellStyle name="Input 12" xfId="449"/>
    <cellStyle name="Input 12 2" xfId="2006"/>
    <cellStyle name="Input 13" xfId="450"/>
    <cellStyle name="Input 13 2" xfId="2007"/>
    <cellStyle name="Input 14" xfId="451"/>
    <cellStyle name="Input 14 2" xfId="2008"/>
    <cellStyle name="Input 15" xfId="1737"/>
    <cellStyle name="Input 15 2" xfId="2105"/>
    <cellStyle name="Input 2" xfId="452"/>
    <cellStyle name="Input 2 2" xfId="1011"/>
    <cellStyle name="Input 2 2 2" xfId="1355"/>
    <cellStyle name="Input 2 2 2 2" xfId="1902"/>
    <cellStyle name="Input 2 2 3" xfId="1800"/>
    <cellStyle name="Input 2 3" xfId="1012"/>
    <cellStyle name="Input 2 4" xfId="1013"/>
    <cellStyle name="Input 2 4 2" xfId="1903"/>
    <cellStyle name="Input 2 5" xfId="1014"/>
    <cellStyle name="Input 2 6" xfId="1015"/>
    <cellStyle name="Input 2 7" xfId="1010"/>
    <cellStyle name="Input 3" xfId="453"/>
    <cellStyle name="Input 3 2" xfId="1017"/>
    <cellStyle name="Input 3 2 2" xfId="1900"/>
    <cellStyle name="Input 3 2 3" xfId="2009"/>
    <cellStyle name="Input 3 3" xfId="1018"/>
    <cellStyle name="Input 3 3 2" xfId="1901"/>
    <cellStyle name="Input 3 4" xfId="1016"/>
    <cellStyle name="Input 4" xfId="454"/>
    <cellStyle name="Input 4 2" xfId="2010"/>
    <cellStyle name="Input 5" xfId="455"/>
    <cellStyle name="Input 5 2" xfId="2011"/>
    <cellStyle name="Input 6" xfId="456"/>
    <cellStyle name="Input 6 2" xfId="2012"/>
    <cellStyle name="Input 7" xfId="457"/>
    <cellStyle name="Input 7 2" xfId="2013"/>
    <cellStyle name="Input 8" xfId="458"/>
    <cellStyle name="Input 8 2" xfId="2014"/>
    <cellStyle name="Input 9" xfId="459"/>
    <cellStyle name="Input 9 2" xfId="2015"/>
    <cellStyle name="Linked Cell" xfId="1677" builtinId="24" customBuiltin="1"/>
    <cellStyle name="Linked Cell 10" xfId="460"/>
    <cellStyle name="Linked Cell 11" xfId="461"/>
    <cellStyle name="Linked Cell 12" xfId="462"/>
    <cellStyle name="Linked Cell 13" xfId="463"/>
    <cellStyle name="Linked Cell 14" xfId="464"/>
    <cellStyle name="Linked Cell 15" xfId="1738"/>
    <cellStyle name="Linked Cell 2" xfId="465"/>
    <cellStyle name="Linked Cell 2 2" xfId="1020"/>
    <cellStyle name="Linked Cell 2 2 2" xfId="1356"/>
    <cellStyle name="Linked Cell 2 2 2 2" xfId="1898"/>
    <cellStyle name="Linked Cell 2 2 3" xfId="1801"/>
    <cellStyle name="Linked Cell 2 3" xfId="1021"/>
    <cellStyle name="Linked Cell 2 3 2" xfId="1899"/>
    <cellStyle name="Linked Cell 2 4" xfId="1022"/>
    <cellStyle name="Linked Cell 2 5" xfId="1023"/>
    <cellStyle name="Linked Cell 2 6" xfId="1024"/>
    <cellStyle name="Linked Cell 2 7" xfId="1019"/>
    <cellStyle name="Linked Cell 3" xfId="466"/>
    <cellStyle name="Linked Cell 3 2" xfId="1026"/>
    <cellStyle name="Linked Cell 3 3" xfId="1027"/>
    <cellStyle name="Linked Cell 3 3 2" xfId="1897"/>
    <cellStyle name="Linked Cell 3 4" xfId="1025"/>
    <cellStyle name="Linked Cell 4" xfId="467"/>
    <cellStyle name="Linked Cell 5" xfId="468"/>
    <cellStyle name="Linked Cell 6" xfId="469"/>
    <cellStyle name="Linked Cell 7" xfId="470"/>
    <cellStyle name="Linked Cell 8" xfId="471"/>
    <cellStyle name="Linked Cell 9" xfId="472"/>
    <cellStyle name="Millares [0]_11.1.3. bis" xfId="473"/>
    <cellStyle name="Millares_11.1.3. bis" xfId="474"/>
    <cellStyle name="Moneda [0]_11.1.3. bis" xfId="475"/>
    <cellStyle name="Moneda_11.1.3. bis" xfId="476"/>
    <cellStyle name="Neutral 10" xfId="477"/>
    <cellStyle name="Neutral 11" xfId="478"/>
    <cellStyle name="Neutral 12" xfId="479"/>
    <cellStyle name="Neutral 13" xfId="480"/>
    <cellStyle name="Neutral 14" xfId="481"/>
    <cellStyle name="Neutral 15" xfId="1739"/>
    <cellStyle name="Neutral 16" xfId="2155"/>
    <cellStyle name="Neutral 2" xfId="482"/>
    <cellStyle name="Neutral 2 2" xfId="1029"/>
    <cellStyle name="Neutral 2 2 2" xfId="1357"/>
    <cellStyle name="Neutral 2 2 2 2" xfId="2128"/>
    <cellStyle name="Neutral 2 2 3" xfId="1802"/>
    <cellStyle name="Neutral 2 3" xfId="1030"/>
    <cellStyle name="Neutral 2 3 2" xfId="1830"/>
    <cellStyle name="Neutral 2 4" xfId="1031"/>
    <cellStyle name="Neutral 2 5" xfId="1032"/>
    <cellStyle name="Neutral 2 6" xfId="1033"/>
    <cellStyle name="Neutral 2 7" xfId="1028"/>
    <cellStyle name="Neutral 3" xfId="483"/>
    <cellStyle name="Neutral 3 2" xfId="1035"/>
    <cellStyle name="Neutral 3 3" xfId="1036"/>
    <cellStyle name="Neutral 3 3 2" xfId="1896"/>
    <cellStyle name="Neutral 3 4" xfId="1034"/>
    <cellStyle name="Neutral 4" xfId="484"/>
    <cellStyle name="Neutral 5" xfId="485"/>
    <cellStyle name="Neutral 6" xfId="486"/>
    <cellStyle name="Neutral 7" xfId="487"/>
    <cellStyle name="Neutral 8" xfId="488"/>
    <cellStyle name="Neutral 9" xfId="489"/>
    <cellStyle name="Normal" xfId="0" builtinId="0"/>
    <cellStyle name="Normal - Style1" xfId="630"/>
    <cellStyle name="Normal - Style1 2" xfId="1037"/>
    <cellStyle name="Normal - Style1 3" xfId="1038"/>
    <cellStyle name="Normal - Style2" xfId="1039"/>
    <cellStyle name="Normal 10" xfId="490"/>
    <cellStyle name="Normal 10 2" xfId="1040"/>
    <cellStyle name="Normal 10 2 2" xfId="2174"/>
    <cellStyle name="Normal 10 3" xfId="1041"/>
    <cellStyle name="Normal 10 4" xfId="1042"/>
    <cellStyle name="Normal 10 5" xfId="1043"/>
    <cellStyle name="Normal 10 6" xfId="1044"/>
    <cellStyle name="Normal 10 7" xfId="1045"/>
    <cellStyle name="Normal 10 8" xfId="1046"/>
    <cellStyle name="Normal 10 9" xfId="1047"/>
    <cellStyle name="Normal 11" xfId="491"/>
    <cellStyle name="Normal 11 2" xfId="1048"/>
    <cellStyle name="Normal 11 2 2" xfId="2177"/>
    <cellStyle name="Normal 11 3" xfId="1049"/>
    <cellStyle name="Normal 11 3 2" xfId="2176"/>
    <cellStyle name="Normal 11 4" xfId="1050"/>
    <cellStyle name="Normal 11 5" xfId="1051"/>
    <cellStyle name="Normal 11 6" xfId="1052"/>
    <cellStyle name="Normal 11 7" xfId="1053"/>
    <cellStyle name="Normal 11 8" xfId="1054"/>
    <cellStyle name="Normal 11 9" xfId="1055"/>
    <cellStyle name="Normal 110" xfId="1583"/>
    <cellStyle name="Normal 118" xfId="1458"/>
    <cellStyle name="Normal 118 2" xfId="1843"/>
    <cellStyle name="Normal 12" xfId="492"/>
    <cellStyle name="Normal 12 10" xfId="637"/>
    <cellStyle name="Normal 12 2" xfId="1056"/>
    <cellStyle name="Normal 12 2 2" xfId="2178"/>
    <cellStyle name="Normal 12 3" xfId="1057"/>
    <cellStyle name="Normal 12 4" xfId="1058"/>
    <cellStyle name="Normal 12 5" xfId="1059"/>
    <cellStyle name="Normal 12 6" xfId="1060"/>
    <cellStyle name="Normal 12 7" xfId="1061"/>
    <cellStyle name="Normal 12 8" xfId="1062"/>
    <cellStyle name="Normal 12 9" xfId="1063"/>
    <cellStyle name="Normal 13" xfId="493"/>
    <cellStyle name="Normal 13 2" xfId="1064"/>
    <cellStyle name="Normal 13 2 2" xfId="2186"/>
    <cellStyle name="Normal 13 3" xfId="1065"/>
    <cellStyle name="Normal 13 4" xfId="1066"/>
    <cellStyle name="Normal 13 5" xfId="1067"/>
    <cellStyle name="Normal 13 6" xfId="1068"/>
    <cellStyle name="Normal 13 7" xfId="1069"/>
    <cellStyle name="Normal 13 8" xfId="1070"/>
    <cellStyle name="Normal 13 9" xfId="1071"/>
    <cellStyle name="Normal 14" xfId="494"/>
    <cellStyle name="Normal 14 2" xfId="2187"/>
    <cellStyle name="Normal 15" xfId="495"/>
    <cellStyle name="Normal 15 2" xfId="496"/>
    <cellStyle name="Normal 15 2 2" xfId="497"/>
    <cellStyle name="Normal 15 2 3" xfId="1288"/>
    <cellStyle name="Normal 15 2 4" xfId="1422"/>
    <cellStyle name="Normal 15 3" xfId="1072"/>
    <cellStyle name="Normal 15 3 2" xfId="1073"/>
    <cellStyle name="Normal 15 3 2 2" xfId="1289"/>
    <cellStyle name="Normal 15 3 2 3" xfId="1378"/>
    <cellStyle name="Normal 15 3 2 3 2" xfId="1379"/>
    <cellStyle name="Normal 15 3 2 4" xfId="1380"/>
    <cellStyle name="Normal 15 3 2 4 2" xfId="1766"/>
    <cellStyle name="Normal 15 3 2 5 2" xfId="1459"/>
    <cellStyle name="Normal 15 3 2 5 2 2" xfId="1460"/>
    <cellStyle name="Normal 15 3 2 8" xfId="1572"/>
    <cellStyle name="Normal 15 4" xfId="1074"/>
    <cellStyle name="Normal 15 4 2" xfId="636"/>
    <cellStyle name="Normal 15 4 3" xfId="1409"/>
    <cellStyle name="Normal 15 5" xfId="1290"/>
    <cellStyle name="Normal 15_База" xfId="498"/>
    <cellStyle name="Normal 16" xfId="499"/>
    <cellStyle name="Normal 16 2" xfId="1075"/>
    <cellStyle name="Normal 16 2 2" xfId="500"/>
    <cellStyle name="Normal 16 2 2 2" xfId="1381"/>
    <cellStyle name="Normal 16 2 2 2 2" xfId="1382"/>
    <cellStyle name="Normal 16 2 2 2 3" xfId="1383"/>
    <cellStyle name="Normal 16 2 2 2 4" xfId="1384"/>
    <cellStyle name="Normal 16 2 2 2 5" xfId="1385"/>
    <cellStyle name="Normal 16 3" xfId="669"/>
    <cellStyle name="Normal 16 3 2" xfId="1076"/>
    <cellStyle name="Normal 16 3 2 2" xfId="1513"/>
    <cellStyle name="Normal 16 3 2 2 2" xfId="1588"/>
    <cellStyle name="Normal 16 3 3" xfId="1414"/>
    <cellStyle name="Normal 16 3 3 2" xfId="1461"/>
    <cellStyle name="Normal 16 3 3 2 2" xfId="1526"/>
    <cellStyle name="Normal 16 3 3 2 2 2" xfId="1595"/>
    <cellStyle name="Normal 16 3 3 2 2 2 2" xfId="1663"/>
    <cellStyle name="Normal 16 3 3 2 2 3" xfId="1662"/>
    <cellStyle name="Normal 16 3 3 3" xfId="1525"/>
    <cellStyle name="Normal 16 3 4" xfId="1455"/>
    <cellStyle name="Normal 16 3 4 2" xfId="1524"/>
    <cellStyle name="Normal 16 3 4 2 2" xfId="1661"/>
    <cellStyle name="Normal 16 3 5" xfId="1462"/>
    <cellStyle name="Normal 16 3 5 2" xfId="1489"/>
    <cellStyle name="Normal 16 3 5 2 2" xfId="1574"/>
    <cellStyle name="Normal 16 3 5 2 2 2" xfId="1582"/>
    <cellStyle name="Normal 16 3 5 2 2 2 2" xfId="1666"/>
    <cellStyle name="Normal 16 3 5 2 2 3" xfId="1665"/>
    <cellStyle name="Normal 16 3 5 3" xfId="1536"/>
    <cellStyle name="Normal 16 3 6" xfId="1499"/>
    <cellStyle name="Normal 16 3 7" xfId="1644"/>
    <cellStyle name="Normal 16_Активности_31.12.2010" xfId="501"/>
    <cellStyle name="Normal 17" xfId="502"/>
    <cellStyle name="Normal 17 2" xfId="1077"/>
    <cellStyle name="Normal 17 3" xfId="638"/>
    <cellStyle name="Normal 17 3 2" xfId="1387"/>
    <cellStyle name="Normal 17 3 3" xfId="1386"/>
    <cellStyle name="Normal 18" xfId="503"/>
    <cellStyle name="Normal 19" xfId="504"/>
    <cellStyle name="Normal 19 2" xfId="639"/>
    <cellStyle name="Normal 19 2 2" xfId="1291"/>
    <cellStyle name="Normal 19 2 2 2" xfId="1520"/>
    <cellStyle name="Normal 19 2 3" xfId="1645"/>
    <cellStyle name="Normal 19 3" xfId="1416"/>
    <cellStyle name="Normal 19 3 2" xfId="1527"/>
    <cellStyle name="Normal 19 3 3" xfId="2179"/>
    <cellStyle name="Normal 19 4" xfId="1463"/>
    <cellStyle name="Normal 19 5" xfId="1464"/>
    <cellStyle name="Normal 19 5 2" xfId="1538"/>
    <cellStyle name="Normal 19 6" xfId="1488"/>
    <cellStyle name="Normal 19 6 2" xfId="1573"/>
    <cellStyle name="Normal 19 7" xfId="1514"/>
    <cellStyle name="Normal 2" xfId="505"/>
    <cellStyle name="Normal 2 10" xfId="1079"/>
    <cellStyle name="Normal 2 10 2" xfId="1080"/>
    <cellStyle name="Normal 2 10 3" xfId="1081"/>
    <cellStyle name="Normal 2 10 3 2" xfId="1895"/>
    <cellStyle name="Normal 2 11" xfId="1082"/>
    <cellStyle name="Normal 2 11 2" xfId="1842"/>
    <cellStyle name="Normal 2 12" xfId="629"/>
    <cellStyle name="Normal 2 12 2" xfId="670"/>
    <cellStyle name="Normal 2 12 3" xfId="1084"/>
    <cellStyle name="Normal 2 12 4" xfId="1423"/>
    <cellStyle name="Normal 2 12 5" xfId="1083"/>
    <cellStyle name="Normal 2 13" xfId="666"/>
    <cellStyle name="Normal 2 13 2" xfId="1085"/>
    <cellStyle name="Normal 2 13 2 2" xfId="1515"/>
    <cellStyle name="Normal 2 13 2 2 4" xfId="1587"/>
    <cellStyle name="Normal 2 13 2 3" xfId="1647"/>
    <cellStyle name="Normal 2 13 2 4" xfId="1841"/>
    <cellStyle name="Normal 2 13 3" xfId="1465"/>
    <cellStyle name="Normal 2 13 3 2" xfId="1485"/>
    <cellStyle name="Normal 2 13 3 2 2" xfId="1569"/>
    <cellStyle name="Normal 2 13 3 3" xfId="1546"/>
    <cellStyle name="Normal 2 13 4" xfId="1498"/>
    <cellStyle name="Normal 2 13 5" xfId="1594"/>
    <cellStyle name="Normal 2 13 6" xfId="1646"/>
    <cellStyle name="Normal 2 13 7" xfId="1894"/>
    <cellStyle name="Normal 2 14" xfId="1086"/>
    <cellStyle name="Normal 2 14 2" xfId="1840"/>
    <cellStyle name="Normal 2 15" xfId="1087"/>
    <cellStyle name="Normal 2 15 2" xfId="1839"/>
    <cellStyle name="Normal 2 16" xfId="1088"/>
    <cellStyle name="Normal 2 16 2" xfId="1466"/>
    <cellStyle name="Normal 2 16 2 2" xfId="1539"/>
    <cellStyle name="Normal 2 16 3" xfId="1648"/>
    <cellStyle name="Normal 2 16 4" xfId="1893"/>
    <cellStyle name="Normal 2 17" xfId="1078"/>
    <cellStyle name="Normal 2 2" xfId="506"/>
    <cellStyle name="Normal 2 2 2" xfId="507"/>
    <cellStyle name="Normal 2 2 2 2" xfId="667"/>
    <cellStyle name="Normal 2 2 2 2 2" xfId="1578"/>
    <cellStyle name="Normal 2 2 2 2 3" xfId="1838"/>
    <cellStyle name="Normal 2 2 2 3" xfId="2180"/>
    <cellStyle name="Normal 2 2 3" xfId="1090"/>
    <cellStyle name="Normal 2 2 3 2" xfId="1358"/>
    <cellStyle name="Normal 2 2 3 3" xfId="1751"/>
    <cellStyle name="Normal 2 2 4" xfId="1091"/>
    <cellStyle name="Normal 2 2 5" xfId="1467"/>
    <cellStyle name="Normal 2 2 6" xfId="1089"/>
    <cellStyle name="Normal 2 2_показател ЛА КО од РСД" xfId="1701"/>
    <cellStyle name="Normal 2 3" xfId="508"/>
    <cellStyle name="Normal 2 3 2" xfId="1093"/>
    <cellStyle name="Normal 2 3 2 2" xfId="1829"/>
    <cellStyle name="Normal 2 3 3" xfId="1424"/>
    <cellStyle name="Normal 2 3 3 2" xfId="1892"/>
    <cellStyle name="Normal 2 3 4" xfId="1092"/>
    <cellStyle name="Normal 2 4" xfId="509"/>
    <cellStyle name="Normal 2 4 2" xfId="510"/>
    <cellStyle name="Normal 2 4 2 2" xfId="1837"/>
    <cellStyle name="Normal 2 4 3" xfId="1095"/>
    <cellStyle name="Normal 2 4 3 2" xfId="1891"/>
    <cellStyle name="Normal 2 4 4" xfId="1094"/>
    <cellStyle name="Normal 2 5" xfId="635"/>
    <cellStyle name="Normal 2 5 2" xfId="668"/>
    <cellStyle name="Normal 2 5 3" xfId="1425"/>
    <cellStyle name="Normal 2 5 3 2" xfId="1549"/>
    <cellStyle name="Normal 2 5 3 3" xfId="1826"/>
    <cellStyle name="Normal 2 5 4" xfId="1492"/>
    <cellStyle name="Normal 2 5 4 2" xfId="1577"/>
    <cellStyle name="Normal 2 5 5" xfId="1496"/>
    <cellStyle name="Normal 2 5 6" xfId="1649"/>
    <cellStyle name="Normal 2 5 7" xfId="1803"/>
    <cellStyle name="Normal 2 6" xfId="1096"/>
    <cellStyle name="Normal 2 6 2" xfId="1097"/>
    <cellStyle name="Normal 2 6 2 2" xfId="1831"/>
    <cellStyle name="Normal 2 6 3" xfId="1890"/>
    <cellStyle name="Normal 2 6 4" xfId="1820"/>
    <cellStyle name="Normal 2 7" xfId="1098"/>
    <cellStyle name="Normal 2 7 2" xfId="1099"/>
    <cellStyle name="Normal 2 7 2 2" xfId="1836"/>
    <cellStyle name="Normal 2 7 3" xfId="1889"/>
    <cellStyle name="Normal 2 7 4" xfId="1819"/>
    <cellStyle name="Normal 2 8" xfId="1100"/>
    <cellStyle name="Normal 2 8 2" xfId="1101"/>
    <cellStyle name="Normal 2 8 2 2" xfId="1835"/>
    <cellStyle name="Normal 2 8 3" xfId="2023"/>
    <cellStyle name="Normal 2 9" xfId="1102"/>
    <cellStyle name="Normal 2 9 2" xfId="1103"/>
    <cellStyle name="Normal 2 9 2 2" xfId="2086"/>
    <cellStyle name="Normal 2 9 3" xfId="2129"/>
    <cellStyle name="Normal 2_Aneks-30.09.2008" xfId="511"/>
    <cellStyle name="Normal 20" xfId="512"/>
    <cellStyle name="Normal 20 2" xfId="663"/>
    <cellStyle name="Normal 20 3" xfId="1292"/>
    <cellStyle name="Normal 20 4" xfId="1426"/>
    <cellStyle name="Normal 21" xfId="513"/>
    <cellStyle name="Normal 21 2" xfId="640"/>
    <cellStyle name="Normal 21 2 2" xfId="1104"/>
    <cellStyle name="Normal 21 2 3" xfId="2029"/>
    <cellStyle name="Normal 21 3" xfId="1293"/>
    <cellStyle name="Normal 21 3 2" xfId="1521"/>
    <cellStyle name="Normal 21 3 3" xfId="1650"/>
    <cellStyle name="Normal 21 4" xfId="1388"/>
    <cellStyle name="Normal 21 4 2" xfId="1411"/>
    <cellStyle name="Normal 21 4 2 2" xfId="1540"/>
    <cellStyle name="Normal 21 5" xfId="1516"/>
    <cellStyle name="Normal 22" xfId="514"/>
    <cellStyle name="Normal 22 2" xfId="641"/>
    <cellStyle name="Normal 22 2 2" xfId="1294"/>
    <cellStyle name="Normal 23" xfId="515"/>
    <cellStyle name="Normal 23 2" xfId="1295"/>
    <cellStyle name="Normal 23 2 2" xfId="1296"/>
    <cellStyle name="Normal 23 2 3" xfId="1389"/>
    <cellStyle name="Normal 23 2 4" xfId="1390"/>
    <cellStyle name="Normal 23 3" xfId="1427"/>
    <cellStyle name="Normal 24" xfId="516"/>
    <cellStyle name="Normal 24 2" xfId="1106"/>
    <cellStyle name="Normal 24 2 2" xfId="1107"/>
    <cellStyle name="Normal 24 2 2 2" xfId="1410"/>
    <cellStyle name="Normal 24 2 2 3" xfId="1518"/>
    <cellStyle name="Normal 24 2 3" xfId="1415"/>
    <cellStyle name="Normal 24 2 3 2" xfId="1528"/>
    <cellStyle name="Normal 24 2 4" xfId="1468"/>
    <cellStyle name="Normal 24 2 4 2" xfId="1529"/>
    <cellStyle name="Normal 24 2 4 2 2" xfId="1664"/>
    <cellStyle name="Normal 24 2 5" xfId="1517"/>
    <cellStyle name="Normal 24 2 6" xfId="1651"/>
    <cellStyle name="Normal 24 3" xfId="642"/>
    <cellStyle name="Normal 24 4" xfId="1105"/>
    <cellStyle name="Normal 25" xfId="622"/>
    <cellStyle name="Normal 25 2" xfId="1401"/>
    <cellStyle name="Normal 25 2 2" xfId="1541"/>
    <cellStyle name="Normal 25 3" xfId="1108"/>
    <cellStyle name="Normal 25 3 2" xfId="2141"/>
    <cellStyle name="Normal 26" xfId="624"/>
    <cellStyle name="Normal 26 2" xfId="643"/>
    <cellStyle name="Normal 26 2 2" xfId="2088"/>
    <cellStyle name="Normal 26 3" xfId="1402"/>
    <cellStyle name="Normal 26 3 2" xfId="2142"/>
    <cellStyle name="Normal 26 4" xfId="1109"/>
    <cellStyle name="Normal 27" xfId="625"/>
    <cellStyle name="Normal 27 2" xfId="1111"/>
    <cellStyle name="Normal 27 2 2" xfId="2143"/>
    <cellStyle name="Normal 27 3" xfId="644"/>
    <cellStyle name="Normal 27 3 2" xfId="2181"/>
    <cellStyle name="Normal 27 4" xfId="1403"/>
    <cellStyle name="Normal 27 5" xfId="1110"/>
    <cellStyle name="Normal 27 6" xfId="1702"/>
    <cellStyle name="Normal 28" xfId="626"/>
    <cellStyle name="Normal 28 2" xfId="1113"/>
    <cellStyle name="Normal 28 2 2" xfId="2089"/>
    <cellStyle name="Normal 28 3" xfId="645"/>
    <cellStyle name="Normal 28 3 2" xfId="2144"/>
    <cellStyle name="Normal 28 4" xfId="1404"/>
    <cellStyle name="Normal 28 5" xfId="1112"/>
    <cellStyle name="Normal 29" xfId="627"/>
    <cellStyle name="Normal 29 2" xfId="1115"/>
    <cellStyle name="Normal 29 2 2" xfId="2109"/>
    <cellStyle name="Normal 29 3" xfId="646"/>
    <cellStyle name="Normal 29 3 2" xfId="1297"/>
    <cellStyle name="Normal 29 3 3" xfId="2145"/>
    <cellStyle name="Normal 29 4" xfId="1114"/>
    <cellStyle name="Normal 3" xfId="517"/>
    <cellStyle name="Normal 3 10" xfId="518"/>
    <cellStyle name="Normal 3 11" xfId="1116"/>
    <cellStyle name="Normal 3 12" xfId="1359"/>
    <cellStyle name="Normal 3 2" xfId="519"/>
    <cellStyle name="Normal 3 2 2" xfId="1428"/>
    <cellStyle name="Normal 3 2 2 2" xfId="1804"/>
    <cellStyle name="Normal 3 2 3" xfId="1832"/>
    <cellStyle name="Normal 3 2 4" xfId="2169"/>
    <cellStyle name="Normal 3 3" xfId="520"/>
    <cellStyle name="Normal 3 4" xfId="521"/>
    <cellStyle name="Normal 3 5" xfId="522"/>
    <cellStyle name="Normal 3 6" xfId="523"/>
    <cellStyle name="Normal 3 7" xfId="524"/>
    <cellStyle name="Normal 3 7 2" xfId="1298"/>
    <cellStyle name="Normal 3 8" xfId="1117"/>
    <cellStyle name="Normal 3 8 2" xfId="1873"/>
    <cellStyle name="Normal 3 9" xfId="1118"/>
    <cellStyle name="Normal 3_aneks depoziti" xfId="525"/>
    <cellStyle name="Normal 30" xfId="526"/>
    <cellStyle name="Normal 30 2" xfId="647"/>
    <cellStyle name="Normal 30 2 2" xfId="1119"/>
    <cellStyle name="Normal 31" xfId="1120"/>
    <cellStyle name="Normal 31 2" xfId="648"/>
    <cellStyle name="Normal 31 2 2" xfId="1299"/>
    <cellStyle name="Normal 31 2 2 2" xfId="1522"/>
    <cellStyle name="Normal 31 2 2 2 2" xfId="1589"/>
    <cellStyle name="Normal 31 2 3" xfId="1652"/>
    <cellStyle name="Normal 31 3" xfId="1469"/>
    <cellStyle name="Normal 31 3 2" xfId="1486"/>
    <cellStyle name="Normal 31 3 2 2" xfId="1570"/>
    <cellStyle name="Normal 31 3 3" xfId="1547"/>
    <cellStyle name="Normal 31 4" xfId="1493"/>
    <cellStyle name="Normal 32" xfId="665"/>
    <cellStyle name="Normal 32 2" xfId="649"/>
    <cellStyle name="Normal 32 2 2" xfId="1300"/>
    <cellStyle name="Normal 32 2 3" xfId="2111"/>
    <cellStyle name="Normal 32 3" xfId="1748"/>
    <cellStyle name="Normal 33" xfId="664"/>
    <cellStyle name="Normal 33 2" xfId="651"/>
    <cellStyle name="Normal 33 2 2" xfId="1579"/>
    <cellStyle name="Normal 33 3" xfId="1470"/>
    <cellStyle name="Normal 33 3 2" xfId="1484"/>
    <cellStyle name="Normal 33 3 2 2" xfId="1568"/>
    <cellStyle name="Normal 33 3 3" xfId="1545"/>
    <cellStyle name="Normal 33 3 3 2" xfId="1586"/>
    <cellStyle name="Normal 33 4" xfId="1497"/>
    <cellStyle name="Normal 33 5" xfId="1593"/>
    <cellStyle name="Normal 34" xfId="1121"/>
    <cellStyle name="Normal 34 2" xfId="650"/>
    <cellStyle name="Normal 34 2 2" xfId="2114"/>
    <cellStyle name="Normal 34 3" xfId="1580"/>
    <cellStyle name="Normal 35" xfId="1122"/>
    <cellStyle name="Normal 35 2" xfId="652"/>
    <cellStyle name="Normal 35 2 2" xfId="2150"/>
    <cellStyle name="Normal 35 3" xfId="1581"/>
    <cellStyle name="Normal 35 4" xfId="1755"/>
    <cellStyle name="Normal 36" xfId="1123"/>
    <cellStyle name="Normal 36 2" xfId="653"/>
    <cellStyle name="Normal 36 3" xfId="1756"/>
    <cellStyle name="Normal 37" xfId="1124"/>
    <cellStyle name="Normal 37 2" xfId="654"/>
    <cellStyle name="Normal 37 2 2" xfId="2116"/>
    <cellStyle name="Normal 37 3" xfId="1757"/>
    <cellStyle name="Normal 38" xfId="1125"/>
    <cellStyle name="Normal 38 2" xfId="655"/>
    <cellStyle name="Normal 39" xfId="1126"/>
    <cellStyle name="Normal 39 2" xfId="1301"/>
    <cellStyle name="Normal 39 3" xfId="1471"/>
    <cellStyle name="Normal 39 3 2" xfId="1530"/>
    <cellStyle name="Normal 4" xfId="527"/>
    <cellStyle name="Normal 4 10" xfId="1128"/>
    <cellStyle name="Normal 4 11" xfId="1129"/>
    <cellStyle name="Normal 4 12" xfId="1127"/>
    <cellStyle name="Normal 4 2" xfId="528"/>
    <cellStyle name="Normal 4 2 2" xfId="1130"/>
    <cellStyle name="Normal 4 2 2 2" xfId="2182"/>
    <cellStyle name="Normal 4 2 2 3" xfId="1806"/>
    <cellStyle name="Normal 4 2 3" xfId="2170"/>
    <cellStyle name="Normal 4 3" xfId="1131"/>
    <cellStyle name="Normal 4 3 2" xfId="1807"/>
    <cellStyle name="Normal 4 3 3" xfId="2148"/>
    <cellStyle name="Normal 4 3 4" xfId="1752"/>
    <cellStyle name="Normal 4 4" xfId="1132"/>
    <cellStyle name="Normal 4 4 2" xfId="1808"/>
    <cellStyle name="Normal 4 5" xfId="1133"/>
    <cellStyle name="Normal 4 5 2" xfId="1809"/>
    <cellStyle name="Normal 4 6" xfId="1134"/>
    <cellStyle name="Normal 4 6 2" xfId="1810"/>
    <cellStyle name="Normal 4 7" xfId="1135"/>
    <cellStyle name="Normal 4 7 2" xfId="1805"/>
    <cellStyle name="Normal 4 8" xfId="1136"/>
    <cellStyle name="Normal 4 8 2" xfId="1872"/>
    <cellStyle name="Normal 4 9" xfId="1137"/>
    <cellStyle name="Normal 4_Profitabilnost 30.09.2009_za 31.12.2009" xfId="529"/>
    <cellStyle name="Normal 40" xfId="1138"/>
    <cellStyle name="Normal 40 2" xfId="656"/>
    <cellStyle name="Normal 40 3" xfId="1472"/>
    <cellStyle name="Normal 40 3 2" xfId="1531"/>
    <cellStyle name="Normal 41" xfId="1139"/>
    <cellStyle name="Normal 41 2" xfId="657"/>
    <cellStyle name="Normal 41 3" xfId="1473"/>
    <cellStyle name="Normal 41 3 2" xfId="1532"/>
    <cellStyle name="Normal 42" xfId="1140"/>
    <cellStyle name="Normal 42 2" xfId="658"/>
    <cellStyle name="Normal 42 3" xfId="1474"/>
    <cellStyle name="Normal 42 3 2" xfId="1533"/>
    <cellStyle name="Normal 43" xfId="1141"/>
    <cellStyle name="Normal 43 2" xfId="1302"/>
    <cellStyle name="Normal 43 3" xfId="1475"/>
    <cellStyle name="Normal 43 3 2" xfId="1534"/>
    <cellStyle name="Normal 44" xfId="1142"/>
    <cellStyle name="Normal 44 2" xfId="1303"/>
    <cellStyle name="Normal 44 3" xfId="1758"/>
    <cellStyle name="Normal 45" xfId="1143"/>
    <cellStyle name="Normal 45 2" xfId="1304"/>
    <cellStyle name="Normal 45 3" xfId="1759"/>
    <cellStyle name="Normal 46" xfId="1144"/>
    <cellStyle name="Normal 46 2" xfId="1760"/>
    <cellStyle name="Normal 47" xfId="1145"/>
    <cellStyle name="Normal 47 2" xfId="1761"/>
    <cellStyle name="Normal 48" xfId="1146"/>
    <cellStyle name="Normal 48 2" xfId="1762"/>
    <cellStyle name="Normal 49" xfId="1147"/>
    <cellStyle name="Normal 49 2" xfId="1763"/>
    <cellStyle name="Normal 5" xfId="530"/>
    <cellStyle name="Normal 5 10" xfId="631"/>
    <cellStyle name="Normal 5 10 2" xfId="1149"/>
    <cellStyle name="Normal 5 11" xfId="1148"/>
    <cellStyle name="Normal 5 2" xfId="1150"/>
    <cellStyle name="Normal 5 2 2" xfId="1151"/>
    <cellStyle name="Normal 5 2 3" xfId="1746"/>
    <cellStyle name="Normal 5 3" xfId="1152"/>
    <cellStyle name="Normal 5 3 2" xfId="1753"/>
    <cellStyle name="Normal 5 4" xfId="1153"/>
    <cellStyle name="Normal 5 5" xfId="1154"/>
    <cellStyle name="Normal 5 6" xfId="1155"/>
    <cellStyle name="Normal 5 7" xfId="1156"/>
    <cellStyle name="Normal 5 8" xfId="1157"/>
    <cellStyle name="Normal 5 9" xfId="1158"/>
    <cellStyle name="Normal 5_Стрес тест" xfId="1747"/>
    <cellStyle name="Normal 50" xfId="1159"/>
    <cellStyle name="Normal 50 2" xfId="1764"/>
    <cellStyle name="Normal 51" xfId="1160"/>
    <cellStyle name="Normal 51 2" xfId="1765"/>
    <cellStyle name="Normal 52" xfId="1161"/>
    <cellStyle name="Normal 52 2" xfId="2017"/>
    <cellStyle name="Normal 53" xfId="1162"/>
    <cellStyle name="Normal 53 2" xfId="2016"/>
    <cellStyle name="Normal 54" xfId="1163"/>
    <cellStyle name="Normal 54 2" xfId="2070"/>
    <cellStyle name="Normal 55" xfId="1164"/>
    <cellStyle name="Normal 56" xfId="1165"/>
    <cellStyle name="Normal 57" xfId="1166"/>
    <cellStyle name="Normal 58" xfId="1167"/>
    <cellStyle name="Normal 59" xfId="1168"/>
    <cellStyle name="Normal 6" xfId="531"/>
    <cellStyle name="Normal 6 10" xfId="1170"/>
    <cellStyle name="Normal 6 11" xfId="1169"/>
    <cellStyle name="Normal 6 2" xfId="1171"/>
    <cellStyle name="Normal 6 2 2" xfId="2183"/>
    <cellStyle name="Normal 6 2 3" xfId="1754"/>
    <cellStyle name="Normal 6 3" xfId="1172"/>
    <cellStyle name="Normal 6 3 2" xfId="1833"/>
    <cellStyle name="Normal 6 4" xfId="1173"/>
    <cellStyle name="Normal 6 5" xfId="1174"/>
    <cellStyle name="Normal 6 6" xfId="1175"/>
    <cellStyle name="Normal 6 7" xfId="1176"/>
    <cellStyle name="Normal 6 8" xfId="1177"/>
    <cellStyle name="Normal 6 9" xfId="1178"/>
    <cellStyle name="Normal 60" xfId="1179"/>
    <cellStyle name="Normal 60 2" xfId="2003"/>
    <cellStyle name="Normal 61" xfId="1180"/>
    <cellStyle name="Normal 61 2" xfId="2002"/>
    <cellStyle name="Normal 62" xfId="1181"/>
    <cellStyle name="Normal 63" xfId="1182"/>
    <cellStyle name="Normal 63 2" xfId="633"/>
    <cellStyle name="Normal 63 3" xfId="2151"/>
    <cellStyle name="Normal 64" xfId="1183"/>
    <cellStyle name="Normal 64 2" xfId="634"/>
    <cellStyle name="Normal 64 3" xfId="2152"/>
    <cellStyle name="Normal 65" xfId="1184"/>
    <cellStyle name="Normal 65 2" xfId="1185"/>
    <cellStyle name="Normal 65 2 2" xfId="1305"/>
    <cellStyle name="Normal 65 2 3" xfId="1391"/>
    <cellStyle name="Normal 65 2 4" xfId="1392"/>
    <cellStyle name="Normal 65 3" xfId="2153"/>
    <cellStyle name="Normal 66" xfId="1186"/>
    <cellStyle name="Normal 66 2" xfId="660"/>
    <cellStyle name="Normal 66 2 2" xfId="1393"/>
    <cellStyle name="Normal 66 3" xfId="2154"/>
    <cellStyle name="Normal 67" xfId="1306"/>
    <cellStyle name="Normal 67 2" xfId="2163"/>
    <cellStyle name="Normal 68" xfId="628"/>
    <cellStyle name="Normal 68 2" xfId="1394"/>
    <cellStyle name="Normal 69" xfId="1307"/>
    <cellStyle name="Normal 69 2" xfId="2164"/>
    <cellStyle name="Normal 7" xfId="532"/>
    <cellStyle name="Normal 7 10" xfId="632"/>
    <cellStyle name="Normal 7 10 2" xfId="1429"/>
    <cellStyle name="Normal 7 10 2 2" xfId="1550"/>
    <cellStyle name="Normal 7 10 3" xfId="1491"/>
    <cellStyle name="Normal 7 10 3 2" xfId="1576"/>
    <cellStyle name="Normal 7 10 4" xfId="1495"/>
    <cellStyle name="Normal 7 10 5" xfId="1592"/>
    <cellStyle name="Normal 7 10 6" xfId="1653"/>
    <cellStyle name="Normal 7 2" xfId="1187"/>
    <cellStyle name="Normal 7 3" xfId="1188"/>
    <cellStyle name="Normal 7 4" xfId="1189"/>
    <cellStyle name="Normal 7 5" xfId="1190"/>
    <cellStyle name="Normal 7 6" xfId="1191"/>
    <cellStyle name="Normal 7 7" xfId="1192"/>
    <cellStyle name="Normal 7 8" xfId="1193"/>
    <cellStyle name="Normal 7 9" xfId="1194"/>
    <cellStyle name="Normal 70" xfId="1360"/>
    <cellStyle name="Normal 70 2" xfId="1395"/>
    <cellStyle name="Normal 70 3" xfId="2165"/>
    <cellStyle name="Normal 71" xfId="1361"/>
    <cellStyle name="Normal 71 2" xfId="1430"/>
    <cellStyle name="Normal 71 2 2" xfId="1542"/>
    <cellStyle name="Normal 71 2 3" xfId="1551"/>
    <cellStyle name="Normal 72" xfId="1362"/>
    <cellStyle name="Normal 72 2" xfId="1476"/>
    <cellStyle name="Normal 72 3" xfId="2166"/>
    <cellStyle name="Normal 73" xfId="1363"/>
    <cellStyle name="Normal 73 2" xfId="1431"/>
    <cellStyle name="Normal 73 2 2" xfId="1552"/>
    <cellStyle name="Normal 73 3" xfId="2167"/>
    <cellStyle name="Normal 74" xfId="1364"/>
    <cellStyle name="Normal 74 2" xfId="1432"/>
    <cellStyle name="Normal 74 2 2" xfId="1553"/>
    <cellStyle name="Normal 74 3" xfId="2168"/>
    <cellStyle name="Normal 75" xfId="1365"/>
    <cellStyle name="Normal 75 2" xfId="1433"/>
    <cellStyle name="Normal 75 2 2" xfId="1554"/>
    <cellStyle name="Normal 76" xfId="1366"/>
    <cellStyle name="Normal 76 2" xfId="2172"/>
    <cellStyle name="Normal 77" xfId="1434"/>
    <cellStyle name="Normal 77 2" xfId="1555"/>
    <cellStyle name="Normal 77 3" xfId="1660"/>
    <cellStyle name="Normal 77 4" xfId="2173"/>
    <cellStyle name="Normal 78" xfId="1435"/>
    <cellStyle name="Normal 78 2" xfId="1556"/>
    <cellStyle name="Normal 79" xfId="1436"/>
    <cellStyle name="Normal 79 2" xfId="2175"/>
    <cellStyle name="Normal 8" xfId="533"/>
    <cellStyle name="Normal 8 2" xfId="1195"/>
    <cellStyle name="Normal 8 3" xfId="1196"/>
    <cellStyle name="Normal 8 4" xfId="1197"/>
    <cellStyle name="Normal 8 5" xfId="1198"/>
    <cellStyle name="Normal 8 6" xfId="1199"/>
    <cellStyle name="Normal 8 7" xfId="1200"/>
    <cellStyle name="Normal 8 8" xfId="1201"/>
    <cellStyle name="Normal 8 9" xfId="1202"/>
    <cellStyle name="Normal 80" xfId="1437"/>
    <cellStyle name="Normal 80 2" xfId="1557"/>
    <cellStyle name="Normal 81" xfId="1438"/>
    <cellStyle name="Normal 81 2" xfId="1558"/>
    <cellStyle name="Normal 81 3" xfId="2185"/>
    <cellStyle name="Normal 82" xfId="1439"/>
    <cellStyle name="Normal 82 2" xfId="1559"/>
    <cellStyle name="Normal 83" xfId="1440"/>
    <cellStyle name="Normal 83 2" xfId="1560"/>
    <cellStyle name="Normal 84" xfId="1441"/>
    <cellStyle name="Normal 84 2" xfId="1561"/>
    <cellStyle name="Normal 85" xfId="1442"/>
    <cellStyle name="Normal 85 2" xfId="1562"/>
    <cellStyle name="Normal 86" xfId="1443"/>
    <cellStyle name="Normal 86 2" xfId="1563"/>
    <cellStyle name="Normal 87" xfId="1444"/>
    <cellStyle name="Normal 87 2" xfId="1564"/>
    <cellStyle name="Normal 88" xfId="1445"/>
    <cellStyle name="Normal 88 2" xfId="1565"/>
    <cellStyle name="Normal 89" xfId="1446"/>
    <cellStyle name="Normal 89 2" xfId="1566"/>
    <cellStyle name="Normal 9" xfId="534"/>
    <cellStyle name="Normal 9 2" xfId="535"/>
    <cellStyle name="Normal 9 2 2" xfId="1308"/>
    <cellStyle name="Normal 9 2 3" xfId="1447"/>
    <cellStyle name="Normal 9 3" xfId="1203"/>
    <cellStyle name="Normal 9 3 2" xfId="2171"/>
    <cellStyle name="Normal 9 4" xfId="1204"/>
    <cellStyle name="Normal 9 5" xfId="1205"/>
    <cellStyle name="Normal 9 6" xfId="1206"/>
    <cellStyle name="Normal 9 7" xfId="1207"/>
    <cellStyle name="Normal 9 8" xfId="1208"/>
    <cellStyle name="Normal 9 9" xfId="1209"/>
    <cellStyle name="Normal 90" xfId="1448"/>
    <cellStyle name="Normal 90 2" xfId="1567"/>
    <cellStyle name="Normal 91" xfId="1490"/>
    <cellStyle name="Normal 91 2" xfId="1575"/>
    <cellStyle name="Normal 92" xfId="1596"/>
    <cellStyle name="Normal 93" xfId="2189"/>
    <cellStyle name="Normal_X tabela- naselenie mesecni primanja" xfId="2193"/>
    <cellStyle name="normální_List1" xfId="1210"/>
    <cellStyle name="Note" xfId="1680" builtinId="10" customBuiltin="1"/>
    <cellStyle name="Note 10" xfId="536"/>
    <cellStyle name="Note 10 2" xfId="2032"/>
    <cellStyle name="Note 11" xfId="537"/>
    <cellStyle name="Note 11 2" xfId="2033"/>
    <cellStyle name="Note 12" xfId="538"/>
    <cellStyle name="Note 12 2" xfId="2034"/>
    <cellStyle name="Note 13" xfId="539"/>
    <cellStyle name="Note 13 2" xfId="2035"/>
    <cellStyle name="Note 14" xfId="540"/>
    <cellStyle name="Note 14 2" xfId="2036"/>
    <cellStyle name="Note 15" xfId="1740"/>
    <cellStyle name="Note 15 2" xfId="2106"/>
    <cellStyle name="Note 2" xfId="541"/>
    <cellStyle name="Note 2 2" xfId="1212"/>
    <cellStyle name="Note 2 2 2" xfId="1367"/>
    <cellStyle name="Note 2 2 2 2" xfId="2059"/>
    <cellStyle name="Note 2 2 3" xfId="1811"/>
    <cellStyle name="Note 2 3" xfId="1213"/>
    <cellStyle name="Note 2 3 2" xfId="2037"/>
    <cellStyle name="Note 2 4" xfId="1214"/>
    <cellStyle name="Note 2 4 2" xfId="1888"/>
    <cellStyle name="Note 2 5" xfId="1215"/>
    <cellStyle name="Note 2 5 2" xfId="2184"/>
    <cellStyle name="Note 2 6" xfId="1216"/>
    <cellStyle name="Note 2 7" xfId="1211"/>
    <cellStyle name="Note 3" xfId="542"/>
    <cellStyle name="Note 3 2" xfId="1218"/>
    <cellStyle name="Note 3 2 2" xfId="1886"/>
    <cellStyle name="Note 3 2 3" xfId="2038"/>
    <cellStyle name="Note 3 3" xfId="1219"/>
    <cellStyle name="Note 3 3 2" xfId="1887"/>
    <cellStyle name="Note 3 4" xfId="1217"/>
    <cellStyle name="Note 4" xfId="543"/>
    <cellStyle name="Note 4 2" xfId="2039"/>
    <cellStyle name="Note 5" xfId="544"/>
    <cellStyle name="Note 5 2" xfId="2040"/>
    <cellStyle name="Note 6" xfId="545"/>
    <cellStyle name="Note 6 2" xfId="2041"/>
    <cellStyle name="Note 7" xfId="546"/>
    <cellStyle name="Note 7 2" xfId="2042"/>
    <cellStyle name="Note 8" xfId="547"/>
    <cellStyle name="Note 8 2" xfId="2043"/>
    <cellStyle name="Note 9" xfId="548"/>
    <cellStyle name="Note 9 2" xfId="2044"/>
    <cellStyle name="Output" xfId="1675" builtinId="21" customBuiltin="1"/>
    <cellStyle name="Output 10" xfId="549"/>
    <cellStyle name="Output 10 2" xfId="2045"/>
    <cellStyle name="Output 11" xfId="550"/>
    <cellStyle name="Output 11 2" xfId="2046"/>
    <cellStyle name="Output 12" xfId="551"/>
    <cellStyle name="Output 12 2" xfId="2047"/>
    <cellStyle name="Output 13" xfId="552"/>
    <cellStyle name="Output 13 2" xfId="2048"/>
    <cellStyle name="Output 14" xfId="553"/>
    <cellStyle name="Output 14 2" xfId="2049"/>
    <cellStyle name="Output 15" xfId="1741"/>
    <cellStyle name="Output 15 2" xfId="2107"/>
    <cellStyle name="Output 2" xfId="554"/>
    <cellStyle name="Output 2 2" xfId="1221"/>
    <cellStyle name="Output 2 2 2" xfId="1368"/>
    <cellStyle name="Output 2 2 2 2" xfId="1885"/>
    <cellStyle name="Output 2 2 3" xfId="1812"/>
    <cellStyle name="Output 2 3" xfId="1222"/>
    <cellStyle name="Output 2 3 2" xfId="2050"/>
    <cellStyle name="Output 2 4" xfId="1223"/>
    <cellStyle name="Output 2 4 2" xfId="2095"/>
    <cellStyle name="Output 2 5" xfId="1224"/>
    <cellStyle name="Output 2 6" xfId="1225"/>
    <cellStyle name="Output 2 7" xfId="1220"/>
    <cellStyle name="Output 3" xfId="555"/>
    <cellStyle name="Output 3 2" xfId="1227"/>
    <cellStyle name="Output 3 2 2" xfId="1883"/>
    <cellStyle name="Output 3 2 3" xfId="2051"/>
    <cellStyle name="Output 3 3" xfId="1228"/>
    <cellStyle name="Output 3 3 2" xfId="1884"/>
    <cellStyle name="Output 3 4" xfId="1226"/>
    <cellStyle name="Output 4" xfId="556"/>
    <cellStyle name="Output 4 2" xfId="2052"/>
    <cellStyle name="Output 5" xfId="557"/>
    <cellStyle name="Output 5 2" xfId="2053"/>
    <cellStyle name="Output 6" xfId="558"/>
    <cellStyle name="Output 6 2" xfId="2054"/>
    <cellStyle name="Output 7" xfId="559"/>
    <cellStyle name="Output 7 2" xfId="2055"/>
    <cellStyle name="Output 8" xfId="560"/>
    <cellStyle name="Output 8 2" xfId="2056"/>
    <cellStyle name="Output 9" xfId="561"/>
    <cellStyle name="Output 9 2" xfId="2057"/>
    <cellStyle name="Percent" xfId="1591" builtinId="5"/>
    <cellStyle name="Percent 10" xfId="562"/>
    <cellStyle name="Percent 10 2" xfId="1229"/>
    <cellStyle name="Percent 10 2 2" xfId="1320"/>
    <cellStyle name="Percent 10 2 3" xfId="1477"/>
    <cellStyle name="Percent 10 3" xfId="1309"/>
    <cellStyle name="Percent 11" xfId="623"/>
    <cellStyle name="Percent 11 2" xfId="1405"/>
    <cellStyle name="Percent 11 2 2" xfId="1543"/>
    <cellStyle name="Percent 11 3" xfId="1230"/>
    <cellStyle name="Percent 11 3 2" xfId="2146"/>
    <cellStyle name="Percent 12" xfId="1231"/>
    <cellStyle name="Percent 12 2" xfId="1310"/>
    <cellStyle name="Percent 13" xfId="1232"/>
    <cellStyle name="Percent 13 2" xfId="1396"/>
    <cellStyle name="Percent 13 3" xfId="1413"/>
    <cellStyle name="Percent 13 3 2" xfId="1544"/>
    <cellStyle name="Percent 13 4" xfId="1654"/>
    <cellStyle name="Percent 14" xfId="1397"/>
    <cellStyle name="Percent 15" xfId="1398"/>
    <cellStyle name="Percent 16" xfId="1399"/>
    <cellStyle name="Percent 17" xfId="1478"/>
    <cellStyle name="Percent 18" xfId="1479"/>
    <cellStyle name="Percent 19" xfId="1480"/>
    <cellStyle name="Percent 2" xfId="1"/>
    <cellStyle name="Percent 2 10" xfId="1233"/>
    <cellStyle name="Percent 2 2" xfId="563"/>
    <cellStyle name="Percent 2 2 2" xfId="661"/>
    <cellStyle name="Percent 2 2 2 2" xfId="1814"/>
    <cellStyle name="Percent 2 2 3" xfId="1235"/>
    <cellStyle name="Percent 2 2 3 2" xfId="1882"/>
    <cellStyle name="Percent 2 2 4" xfId="1234"/>
    <cellStyle name="Percent 2 3" xfId="564"/>
    <cellStyle name="Percent 2 4" xfId="565"/>
    <cellStyle name="Percent 2 4 2" xfId="1321"/>
    <cellStyle name="Percent 2 5" xfId="566"/>
    <cellStyle name="Percent 2 6" xfId="567"/>
    <cellStyle name="Percent 2 6 2" xfId="1236"/>
    <cellStyle name="Percent 2 6 3" xfId="1311"/>
    <cellStyle name="Percent 2 6 4" xfId="1400"/>
    <cellStyle name="Percent 2 7" xfId="568"/>
    <cellStyle name="Percent 2 7 2" xfId="1237"/>
    <cellStyle name="Percent 2 7 2 2" xfId="1369"/>
    <cellStyle name="Percent 2 7 2 2 2" xfId="1523"/>
    <cellStyle name="Percent 2 7 2 2 2 2" xfId="1590"/>
    <cellStyle name="Percent 2 7 2 2 3" xfId="1656"/>
    <cellStyle name="Percent 2 7 2 3" xfId="1519"/>
    <cellStyle name="Percent 2 7 2 4" xfId="1655"/>
    <cellStyle name="Percent 2 7 3" xfId="1312"/>
    <cellStyle name="Percent 2 7 4" xfId="1481"/>
    <cellStyle name="Percent 2 7 5" xfId="1482"/>
    <cellStyle name="Percent 2 7 5 2" xfId="1548"/>
    <cellStyle name="Percent 2 7 6" xfId="1487"/>
    <cellStyle name="Percent 2 7 6 2" xfId="1571"/>
    <cellStyle name="Percent 2 7 7" xfId="1494"/>
    <cellStyle name="Percent 2 8" xfId="1238"/>
    <cellStyle name="Percent 2 8 2" xfId="1813"/>
    <cellStyle name="Percent 2 9" xfId="1313"/>
    <cellStyle name="Percent 20" xfId="1483"/>
    <cellStyle name="Percent 20 2" xfId="1535"/>
    <cellStyle name="Percent 21" xfId="1584"/>
    <cellStyle name="Percent 3" xfId="569"/>
    <cellStyle name="Percent 3 2" xfId="570"/>
    <cellStyle name="Percent 3 2 2" xfId="1240"/>
    <cellStyle name="Percent 3 2 2 2" xfId="2022"/>
    <cellStyle name="Percent 3 3" xfId="1314"/>
    <cellStyle name="Percent 3 3 2" xfId="1815"/>
    <cellStyle name="Percent 3 4" xfId="1239"/>
    <cellStyle name="Percent 3 4 2" xfId="1834"/>
    <cellStyle name="Percent 3 5" xfId="1657"/>
    <cellStyle name="Percent 4" xfId="571"/>
    <cellStyle name="Percent 4 2" xfId="1241"/>
    <cellStyle name="Percent 4 2 2" xfId="1315"/>
    <cellStyle name="Percent 4 2 2 2" xfId="2139"/>
    <cellStyle name="Percent 4 2 3" xfId="1881"/>
    <cellStyle name="Percent 4 3" xfId="1242"/>
    <cellStyle name="Percent 4 3 2" xfId="1243"/>
    <cellStyle name="Percent 4 4" xfId="1316"/>
    <cellStyle name="Percent 4 5" xfId="659"/>
    <cellStyle name="Percent 5" xfId="572"/>
    <cellStyle name="Percent 5 2" xfId="1245"/>
    <cellStyle name="Percent 5 3" xfId="1246"/>
    <cellStyle name="Percent 5 4" xfId="1449"/>
    <cellStyle name="Percent 5 5" xfId="1244"/>
    <cellStyle name="Percent 6" xfId="573"/>
    <cellStyle name="Percent 6 2" xfId="574"/>
    <cellStyle name="Percent 6 2 2" xfId="575"/>
    <cellStyle name="Percent 6 3" xfId="1248"/>
    <cellStyle name="Percent 6 4" xfId="1450"/>
    <cellStyle name="Percent 6 5" xfId="1247"/>
    <cellStyle name="Percent 7" xfId="576"/>
    <cellStyle name="Percent 7 2" xfId="1317"/>
    <cellStyle name="Percent 7 3" xfId="1451"/>
    <cellStyle name="Percent 8" xfId="577"/>
    <cellStyle name="Percent 8 2" xfId="1318"/>
    <cellStyle name="Percent 8 3" xfId="1452"/>
    <cellStyle name="Percent 9" xfId="578"/>
    <cellStyle name="Percent 9 2" xfId="1319"/>
    <cellStyle name="Percent 9 3" xfId="1453"/>
    <cellStyle name="percentage difference one decimal" xfId="1249"/>
    <cellStyle name="percentage difference zero decimal" xfId="1250"/>
    <cellStyle name="Style 1" xfId="579"/>
    <cellStyle name="Style 1 2" xfId="1251"/>
    <cellStyle name="Style 1 3" xfId="1252"/>
    <cellStyle name="Style 1 4" xfId="1454"/>
    <cellStyle name="Title" xfId="1667" builtinId="15" customBuiltin="1"/>
    <cellStyle name="Title 10" xfId="580"/>
    <cellStyle name="Title 11" xfId="581"/>
    <cellStyle name="Title 12" xfId="582"/>
    <cellStyle name="Title 13" xfId="583"/>
    <cellStyle name="Title 14" xfId="584"/>
    <cellStyle name="Title 15" xfId="1742"/>
    <cellStyle name="Title 16" xfId="2162"/>
    <cellStyle name="Title 2" xfId="585"/>
    <cellStyle name="Title 2 2" xfId="1254"/>
    <cellStyle name="Title 2 2 2" xfId="1370"/>
    <cellStyle name="Title 2 2 2 2" xfId="2130"/>
    <cellStyle name="Title 2 2 3" xfId="1816"/>
    <cellStyle name="Title 2 3" xfId="1255"/>
    <cellStyle name="Title 2 3 2" xfId="1880"/>
    <cellStyle name="Title 2 4" xfId="1256"/>
    <cellStyle name="Title 2 5" xfId="1257"/>
    <cellStyle name="Title 2 6" xfId="1258"/>
    <cellStyle name="Title 2 7" xfId="1253"/>
    <cellStyle name="Title 3" xfId="586"/>
    <cellStyle name="Title 3 2" xfId="1260"/>
    <cellStyle name="Title 3 2 2" xfId="2058"/>
    <cellStyle name="Title 3 3" xfId="1261"/>
    <cellStyle name="Title 3 3 2" xfId="1879"/>
    <cellStyle name="Title 3 4" xfId="1259"/>
    <cellStyle name="Title 4" xfId="587"/>
    <cellStyle name="Title 5" xfId="588"/>
    <cellStyle name="Title 6" xfId="589"/>
    <cellStyle name="Title 7" xfId="590"/>
    <cellStyle name="Title 8" xfId="591"/>
    <cellStyle name="Title 9" xfId="592"/>
    <cellStyle name="Total" xfId="1682" builtinId="25" customBuiltin="1"/>
    <cellStyle name="Total 10" xfId="593"/>
    <cellStyle name="Total 10 2" xfId="2072"/>
    <cellStyle name="Total 11" xfId="594"/>
    <cellStyle name="Total 11 2" xfId="2073"/>
    <cellStyle name="Total 12" xfId="595"/>
    <cellStyle name="Total 12 2" xfId="2074"/>
    <cellStyle name="Total 13" xfId="596"/>
    <cellStyle name="Total 13 2" xfId="2075"/>
    <cellStyle name="Total 14" xfId="597"/>
    <cellStyle name="Total 14 2" xfId="2076"/>
    <cellStyle name="Total 15" xfId="1743"/>
    <cellStyle name="Total 15 2" xfId="2108"/>
    <cellStyle name="Total 2" xfId="598"/>
    <cellStyle name="Total 2 2" xfId="1263"/>
    <cellStyle name="Total 2 2 2" xfId="1371"/>
    <cellStyle name="Total 2 2 2 2" xfId="1877"/>
    <cellStyle name="Total 2 2 3" xfId="1817"/>
    <cellStyle name="Total 2 3" xfId="1264"/>
    <cellStyle name="Total 2 3 2" xfId="2077"/>
    <cellStyle name="Total 2 4" xfId="1265"/>
    <cellStyle name="Total 2 4 2" xfId="1878"/>
    <cellStyle name="Total 2 5" xfId="1266"/>
    <cellStyle name="Total 2 6" xfId="1267"/>
    <cellStyle name="Total 2 7" xfId="1262"/>
    <cellStyle name="Total 3" xfId="599"/>
    <cellStyle name="Total 3 2" xfId="1269"/>
    <cellStyle name="Total 3 2 2" xfId="1875"/>
    <cellStyle name="Total 3 2 3" xfId="2078"/>
    <cellStyle name="Total 3 3" xfId="1270"/>
    <cellStyle name="Total 3 3 2" xfId="1876"/>
    <cellStyle name="Total 3 4" xfId="1268"/>
    <cellStyle name="Total 4" xfId="600"/>
    <cellStyle name="Total 4 2" xfId="2079"/>
    <cellStyle name="Total 5" xfId="601"/>
    <cellStyle name="Total 5 2" xfId="2080"/>
    <cellStyle name="Total 6" xfId="602"/>
    <cellStyle name="Total 6 2" xfId="2081"/>
    <cellStyle name="Total 7" xfId="603"/>
    <cellStyle name="Total 7 2" xfId="2082"/>
    <cellStyle name="Total 8" xfId="604"/>
    <cellStyle name="Total 8 2" xfId="2083"/>
    <cellStyle name="Total 9" xfId="605"/>
    <cellStyle name="Total 9 2" xfId="2084"/>
    <cellStyle name="Warning Text" xfId="1679" builtinId="11" customBuiltin="1"/>
    <cellStyle name="Warning Text 10" xfId="606"/>
    <cellStyle name="Warning Text 11" xfId="607"/>
    <cellStyle name="Warning Text 12" xfId="608"/>
    <cellStyle name="Warning Text 13" xfId="609"/>
    <cellStyle name="Warning Text 14" xfId="610"/>
    <cellStyle name="Warning Text 15" xfId="1744"/>
    <cellStyle name="Warning Text 2" xfId="611"/>
    <cellStyle name="Warning Text 2 2" xfId="1272"/>
    <cellStyle name="Warning Text 2 2 2" xfId="1372"/>
    <cellStyle name="Warning Text 2 2 2 2" xfId="1874"/>
    <cellStyle name="Warning Text 2 2 3" xfId="1818"/>
    <cellStyle name="Warning Text 2 3" xfId="1273"/>
    <cellStyle name="Warning Text 2 3 2" xfId="2094"/>
    <cellStyle name="Warning Text 2 4" xfId="1274"/>
    <cellStyle name="Warning Text 2 5" xfId="1275"/>
    <cellStyle name="Warning Text 2 6" xfId="1276"/>
    <cellStyle name="Warning Text 2 7" xfId="1271"/>
    <cellStyle name="Warning Text 3" xfId="612"/>
    <cellStyle name="Warning Text 3 2" xfId="1278"/>
    <cellStyle name="Warning Text 3 3" xfId="1279"/>
    <cellStyle name="Warning Text 3 3 2" xfId="2117"/>
    <cellStyle name="Warning Text 3 4" xfId="1277"/>
    <cellStyle name="Warning Text 4" xfId="613"/>
    <cellStyle name="Warning Text 5" xfId="614"/>
    <cellStyle name="Warning Text 6" xfId="615"/>
    <cellStyle name="Warning Text 7" xfId="616"/>
    <cellStyle name="Warning Text 8" xfId="617"/>
    <cellStyle name="Warning Text 9" xfId="618"/>
    <cellStyle name="zero" xfId="1280"/>
    <cellStyle name="Валута 2" xfId="619"/>
    <cellStyle name="Запирка 2" xfId="620"/>
    <cellStyle name="Запирка 2 2" xfId="1658"/>
    <cellStyle name="Процент 2" xfId="621"/>
  </cellStyles>
  <dxfs count="0"/>
  <tableStyles count="0" defaultTableStyle="TableStyleMedium9" defaultPivotStyle="PivotStyleLight16"/>
  <colors>
    <mruColors>
      <color rgb="FF1D0D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Rizik%20od%20kamatni%20stapki%20MladenG/Rizik%20od%20promena%20na%20KS%2030.06.2020%20Presmetk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С Стопанска СК"/>
      <sheetName val="ВКС Стопанска СК"/>
      <sheetName val="ФКС Стопанска СК"/>
      <sheetName val="Вкупно Стопанска СК"/>
      <sheetName val="ПКС Шпаркасе"/>
      <sheetName val="ВКС Шпаркасе"/>
      <sheetName val="ФКС Шпаркасе"/>
      <sheetName val="Вкупно Шпаркасе"/>
      <sheetName val="ПКС Халк"/>
      <sheetName val="ВКС Халк"/>
      <sheetName val="ФКС Халк"/>
      <sheetName val="Вкупно Халк"/>
      <sheetName val="ПКС УНИ"/>
      <sheetName val="ВКС УНИ"/>
      <sheetName val="ФКС УНИ"/>
      <sheetName val="Вкупно УНИ"/>
      <sheetName val="ПКС ТТК"/>
      <sheetName val="ВКС ТТК"/>
      <sheetName val="ФКС ТТК"/>
      <sheetName val="Вкупно ТТК"/>
      <sheetName val="ПКС Стопанска БТ"/>
      <sheetName val="ВКС Стопанска БТ"/>
      <sheetName val="ФКС Стопанска БТ"/>
      <sheetName val="Вкупно Стопанска БТ"/>
      <sheetName val="П"/>
      <sheetName val="В"/>
      <sheetName val="Ф"/>
      <sheetName val="Вк"/>
      <sheetName val="ПКС Охридска"/>
      <sheetName val="ВКС Охридска"/>
      <sheetName val="ФКС Охридска"/>
      <sheetName val="Вкупно Охридска"/>
      <sheetName val="ПКС НЛБ"/>
      <sheetName val="ВКС НЛБ"/>
      <sheetName val="ФКС НЛБ"/>
      <sheetName val="Вкупно НЛБ"/>
      <sheetName val="ВКС РБСМ"/>
      <sheetName val="ФКС РБСМ"/>
      <sheetName val="Вкупно РБСМ"/>
      <sheetName val="ПКС Комерцијална"/>
      <sheetName val="ВКС Комерцијална"/>
      <sheetName val="ФКС Комерцијална"/>
      <sheetName val="Вкупно Комерцијална"/>
      <sheetName val="ПКС Капитал"/>
      <sheetName val="ВКС Капитал"/>
      <sheetName val="ФКС Капитал"/>
      <sheetName val="Вкупно Капитал"/>
      <sheetName val="ПКС Прокредит "/>
      <sheetName val="ВКС Прокредит"/>
      <sheetName val="ФКС Прокредит"/>
      <sheetName val="Вкупно Прокредит"/>
      <sheetName val="ПКС Еуростандард"/>
      <sheetName val="ВКС Еуростандард"/>
      <sheetName val="ФКС Еуростандард"/>
      <sheetName val="Вкупно Еуростандард "/>
      <sheetName val="ПКС ЦКБ"/>
      <sheetName val="ВКС ЦКБ"/>
      <sheetName val="ФКС ЦКБ"/>
      <sheetName val="Вкупно ЦКБ"/>
      <sheetName val="ПКС Silkroad"/>
      <sheetName val="ВКС Silkroad"/>
      <sheetName val="ФКС Silkroad"/>
      <sheetName val="Вкупно Silkroad"/>
      <sheetName val="Агрегирање Фиксна 31.3.2020"/>
      <sheetName val="Агрегирање Варијабилна31.3.2020"/>
      <sheetName val="Агрегирање Прилагодл. 31.3.2020"/>
      <sheetName val="Вкупно Фиксна 30.6.2020"/>
      <sheetName val="Вкупно Варијабилна 30.6.2020"/>
      <sheetName val="Вкупно Прилагодлива 30.6.2020"/>
      <sheetName val="Агрегирање ВКУПНО(31.3.2020)"/>
      <sheetName val="Агрегирање ВКУПНО(30.6.2020)"/>
      <sheetName val="Нето пондерирана вредност"/>
      <sheetName val="просек нето-пондерирана-сс"/>
      <sheetName val="Анекс - каматен ризик "/>
      <sheetName val="Квартална промена"/>
      <sheetName val="Структура (1)"/>
      <sheetName val="Структура (2)"/>
      <sheetName val="Јаз средства обврски"/>
      <sheetName val="Рочност"/>
      <sheetName val="Каматочувствителни плус јаз"/>
      <sheetName val="gr po grupi banki"/>
      <sheetName val="Frek na promena na ks-godisna"/>
      <sheetName val="Frek na promena na ks-kvartalna"/>
      <sheetName val="Големи банки ФИКСНА"/>
      <sheetName val="Големи банки ВАРИЈАБИЛНА"/>
      <sheetName val="Големи банки ПРИЛАГОДЛИВА"/>
      <sheetName val="Средни банки ФИКСНА"/>
      <sheetName val="Средни банки ВАРИЈАБИЛНА"/>
      <sheetName val="Средни банки ПРИЛАГОДЛИВА"/>
      <sheetName val="Мали банки ФИКСНА"/>
      <sheetName val="Мали банки ВАРИЈАБИЛНА"/>
      <sheetName val="Мали банки ПРИЛАГОДЛИВА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27">
          <cell r="P27">
            <v>198353188.93000001</v>
          </cell>
        </row>
        <row r="41">
          <cell r="P41">
            <v>169528801.44000003</v>
          </cell>
        </row>
        <row r="42">
          <cell r="P42">
            <v>28824387.490000002</v>
          </cell>
        </row>
        <row r="52">
          <cell r="P52">
            <v>-6559.2999999995809</v>
          </cell>
        </row>
        <row r="53">
          <cell r="P53">
            <v>28817828.190000005</v>
          </cell>
        </row>
        <row r="56">
          <cell r="N56">
            <v>1383205.1748160005</v>
          </cell>
        </row>
      </sheetData>
      <sheetData sheetId="67">
        <row r="27">
          <cell r="P27">
            <v>201638846.46000001</v>
          </cell>
        </row>
        <row r="41">
          <cell r="P41">
            <v>27947454.369999997</v>
          </cell>
        </row>
        <row r="42">
          <cell r="P42">
            <v>173691392.09</v>
          </cell>
        </row>
        <row r="52">
          <cell r="P52">
            <v>0</v>
          </cell>
        </row>
        <row r="53">
          <cell r="P53">
            <v>173691392.09</v>
          </cell>
        </row>
        <row r="56">
          <cell r="N56">
            <v>3041057.6297879992</v>
          </cell>
        </row>
      </sheetData>
      <sheetData sheetId="68">
        <row r="27">
          <cell r="P27">
            <v>58633191.120000005</v>
          </cell>
        </row>
        <row r="41">
          <cell r="P41">
            <v>120352954.00999996</v>
          </cell>
        </row>
        <row r="42">
          <cell r="P42">
            <v>-61719762.889999993</v>
          </cell>
        </row>
        <row r="53">
          <cell r="P53">
            <v>-61719762.889999993</v>
          </cell>
        </row>
        <row r="56">
          <cell r="N56">
            <v>344914.8882000001</v>
          </cell>
        </row>
      </sheetData>
      <sheetData sheetId="69"/>
      <sheetData sheetId="70"/>
      <sheetData sheetId="71">
        <row r="4">
          <cell r="O4">
            <v>43599.42585</v>
          </cell>
        </row>
        <row r="5">
          <cell r="O5">
            <v>2451.4634799999999</v>
          </cell>
        </row>
        <row r="6">
          <cell r="O6">
            <v>23496.903660000004</v>
          </cell>
        </row>
        <row r="7">
          <cell r="O7">
            <v>69547.792990000002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27">
          <cell r="Q27">
            <v>150796340.16</v>
          </cell>
        </row>
        <row r="41">
          <cell r="Q41">
            <v>107495611.89999999</v>
          </cell>
        </row>
        <row r="42">
          <cell r="Q42">
            <v>43300728.260000005</v>
          </cell>
        </row>
        <row r="52">
          <cell r="Q52">
            <v>-6559.2999999995809</v>
          </cell>
        </row>
        <row r="53">
          <cell r="Q53">
            <v>43294168.960000001</v>
          </cell>
        </row>
        <row r="55">
          <cell r="Q55">
            <v>1452970.7809619999</v>
          </cell>
        </row>
      </sheetData>
      <sheetData sheetId="84">
        <row r="27">
          <cell r="Q27">
            <v>155255200.76999998</v>
          </cell>
        </row>
        <row r="41">
          <cell r="Q41">
            <v>23298952.129999999</v>
          </cell>
        </row>
        <row r="42">
          <cell r="Q42">
            <v>131956248.64000002</v>
          </cell>
        </row>
        <row r="52">
          <cell r="Q52">
            <v>0</v>
          </cell>
        </row>
        <row r="53">
          <cell r="Q53">
            <v>131956248.64000002</v>
          </cell>
        </row>
        <row r="56">
          <cell r="Q56">
            <v>2332281.5057049999</v>
          </cell>
        </row>
      </sheetData>
      <sheetData sheetId="85">
        <row r="27">
          <cell r="Q27">
            <v>43242632.230000004</v>
          </cell>
        </row>
        <row r="41">
          <cell r="Q41">
            <v>93579705.260000005</v>
          </cell>
        </row>
        <row r="42">
          <cell r="Q42">
            <v>-50337073.029999994</v>
          </cell>
        </row>
        <row r="52">
          <cell r="Q52">
            <v>0</v>
          </cell>
        </row>
        <row r="53">
          <cell r="Q53">
            <v>-50337073.029999994</v>
          </cell>
        </row>
        <row r="56">
          <cell r="Q56">
            <v>188576.32482000007</v>
          </cell>
        </row>
      </sheetData>
      <sheetData sheetId="86">
        <row r="27">
          <cell r="Q27">
            <v>43568953.159999996</v>
          </cell>
        </row>
        <row r="41">
          <cell r="Q41">
            <v>54770813.25</v>
          </cell>
        </row>
        <row r="42">
          <cell r="Q42">
            <v>-11201860.090000002</v>
          </cell>
        </row>
        <row r="52">
          <cell r="Q52">
            <v>0</v>
          </cell>
        </row>
        <row r="53">
          <cell r="Q53">
            <v>-11201860.090000002</v>
          </cell>
        </row>
        <row r="56">
          <cell r="Q56">
            <v>-42184.760323000002</v>
          </cell>
        </row>
      </sheetData>
      <sheetData sheetId="87">
        <row r="27">
          <cell r="Q27">
            <v>39385713.369999997</v>
          </cell>
        </row>
        <row r="41">
          <cell r="Q41">
            <v>3738765.8899999997</v>
          </cell>
        </row>
        <row r="42">
          <cell r="Q42">
            <v>35646947.479999997</v>
          </cell>
        </row>
        <row r="52">
          <cell r="Q52">
            <v>0</v>
          </cell>
        </row>
        <row r="53">
          <cell r="Q53">
            <v>35646947.479999997</v>
          </cell>
        </row>
        <row r="56">
          <cell r="Q56">
            <v>632515.88867999997</v>
          </cell>
        </row>
      </sheetData>
      <sheetData sheetId="88">
        <row r="27">
          <cell r="Q27">
            <v>12614747.4</v>
          </cell>
        </row>
        <row r="41">
          <cell r="Q41">
            <v>23350080.240000002</v>
          </cell>
        </row>
        <row r="42">
          <cell r="Q42">
            <v>-10735332.84</v>
          </cell>
        </row>
        <row r="52">
          <cell r="Q52">
            <v>0</v>
          </cell>
        </row>
        <row r="53">
          <cell r="Q53">
            <v>-10735332.84</v>
          </cell>
        </row>
        <row r="56">
          <cell r="Q56">
            <v>138786.943229</v>
          </cell>
        </row>
      </sheetData>
      <sheetData sheetId="89">
        <row r="27">
          <cell r="Q27">
            <v>3987895.6100000008</v>
          </cell>
        </row>
        <row r="41">
          <cell r="Q41">
            <v>7262376.290000001</v>
          </cell>
        </row>
        <row r="42">
          <cell r="Q42">
            <v>-3274480.6800000006</v>
          </cell>
        </row>
        <row r="52">
          <cell r="Q52">
            <v>0</v>
          </cell>
        </row>
        <row r="53">
          <cell r="Q53">
            <v>-3274480.6800000006</v>
          </cell>
        </row>
        <row r="56">
          <cell r="Q56">
            <v>-27580.845823000011</v>
          </cell>
        </row>
      </sheetData>
      <sheetData sheetId="90">
        <row r="27">
          <cell r="Q27">
            <v>6997932.3199999994</v>
          </cell>
        </row>
        <row r="41">
          <cell r="Q41">
            <v>909736.34999999986</v>
          </cell>
        </row>
        <row r="42">
          <cell r="Q42">
            <v>6088195.9699999997</v>
          </cell>
        </row>
        <row r="52">
          <cell r="Q52">
            <v>0</v>
          </cell>
        </row>
        <row r="53">
          <cell r="Q53">
            <v>6088195.9699999997</v>
          </cell>
        </row>
        <row r="56">
          <cell r="Q56">
            <v>76260.235402999999</v>
          </cell>
        </row>
      </sheetData>
      <sheetData sheetId="91">
        <row r="27">
          <cell r="Q27">
            <v>2775811.4899999993</v>
          </cell>
        </row>
        <row r="41">
          <cell r="Q41">
            <v>3423168.5100000002</v>
          </cell>
        </row>
        <row r="42">
          <cell r="Q42">
            <v>-647357.02000000025</v>
          </cell>
        </row>
        <row r="52">
          <cell r="Q52">
            <v>0</v>
          </cell>
        </row>
        <row r="53">
          <cell r="Q53">
            <v>-647357.02000000025</v>
          </cell>
        </row>
        <row r="56">
          <cell r="N56">
            <v>17551.620150999999</v>
          </cell>
        </row>
      </sheetData>
      <sheetData sheetId="9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77"/>
  <sheetViews>
    <sheetView tabSelected="1" zoomScale="90" zoomScaleNormal="90" workbookViewId="0">
      <selection activeCell="B1" sqref="B1"/>
    </sheetView>
  </sheetViews>
  <sheetFormatPr defaultColWidth="9.140625" defaultRowHeight="12.75"/>
  <cols>
    <col min="1" max="1" width="4.85546875" style="2" customWidth="1"/>
    <col min="2" max="2" width="1.42578125" style="1" customWidth="1"/>
    <col min="3" max="3" width="2.140625" style="1" customWidth="1"/>
    <col min="4" max="4" width="2.42578125" style="1" customWidth="1"/>
    <col min="5" max="5" width="65" style="1" customWidth="1"/>
    <col min="6" max="6" width="12.85546875" style="1" customWidth="1"/>
    <col min="7" max="7" width="10" style="1" customWidth="1"/>
    <col min="8" max="8" width="12.42578125" style="1" customWidth="1"/>
    <col min="9" max="9" width="14.42578125" style="1" customWidth="1"/>
    <col min="10" max="10" width="13.28515625" style="47" customWidth="1"/>
    <col min="11" max="12" width="12" style="47" customWidth="1"/>
    <col min="13" max="13" width="14.5703125" style="47" customWidth="1"/>
    <col min="14" max="16384" width="9.140625" style="2"/>
  </cols>
  <sheetData>
    <row r="2" spans="2:25">
      <c r="M2" s="81" t="s">
        <v>158</v>
      </c>
    </row>
    <row r="3" spans="2:25" ht="12.75" customHeight="1">
      <c r="C3" s="1998" t="s">
        <v>25</v>
      </c>
      <c r="D3" s="1998"/>
      <c r="E3" s="1998"/>
      <c r="F3" s="1998"/>
      <c r="G3" s="1998"/>
      <c r="H3" s="1998"/>
      <c r="I3" s="1998"/>
      <c r="J3" s="1998"/>
      <c r="K3" s="1998"/>
      <c r="L3" s="1998"/>
      <c r="M3" s="1998"/>
      <c r="O3" s="1998"/>
      <c r="P3" s="1998"/>
      <c r="Q3" s="1998"/>
      <c r="R3" s="1998"/>
      <c r="S3" s="1998"/>
      <c r="T3" s="1998"/>
      <c r="U3" s="1998"/>
      <c r="V3" s="1998"/>
      <c r="W3" s="1998"/>
      <c r="X3" s="1998"/>
      <c r="Y3" s="1998"/>
    </row>
    <row r="5" spans="2:25" ht="13.5" thickBot="1">
      <c r="B5" s="3"/>
      <c r="C5" s="3"/>
      <c r="D5" s="3"/>
      <c r="E5" s="3"/>
      <c r="F5" s="3"/>
      <c r="G5" s="3"/>
      <c r="H5" s="3"/>
      <c r="I5" s="3"/>
      <c r="J5" s="3"/>
      <c r="K5" s="4"/>
      <c r="L5" s="2008" t="s">
        <v>0</v>
      </c>
      <c r="M5" s="2008"/>
    </row>
    <row r="6" spans="2:25" ht="17.25" customHeight="1" thickBot="1">
      <c r="B6" s="2009" t="s">
        <v>23</v>
      </c>
      <c r="C6" s="2010"/>
      <c r="D6" s="2010"/>
      <c r="E6" s="2011"/>
      <c r="F6" s="2015" t="s">
        <v>6</v>
      </c>
      <c r="G6" s="2016"/>
      <c r="H6" s="2016"/>
      <c r="I6" s="2017"/>
      <c r="J6" s="2015" t="s">
        <v>359</v>
      </c>
      <c r="K6" s="2016"/>
      <c r="L6" s="2016"/>
      <c r="M6" s="2017"/>
    </row>
    <row r="7" spans="2:25" ht="27" customHeight="1" thickBot="1">
      <c r="B7" s="2012"/>
      <c r="C7" s="2013"/>
      <c r="D7" s="2013"/>
      <c r="E7" s="2014"/>
      <c r="F7" s="5" t="s">
        <v>4</v>
      </c>
      <c r="G7" s="6" t="s">
        <v>5</v>
      </c>
      <c r="H7" s="8" t="s">
        <v>7</v>
      </c>
      <c r="I7" s="9" t="s">
        <v>2</v>
      </c>
      <c r="J7" s="5" t="s">
        <v>4</v>
      </c>
      <c r="K7" s="6" t="s">
        <v>5</v>
      </c>
      <c r="L7" s="8" t="s">
        <v>7</v>
      </c>
      <c r="M7" s="9" t="s">
        <v>2</v>
      </c>
    </row>
    <row r="8" spans="2:25" s="14" customFormat="1" ht="15.75" customHeight="1" thickBot="1">
      <c r="B8" s="2018" t="s">
        <v>26</v>
      </c>
      <c r="C8" s="2019"/>
      <c r="D8" s="2019"/>
      <c r="E8" s="2020"/>
      <c r="F8" s="10">
        <v>47671.212</v>
      </c>
      <c r="G8" s="11">
        <v>12526.394</v>
      </c>
      <c r="H8" s="12">
        <v>2115.7739999999999</v>
      </c>
      <c r="I8" s="13">
        <v>62313.38</v>
      </c>
      <c r="J8" s="10">
        <v>54371.896999999997</v>
      </c>
      <c r="K8" s="11">
        <v>14000.477000000001</v>
      </c>
      <c r="L8" s="12">
        <v>2585.8319999999999</v>
      </c>
      <c r="M8" s="13">
        <v>70958.206000000006</v>
      </c>
      <c r="O8" s="15"/>
      <c r="P8" s="15"/>
      <c r="Q8" s="15"/>
      <c r="R8" s="15"/>
    </row>
    <row r="9" spans="2:25" ht="12.75" customHeight="1">
      <c r="B9" s="1986" t="s">
        <v>27</v>
      </c>
      <c r="C9" s="1987"/>
      <c r="D9" s="1987"/>
      <c r="E9" s="1988"/>
      <c r="F9" s="16">
        <v>29203.769</v>
      </c>
      <c r="G9" s="17">
        <v>7007.7950000000001</v>
      </c>
      <c r="H9" s="18">
        <v>1220.617</v>
      </c>
      <c r="I9" s="19">
        <v>37432.180999999997</v>
      </c>
      <c r="J9" s="16">
        <v>32817.552000000003</v>
      </c>
      <c r="K9" s="17">
        <v>9143.2019999999993</v>
      </c>
      <c r="L9" s="18">
        <v>1494.0509999999999</v>
      </c>
      <c r="M9" s="19">
        <v>43454.805</v>
      </c>
      <c r="O9" s="15"/>
      <c r="P9" s="15"/>
      <c r="Q9" s="15"/>
      <c r="R9" s="15"/>
    </row>
    <row r="10" spans="2:25" ht="12.75" customHeight="1">
      <c r="B10" s="1999" t="s">
        <v>28</v>
      </c>
      <c r="C10" s="2000"/>
      <c r="D10" s="2000"/>
      <c r="E10" s="2001"/>
      <c r="F10" s="20">
        <v>3482.2570000000001</v>
      </c>
      <c r="G10" s="21">
        <v>2203.77</v>
      </c>
      <c r="H10" s="22">
        <v>350.64499999999998</v>
      </c>
      <c r="I10" s="23">
        <v>6036.6719999999996</v>
      </c>
      <c r="J10" s="20">
        <v>6325.63</v>
      </c>
      <c r="K10" s="21">
        <v>1425.8050000000001</v>
      </c>
      <c r="L10" s="22">
        <v>541.73800000000006</v>
      </c>
      <c r="M10" s="23">
        <v>8293.1730000000007</v>
      </c>
      <c r="O10" s="15"/>
      <c r="P10" s="15"/>
      <c r="Q10" s="15"/>
      <c r="R10" s="15"/>
    </row>
    <row r="11" spans="2:25" ht="12.75" customHeight="1">
      <c r="B11" s="1999" t="s">
        <v>29</v>
      </c>
      <c r="C11" s="2000"/>
      <c r="D11" s="2000"/>
      <c r="E11" s="2001"/>
      <c r="F11" s="20">
        <v>1.4610000000000001</v>
      </c>
      <c r="G11" s="21">
        <v>0.57899999999999996</v>
      </c>
      <c r="H11" s="22">
        <v>0</v>
      </c>
      <c r="I11" s="23">
        <v>2.04</v>
      </c>
      <c r="J11" s="20">
        <v>0.72499999999999998</v>
      </c>
      <c r="K11" s="21">
        <v>0.29899999999999999</v>
      </c>
      <c r="L11" s="22">
        <v>0</v>
      </c>
      <c r="M11" s="23">
        <v>1.024</v>
      </c>
      <c r="O11" s="15"/>
      <c r="P11" s="15"/>
      <c r="Q11" s="15"/>
      <c r="R11" s="15"/>
    </row>
    <row r="12" spans="2:25" ht="15.75" customHeight="1" thickBot="1">
      <c r="B12" s="2002" t="s">
        <v>30</v>
      </c>
      <c r="C12" s="2003"/>
      <c r="D12" s="2003"/>
      <c r="E12" s="2004"/>
      <c r="F12" s="24">
        <v>14983.725</v>
      </c>
      <c r="G12" s="25">
        <v>3314.25</v>
      </c>
      <c r="H12" s="26">
        <v>544.51199999999994</v>
      </c>
      <c r="I12" s="27">
        <v>18842.487000000001</v>
      </c>
      <c r="J12" s="24">
        <v>15227.99</v>
      </c>
      <c r="K12" s="25">
        <v>3431.1709999999998</v>
      </c>
      <c r="L12" s="26">
        <v>550.04300000000001</v>
      </c>
      <c r="M12" s="27">
        <v>19209.204000000002</v>
      </c>
      <c r="O12" s="15"/>
      <c r="P12" s="15"/>
      <c r="Q12" s="15"/>
      <c r="R12" s="15"/>
    </row>
    <row r="13" spans="2:25" s="14" customFormat="1" ht="41.25" customHeight="1" thickBot="1">
      <c r="B13" s="2005" t="s">
        <v>31</v>
      </c>
      <c r="C13" s="2006"/>
      <c r="D13" s="2006"/>
      <c r="E13" s="2007"/>
      <c r="F13" s="10">
        <v>199.72399999999999</v>
      </c>
      <c r="G13" s="11">
        <v>34.078000000000003</v>
      </c>
      <c r="H13" s="12">
        <v>38.728000000000002</v>
      </c>
      <c r="I13" s="13">
        <v>272.52999999999997</v>
      </c>
      <c r="J13" s="10">
        <v>206.215</v>
      </c>
      <c r="K13" s="11">
        <v>38.966999999999999</v>
      </c>
      <c r="L13" s="12">
        <v>5.4119999999999999</v>
      </c>
      <c r="M13" s="13">
        <v>250.59399999999999</v>
      </c>
      <c r="O13" s="15"/>
      <c r="P13" s="15"/>
      <c r="Q13" s="15"/>
      <c r="R13" s="15"/>
    </row>
    <row r="14" spans="2:25" ht="26.25" customHeight="1">
      <c r="B14" s="1986" t="s">
        <v>32</v>
      </c>
      <c r="C14" s="1987"/>
      <c r="D14" s="1987"/>
      <c r="E14" s="1988"/>
      <c r="F14" s="16">
        <v>34.204999999999998</v>
      </c>
      <c r="G14" s="17">
        <v>34.078000000000003</v>
      </c>
      <c r="H14" s="18">
        <v>38.728000000000002</v>
      </c>
      <c r="I14" s="19">
        <v>107.011</v>
      </c>
      <c r="J14" s="16">
        <v>38.549999999999997</v>
      </c>
      <c r="K14" s="17">
        <v>38.966999999999999</v>
      </c>
      <c r="L14" s="18">
        <v>5.4119999999999999</v>
      </c>
      <c r="M14" s="19">
        <v>82.929000000000002</v>
      </c>
      <c r="O14" s="15"/>
      <c r="P14" s="15"/>
      <c r="Q14" s="15"/>
      <c r="R14" s="15"/>
    </row>
    <row r="15" spans="2:25" ht="26.25" customHeight="1" thickBot="1">
      <c r="B15" s="1999" t="s">
        <v>33</v>
      </c>
      <c r="C15" s="2000"/>
      <c r="D15" s="2000"/>
      <c r="E15" s="2001"/>
      <c r="F15" s="20">
        <v>165.51900000000001</v>
      </c>
      <c r="G15" s="21">
        <v>0</v>
      </c>
      <c r="H15" s="22">
        <v>0</v>
      </c>
      <c r="I15" s="23">
        <v>165.51900000000001</v>
      </c>
      <c r="J15" s="20">
        <v>167.66499999999999</v>
      </c>
      <c r="K15" s="21">
        <v>0</v>
      </c>
      <c r="L15" s="22">
        <v>0</v>
      </c>
      <c r="M15" s="23">
        <v>167.66499999999999</v>
      </c>
      <c r="O15" s="28"/>
      <c r="P15" s="15"/>
      <c r="Q15" s="15"/>
      <c r="R15" s="15"/>
    </row>
    <row r="16" spans="2:25" s="14" customFormat="1" ht="25.5" customHeight="1" thickBot="1">
      <c r="B16" s="2005" t="s">
        <v>34</v>
      </c>
      <c r="C16" s="2006"/>
      <c r="D16" s="2006"/>
      <c r="E16" s="2007"/>
      <c r="F16" s="10">
        <v>1.548</v>
      </c>
      <c r="G16" s="11">
        <v>1.226</v>
      </c>
      <c r="H16" s="12">
        <v>0</v>
      </c>
      <c r="I16" s="13">
        <v>2.774</v>
      </c>
      <c r="J16" s="10">
        <v>1.855</v>
      </c>
      <c r="K16" s="11">
        <v>0.14000000000000001</v>
      </c>
      <c r="L16" s="12">
        <v>0</v>
      </c>
      <c r="M16" s="13">
        <v>1.9950000000000001</v>
      </c>
      <c r="O16" s="15"/>
      <c r="P16" s="15"/>
      <c r="Q16" s="15"/>
      <c r="R16" s="15"/>
    </row>
    <row r="17" spans="2:18" ht="12.75" customHeight="1" thickBot="1">
      <c r="B17" s="1986" t="s">
        <v>35</v>
      </c>
      <c r="C17" s="1987"/>
      <c r="D17" s="1987"/>
      <c r="E17" s="1988"/>
      <c r="F17" s="29">
        <v>1.548</v>
      </c>
      <c r="G17" s="30">
        <v>1.226</v>
      </c>
      <c r="H17" s="31">
        <v>0</v>
      </c>
      <c r="I17" s="32">
        <v>2.774</v>
      </c>
      <c r="J17" s="29">
        <v>1.855</v>
      </c>
      <c r="K17" s="30">
        <v>0.14000000000000001</v>
      </c>
      <c r="L17" s="31">
        <v>0</v>
      </c>
      <c r="M17" s="32">
        <v>1.9950000000000001</v>
      </c>
      <c r="O17" s="15"/>
      <c r="P17" s="15"/>
      <c r="Q17" s="15"/>
      <c r="R17" s="15"/>
    </row>
    <row r="18" spans="2:18" s="14" customFormat="1" ht="38.25" customHeight="1" thickBot="1">
      <c r="B18" s="2005" t="s">
        <v>36</v>
      </c>
      <c r="C18" s="2006"/>
      <c r="D18" s="2006"/>
      <c r="E18" s="2007"/>
      <c r="F18" s="10">
        <v>339.58600000000001</v>
      </c>
      <c r="G18" s="11">
        <v>0</v>
      </c>
      <c r="H18" s="12">
        <v>0</v>
      </c>
      <c r="I18" s="13">
        <v>339.58600000000001</v>
      </c>
      <c r="J18" s="10">
        <v>341.59500000000003</v>
      </c>
      <c r="K18" s="11">
        <v>0</v>
      </c>
      <c r="L18" s="12">
        <v>0</v>
      </c>
      <c r="M18" s="13">
        <v>341.59500000000003</v>
      </c>
      <c r="O18" s="15"/>
      <c r="P18" s="15"/>
      <c r="Q18" s="15"/>
      <c r="R18" s="15"/>
    </row>
    <row r="19" spans="2:18" ht="39.75" customHeight="1" thickBot="1">
      <c r="B19" s="1986" t="s">
        <v>37</v>
      </c>
      <c r="C19" s="1987"/>
      <c r="D19" s="1987"/>
      <c r="E19" s="1988"/>
      <c r="F19" s="29">
        <v>339.58600000000001</v>
      </c>
      <c r="G19" s="30">
        <v>0</v>
      </c>
      <c r="H19" s="31">
        <v>0</v>
      </c>
      <c r="I19" s="32">
        <v>339.58600000000001</v>
      </c>
      <c r="J19" s="29">
        <v>341.59500000000003</v>
      </c>
      <c r="K19" s="30">
        <v>0</v>
      </c>
      <c r="L19" s="31">
        <v>0</v>
      </c>
      <c r="M19" s="32">
        <v>341.59500000000003</v>
      </c>
      <c r="O19" s="15"/>
      <c r="P19" s="15"/>
      <c r="Q19" s="15"/>
      <c r="R19" s="15"/>
    </row>
    <row r="20" spans="2:18" s="14" customFormat="1" ht="26.25" customHeight="1" thickBot="1">
      <c r="B20" s="1894" t="s">
        <v>38</v>
      </c>
      <c r="C20" s="1895"/>
      <c r="D20" s="1895"/>
      <c r="E20" s="1896"/>
      <c r="F20" s="10">
        <v>1E-3</v>
      </c>
      <c r="G20" s="11">
        <v>0</v>
      </c>
      <c r="H20" s="12">
        <v>0</v>
      </c>
      <c r="I20" s="13">
        <v>1E-3</v>
      </c>
      <c r="J20" s="10">
        <v>1.9E-2</v>
      </c>
      <c r="K20" s="11">
        <v>0</v>
      </c>
      <c r="L20" s="12">
        <v>0</v>
      </c>
      <c r="M20" s="13">
        <v>1.9E-2</v>
      </c>
      <c r="O20" s="15"/>
      <c r="P20" s="15"/>
      <c r="Q20" s="15"/>
      <c r="R20" s="15"/>
    </row>
    <row r="21" spans="2:18" ht="27" customHeight="1" thickBot="1">
      <c r="B21" s="1894" t="s">
        <v>39</v>
      </c>
      <c r="C21" s="1895"/>
      <c r="D21" s="1895"/>
      <c r="E21" s="1896"/>
      <c r="F21" s="10">
        <v>33638.572999999997</v>
      </c>
      <c r="G21" s="11">
        <v>5066.1030000000001</v>
      </c>
      <c r="H21" s="12">
        <v>2026.817</v>
      </c>
      <c r="I21" s="13">
        <v>40731.493000000002</v>
      </c>
      <c r="J21" s="10">
        <v>35507.603000000003</v>
      </c>
      <c r="K21" s="11">
        <v>3273.95</v>
      </c>
      <c r="L21" s="12">
        <v>1591.001</v>
      </c>
      <c r="M21" s="13">
        <v>40372.553999999996</v>
      </c>
      <c r="N21" s="14"/>
      <c r="O21" s="15"/>
      <c r="P21" s="15"/>
      <c r="Q21" s="15"/>
      <c r="R21" s="15"/>
    </row>
    <row r="22" spans="2:18" s="14" customFormat="1" ht="31.5" customHeight="1">
      <c r="B22" s="1934" t="s">
        <v>40</v>
      </c>
      <c r="C22" s="1935"/>
      <c r="D22" s="1935"/>
      <c r="E22" s="1936"/>
      <c r="F22" s="20">
        <v>4570.59</v>
      </c>
      <c r="G22" s="21">
        <v>1716.34</v>
      </c>
      <c r="H22" s="22">
        <v>691.11300000000006</v>
      </c>
      <c r="I22" s="23">
        <v>6978.0429999999997</v>
      </c>
      <c r="J22" s="20">
        <v>7841.76</v>
      </c>
      <c r="K22" s="21">
        <v>1713.7270000000001</v>
      </c>
      <c r="L22" s="22">
        <v>670.93899999999996</v>
      </c>
      <c r="M22" s="23">
        <v>10226.425999999999</v>
      </c>
      <c r="N22" s="2"/>
      <c r="O22" s="15"/>
      <c r="P22" s="15"/>
      <c r="Q22" s="15"/>
      <c r="R22" s="15"/>
    </row>
    <row r="23" spans="2:18" ht="26.25" customHeight="1">
      <c r="B23" s="1922" t="s">
        <v>41</v>
      </c>
      <c r="C23" s="1923"/>
      <c r="D23" s="1923"/>
      <c r="E23" s="1924"/>
      <c r="F23" s="20">
        <v>8349.0709999999999</v>
      </c>
      <c r="G23" s="21">
        <v>3226.3850000000002</v>
      </c>
      <c r="H23" s="22">
        <v>781.39300000000003</v>
      </c>
      <c r="I23" s="23">
        <v>12356.849</v>
      </c>
      <c r="J23" s="20">
        <v>3264.8240000000001</v>
      </c>
      <c r="K23" s="21">
        <v>1436.845</v>
      </c>
      <c r="L23" s="22">
        <v>305.80799999999999</v>
      </c>
      <c r="M23" s="23">
        <v>5007.4769999999999</v>
      </c>
      <c r="O23" s="15"/>
      <c r="P23" s="15"/>
      <c r="Q23" s="15"/>
      <c r="R23" s="15"/>
    </row>
    <row r="24" spans="2:18" ht="26.25" customHeight="1">
      <c r="B24" s="1907" t="s">
        <v>42</v>
      </c>
      <c r="C24" s="1908"/>
      <c r="D24" s="1908"/>
      <c r="E24" s="1909"/>
      <c r="F24" s="20">
        <v>20097.906999999999</v>
      </c>
      <c r="G24" s="21">
        <v>0</v>
      </c>
      <c r="H24" s="22">
        <v>554.31100000000004</v>
      </c>
      <c r="I24" s="23">
        <v>20652.218000000001</v>
      </c>
      <c r="J24" s="20">
        <v>23780.541000000001</v>
      </c>
      <c r="K24" s="21">
        <v>0</v>
      </c>
      <c r="L24" s="22">
        <v>614.25400000000002</v>
      </c>
      <c r="M24" s="23">
        <v>24394.794999999998</v>
      </c>
      <c r="O24" s="15"/>
      <c r="P24" s="15"/>
      <c r="Q24" s="15"/>
      <c r="R24" s="15"/>
    </row>
    <row r="25" spans="2:18" ht="26.25" customHeight="1" thickBot="1">
      <c r="B25" s="1922" t="s">
        <v>43</v>
      </c>
      <c r="C25" s="1923"/>
      <c r="D25" s="1923"/>
      <c r="E25" s="1924"/>
      <c r="F25" s="20">
        <v>621.005</v>
      </c>
      <c r="G25" s="21">
        <v>123.378</v>
      </c>
      <c r="H25" s="22">
        <v>0</v>
      </c>
      <c r="I25" s="23">
        <v>744.38300000000004</v>
      </c>
      <c r="J25" s="20">
        <v>620.47799999999995</v>
      </c>
      <c r="K25" s="21">
        <v>123.378</v>
      </c>
      <c r="L25" s="22">
        <v>0</v>
      </c>
      <c r="M25" s="23">
        <v>743.85599999999999</v>
      </c>
      <c r="O25" s="15"/>
      <c r="P25" s="15"/>
      <c r="Q25" s="15"/>
      <c r="R25" s="15"/>
    </row>
    <row r="26" spans="2:18" ht="30.75" customHeight="1" thickBot="1">
      <c r="B26" s="1894" t="s">
        <v>44</v>
      </c>
      <c r="C26" s="1895"/>
      <c r="D26" s="1895"/>
      <c r="E26" s="1896"/>
      <c r="F26" s="10">
        <v>25479.048999999999</v>
      </c>
      <c r="G26" s="11">
        <v>4351.6620000000003</v>
      </c>
      <c r="H26" s="12">
        <v>607.68600000000004</v>
      </c>
      <c r="I26" s="13">
        <v>30438.397000000001</v>
      </c>
      <c r="J26" s="10">
        <v>22661.162</v>
      </c>
      <c r="K26" s="11">
        <v>3200.076</v>
      </c>
      <c r="L26" s="12">
        <v>529.77800000000002</v>
      </c>
      <c r="M26" s="13">
        <v>26391.016</v>
      </c>
      <c r="N26" s="14"/>
      <c r="O26" s="15"/>
      <c r="P26" s="15"/>
      <c r="Q26" s="15"/>
      <c r="R26" s="15"/>
    </row>
    <row r="27" spans="2:18" s="14" customFormat="1" ht="29.25" customHeight="1">
      <c r="B27" s="1934" t="s">
        <v>45</v>
      </c>
      <c r="C27" s="1935"/>
      <c r="D27" s="1935"/>
      <c r="E27" s="1936"/>
      <c r="F27" s="20">
        <v>9241.5660000000007</v>
      </c>
      <c r="G27" s="21">
        <v>1059.287</v>
      </c>
      <c r="H27" s="22">
        <v>0</v>
      </c>
      <c r="I27" s="23">
        <v>10300.852999999999</v>
      </c>
      <c r="J27" s="20">
        <v>11596.012000000001</v>
      </c>
      <c r="K27" s="21">
        <v>285.42500000000001</v>
      </c>
      <c r="L27" s="22">
        <v>0</v>
      </c>
      <c r="M27" s="23">
        <v>11881.437</v>
      </c>
      <c r="N27" s="2"/>
      <c r="O27" s="15"/>
      <c r="P27" s="15"/>
      <c r="Q27" s="15"/>
      <c r="R27" s="15"/>
    </row>
    <row r="28" spans="2:18" ht="26.25" customHeight="1">
      <c r="B28" s="1922" t="s">
        <v>46</v>
      </c>
      <c r="C28" s="1923"/>
      <c r="D28" s="1923"/>
      <c r="E28" s="1924"/>
      <c r="F28" s="20">
        <v>10581.531999999999</v>
      </c>
      <c r="G28" s="21">
        <v>1881.4960000000001</v>
      </c>
      <c r="H28" s="22">
        <v>159.86699999999999</v>
      </c>
      <c r="I28" s="23">
        <v>12622.895</v>
      </c>
      <c r="J28" s="20">
        <v>4203.4690000000001</v>
      </c>
      <c r="K28" s="21">
        <v>720.53800000000001</v>
      </c>
      <c r="L28" s="22">
        <v>61.959000000000003</v>
      </c>
      <c r="M28" s="23">
        <v>4985.9660000000003</v>
      </c>
      <c r="O28" s="15"/>
      <c r="P28" s="15"/>
      <c r="Q28" s="15"/>
      <c r="R28" s="15"/>
    </row>
    <row r="29" spans="2:18" ht="26.25" customHeight="1">
      <c r="B29" s="1922" t="s">
        <v>47</v>
      </c>
      <c r="C29" s="1923"/>
      <c r="D29" s="1923"/>
      <c r="E29" s="1924"/>
      <c r="F29" s="20">
        <v>5413.808</v>
      </c>
      <c r="G29" s="21">
        <v>513.40099999999995</v>
      </c>
      <c r="H29" s="22">
        <v>357.48099999999999</v>
      </c>
      <c r="I29" s="23">
        <v>6284.69</v>
      </c>
      <c r="J29" s="20">
        <v>6619.5630000000001</v>
      </c>
      <c r="K29" s="21">
        <v>1289.9690000000001</v>
      </c>
      <c r="L29" s="22">
        <v>377.48099999999999</v>
      </c>
      <c r="M29" s="23">
        <v>8287.0130000000008</v>
      </c>
      <c r="O29" s="15"/>
      <c r="P29" s="15"/>
      <c r="Q29" s="15"/>
      <c r="R29" s="15"/>
    </row>
    <row r="30" spans="2:18" ht="26.25" customHeight="1">
      <c r="B30" s="1907" t="s">
        <v>48</v>
      </c>
      <c r="C30" s="1908"/>
      <c r="D30" s="1908"/>
      <c r="E30" s="1909"/>
      <c r="F30" s="20">
        <v>0</v>
      </c>
      <c r="G30" s="21">
        <v>664.577</v>
      </c>
      <c r="H30" s="22">
        <v>0</v>
      </c>
      <c r="I30" s="23">
        <v>664.577</v>
      </c>
      <c r="J30" s="20">
        <v>0</v>
      </c>
      <c r="K30" s="21">
        <v>671.24400000000003</v>
      </c>
      <c r="L30" s="22">
        <v>0</v>
      </c>
      <c r="M30" s="23">
        <v>671.24400000000003</v>
      </c>
      <c r="O30" s="15"/>
      <c r="P30" s="15"/>
      <c r="Q30" s="15"/>
      <c r="R30" s="15"/>
    </row>
    <row r="31" spans="2:18" ht="26.25" customHeight="1">
      <c r="B31" s="1974" t="s">
        <v>49</v>
      </c>
      <c r="C31" s="1975"/>
      <c r="D31" s="1975"/>
      <c r="E31" s="1976"/>
      <c r="F31" s="20">
        <v>1.663</v>
      </c>
      <c r="G31" s="21">
        <v>0.308</v>
      </c>
      <c r="H31" s="22">
        <v>21.356999999999999</v>
      </c>
      <c r="I31" s="23">
        <v>23.327999999999999</v>
      </c>
      <c r="J31" s="20">
        <v>1.663</v>
      </c>
      <c r="K31" s="21">
        <v>0.308</v>
      </c>
      <c r="L31" s="22">
        <v>21.356999999999999</v>
      </c>
      <c r="M31" s="23">
        <v>23.327999999999999</v>
      </c>
      <c r="O31" s="15"/>
      <c r="P31" s="15"/>
      <c r="Q31" s="15"/>
      <c r="R31" s="15"/>
    </row>
    <row r="32" spans="2:18" ht="26.25" customHeight="1">
      <c r="B32" s="1922" t="s">
        <v>50</v>
      </c>
      <c r="C32" s="1923"/>
      <c r="D32" s="1923"/>
      <c r="E32" s="1924"/>
      <c r="F32" s="20">
        <v>0</v>
      </c>
      <c r="G32" s="21">
        <v>0</v>
      </c>
      <c r="H32" s="22">
        <v>7.548</v>
      </c>
      <c r="I32" s="23">
        <v>7.548</v>
      </c>
      <c r="J32" s="20">
        <v>0</v>
      </c>
      <c r="K32" s="21">
        <v>0</v>
      </c>
      <c r="L32" s="22">
        <v>7.548</v>
      </c>
      <c r="M32" s="23">
        <v>7.548</v>
      </c>
      <c r="O32" s="15"/>
      <c r="P32" s="15"/>
      <c r="Q32" s="15"/>
      <c r="R32" s="15"/>
    </row>
    <row r="33" spans="2:18" ht="26.25" customHeight="1">
      <c r="B33" s="1907" t="s">
        <v>51</v>
      </c>
      <c r="C33" s="1908"/>
      <c r="D33" s="1908"/>
      <c r="E33" s="1909"/>
      <c r="F33" s="20">
        <v>237.33799999999999</v>
      </c>
      <c r="G33" s="21">
        <v>232.59299999999999</v>
      </c>
      <c r="H33" s="22">
        <v>61.433</v>
      </c>
      <c r="I33" s="23">
        <v>531.36400000000003</v>
      </c>
      <c r="J33" s="20">
        <v>237.33799999999999</v>
      </c>
      <c r="K33" s="21">
        <v>232.59200000000001</v>
      </c>
      <c r="L33" s="22">
        <v>61.433</v>
      </c>
      <c r="M33" s="23">
        <v>531.36300000000006</v>
      </c>
      <c r="O33" s="15"/>
      <c r="P33" s="15"/>
      <c r="Q33" s="15"/>
      <c r="R33" s="15"/>
    </row>
    <row r="34" spans="2:18" ht="26.25" customHeight="1" thickBot="1">
      <c r="B34" s="1922" t="s">
        <v>52</v>
      </c>
      <c r="C34" s="1923"/>
      <c r="D34" s="1923"/>
      <c r="E34" s="1924"/>
      <c r="F34" s="20">
        <v>2.94</v>
      </c>
      <c r="G34" s="21">
        <v>0</v>
      </c>
      <c r="H34" s="22">
        <v>0</v>
      </c>
      <c r="I34" s="23">
        <v>2.94</v>
      </c>
      <c r="J34" s="20">
        <v>3.117</v>
      </c>
      <c r="K34" s="21">
        <v>0</v>
      </c>
      <c r="L34" s="22">
        <v>0</v>
      </c>
      <c r="M34" s="23">
        <v>3.117</v>
      </c>
      <c r="N34" s="14"/>
      <c r="O34" s="15"/>
      <c r="P34" s="15"/>
      <c r="Q34" s="15"/>
      <c r="R34" s="15"/>
    </row>
    <row r="35" spans="2:18" s="14" customFormat="1" ht="31.5" customHeight="1" thickBot="1">
      <c r="B35" s="1989" t="s">
        <v>53</v>
      </c>
      <c r="C35" s="1990"/>
      <c r="D35" s="1990"/>
      <c r="E35" s="1991"/>
      <c r="F35" s="10">
        <v>17000</v>
      </c>
      <c r="G35" s="11">
        <v>1917</v>
      </c>
      <c r="H35" s="12">
        <v>0</v>
      </c>
      <c r="I35" s="13">
        <v>18917</v>
      </c>
      <c r="J35" s="10">
        <v>18000</v>
      </c>
      <c r="K35" s="11">
        <v>2452</v>
      </c>
      <c r="L35" s="12">
        <v>199.98</v>
      </c>
      <c r="M35" s="13">
        <v>20651.98</v>
      </c>
      <c r="N35" s="2"/>
      <c r="O35" s="15"/>
      <c r="P35" s="15"/>
      <c r="Q35" s="15"/>
      <c r="R35" s="15"/>
    </row>
    <row r="36" spans="2:18" ht="18" customHeight="1" thickBot="1">
      <c r="B36" s="1992" t="s">
        <v>54</v>
      </c>
      <c r="C36" s="1993"/>
      <c r="D36" s="1993"/>
      <c r="E36" s="1994"/>
      <c r="F36" s="20">
        <v>17000</v>
      </c>
      <c r="G36" s="21">
        <v>1917</v>
      </c>
      <c r="H36" s="22">
        <v>0</v>
      </c>
      <c r="I36" s="23">
        <v>18917</v>
      </c>
      <c r="J36" s="20">
        <v>18000</v>
      </c>
      <c r="K36" s="21">
        <v>2452</v>
      </c>
      <c r="L36" s="22">
        <v>200</v>
      </c>
      <c r="M36" s="23">
        <v>20652</v>
      </c>
      <c r="O36" s="15"/>
      <c r="P36" s="15"/>
      <c r="Q36" s="15"/>
      <c r="R36" s="15"/>
    </row>
    <row r="37" spans="2:18" ht="39.75" customHeight="1" thickBot="1">
      <c r="B37" s="1894" t="s">
        <v>55</v>
      </c>
      <c r="C37" s="1895"/>
      <c r="D37" s="1895"/>
      <c r="E37" s="1896"/>
      <c r="F37" s="10">
        <v>26593.553</v>
      </c>
      <c r="G37" s="11">
        <v>14939.441000000001</v>
      </c>
      <c r="H37" s="12">
        <v>1168.558</v>
      </c>
      <c r="I37" s="13">
        <v>42701.552000000003</v>
      </c>
      <c r="J37" s="10">
        <v>23467.621999999999</v>
      </c>
      <c r="K37" s="11">
        <v>14222.236000000001</v>
      </c>
      <c r="L37" s="12">
        <v>966.91800000000001</v>
      </c>
      <c r="M37" s="13">
        <v>38656.775999999998</v>
      </c>
      <c r="N37" s="14"/>
      <c r="O37" s="15"/>
      <c r="P37" s="15"/>
      <c r="Q37" s="15"/>
      <c r="R37" s="15"/>
    </row>
    <row r="38" spans="2:18" s="14" customFormat="1" ht="15" customHeight="1">
      <c r="B38" s="1995" t="s">
        <v>56</v>
      </c>
      <c r="C38" s="1996"/>
      <c r="D38" s="1996"/>
      <c r="E38" s="1997"/>
      <c r="F38" s="34">
        <v>751.26599999999996</v>
      </c>
      <c r="G38" s="35">
        <v>698.68399999999997</v>
      </c>
      <c r="H38" s="36">
        <v>552.43100000000004</v>
      </c>
      <c r="I38" s="19">
        <v>2002.3810000000001</v>
      </c>
      <c r="J38" s="34">
        <v>616.40899999999999</v>
      </c>
      <c r="K38" s="35">
        <v>688.64400000000001</v>
      </c>
      <c r="L38" s="36">
        <v>449.80200000000002</v>
      </c>
      <c r="M38" s="19">
        <v>1754.855</v>
      </c>
      <c r="O38" s="15"/>
      <c r="P38" s="15"/>
      <c r="Q38" s="15"/>
      <c r="R38" s="15"/>
    </row>
    <row r="39" spans="2:18" s="14" customFormat="1" ht="12.75" customHeight="1">
      <c r="B39" s="37"/>
      <c r="C39" s="1985" t="s">
        <v>56</v>
      </c>
      <c r="D39" s="1983"/>
      <c r="E39" s="1984"/>
      <c r="F39" s="38">
        <v>754.23800000000006</v>
      </c>
      <c r="G39" s="39">
        <v>698.87199999999996</v>
      </c>
      <c r="H39" s="40">
        <v>552.65899999999999</v>
      </c>
      <c r="I39" s="23">
        <v>2005.769</v>
      </c>
      <c r="J39" s="38">
        <v>620.62900000000002</v>
      </c>
      <c r="K39" s="39">
        <v>688.84900000000005</v>
      </c>
      <c r="L39" s="40">
        <v>450.04700000000003</v>
      </c>
      <c r="M39" s="23">
        <v>1759.5250000000001</v>
      </c>
      <c r="N39" s="2"/>
      <c r="O39" s="15"/>
      <c r="P39" s="15"/>
      <c r="Q39" s="15"/>
      <c r="R39" s="15"/>
    </row>
    <row r="40" spans="2:18" ht="12.75" customHeight="1">
      <c r="B40" s="37"/>
      <c r="C40" s="1983" t="s">
        <v>57</v>
      </c>
      <c r="D40" s="1983" t="s">
        <v>58</v>
      </c>
      <c r="E40" s="1984"/>
      <c r="F40" s="38">
        <v>-2.972</v>
      </c>
      <c r="G40" s="39">
        <v>-0.188</v>
      </c>
      <c r="H40" s="40">
        <v>-0.22800000000000001</v>
      </c>
      <c r="I40" s="23">
        <v>-3.3879999999999999</v>
      </c>
      <c r="J40" s="38">
        <v>-4.22</v>
      </c>
      <c r="K40" s="39">
        <v>-0.20499999999999999</v>
      </c>
      <c r="L40" s="40">
        <v>-0.245</v>
      </c>
      <c r="M40" s="23">
        <v>-4.67</v>
      </c>
      <c r="O40" s="15"/>
      <c r="P40" s="15"/>
      <c r="Q40" s="15"/>
      <c r="R40" s="15"/>
    </row>
    <row r="41" spans="2:18" ht="12.75" customHeight="1">
      <c r="B41" s="1980" t="s">
        <v>59</v>
      </c>
      <c r="C41" s="1967"/>
      <c r="D41" s="1967"/>
      <c r="E41" s="1968"/>
      <c r="F41" s="38">
        <v>25005.905999999999</v>
      </c>
      <c r="G41" s="39">
        <v>4502.0720000000001</v>
      </c>
      <c r="H41" s="40">
        <v>613.38499999999999</v>
      </c>
      <c r="I41" s="23">
        <v>30121.363000000001</v>
      </c>
      <c r="J41" s="38">
        <v>22267.864000000001</v>
      </c>
      <c r="K41" s="39">
        <v>4464.098</v>
      </c>
      <c r="L41" s="40">
        <v>514.53</v>
      </c>
      <c r="M41" s="23">
        <v>27246.491999999998</v>
      </c>
      <c r="O41" s="15"/>
      <c r="P41" s="15"/>
      <c r="Q41" s="15"/>
      <c r="R41" s="15"/>
    </row>
    <row r="42" spans="2:18" ht="12.75" customHeight="1">
      <c r="B42" s="37"/>
      <c r="C42" s="1985" t="s">
        <v>59</v>
      </c>
      <c r="D42" s="1983"/>
      <c r="E42" s="1984"/>
      <c r="F42" s="38">
        <v>25008.587</v>
      </c>
      <c r="G42" s="39">
        <v>4503.4170000000004</v>
      </c>
      <c r="H42" s="40">
        <v>613.63599999999997</v>
      </c>
      <c r="I42" s="23">
        <v>30125.64</v>
      </c>
      <c r="J42" s="38">
        <v>22277.913</v>
      </c>
      <c r="K42" s="39">
        <v>4465.4520000000002</v>
      </c>
      <c r="L42" s="40">
        <v>514.74199999999996</v>
      </c>
      <c r="M42" s="23">
        <v>27258.107</v>
      </c>
      <c r="O42" s="15"/>
      <c r="P42" s="15"/>
      <c r="Q42" s="15"/>
      <c r="R42" s="15"/>
    </row>
    <row r="43" spans="2:18" ht="12.75" customHeight="1">
      <c r="B43" s="37"/>
      <c r="C43" s="1983" t="s">
        <v>60</v>
      </c>
      <c r="D43" s="1983"/>
      <c r="E43" s="1984"/>
      <c r="F43" s="38">
        <v>-2.681</v>
      </c>
      <c r="G43" s="39">
        <v>-1.345</v>
      </c>
      <c r="H43" s="40">
        <v>-0.251</v>
      </c>
      <c r="I43" s="23">
        <v>-4.2770000000000001</v>
      </c>
      <c r="J43" s="38">
        <v>-10.048999999999999</v>
      </c>
      <c r="K43" s="39">
        <v>-1.3540000000000001</v>
      </c>
      <c r="L43" s="40">
        <v>-0.21199999999999999</v>
      </c>
      <c r="M43" s="23">
        <v>-11.615</v>
      </c>
      <c r="O43" s="15"/>
      <c r="P43" s="15"/>
      <c r="Q43" s="15"/>
      <c r="R43" s="15"/>
    </row>
    <row r="44" spans="2:18" ht="12.75" customHeight="1">
      <c r="B44" s="1980" t="s">
        <v>61</v>
      </c>
      <c r="C44" s="1967"/>
      <c r="D44" s="1967"/>
      <c r="E44" s="1968"/>
      <c r="F44" s="38">
        <v>369.89100000000002</v>
      </c>
      <c r="G44" s="39">
        <v>174.77699999999999</v>
      </c>
      <c r="H44" s="40">
        <v>0</v>
      </c>
      <c r="I44" s="23">
        <v>544.66800000000001</v>
      </c>
      <c r="J44" s="38">
        <v>362.029</v>
      </c>
      <c r="K44" s="39">
        <v>171.00800000000001</v>
      </c>
      <c r="L44" s="40">
        <v>0</v>
      </c>
      <c r="M44" s="23">
        <v>533.03700000000003</v>
      </c>
      <c r="O44" s="15"/>
      <c r="P44" s="15"/>
      <c r="Q44" s="15"/>
      <c r="R44" s="15"/>
    </row>
    <row r="45" spans="2:18" ht="12.75" customHeight="1">
      <c r="B45" s="37"/>
      <c r="C45" s="1967" t="s">
        <v>61</v>
      </c>
      <c r="D45" s="1967"/>
      <c r="E45" s="1968"/>
      <c r="F45" s="38">
        <v>371.21</v>
      </c>
      <c r="G45" s="39">
        <v>174.81299999999999</v>
      </c>
      <c r="H45" s="40">
        <v>0</v>
      </c>
      <c r="I45" s="23">
        <v>546.02300000000002</v>
      </c>
      <c r="J45" s="38">
        <v>363.31900000000002</v>
      </c>
      <c r="K45" s="39">
        <v>171.04400000000001</v>
      </c>
      <c r="L45" s="40">
        <v>0</v>
      </c>
      <c r="M45" s="23">
        <v>534.36300000000006</v>
      </c>
      <c r="O45" s="15"/>
      <c r="P45" s="15"/>
      <c r="Q45" s="15"/>
      <c r="R45" s="15"/>
    </row>
    <row r="46" spans="2:18" ht="12.75" customHeight="1">
      <c r="B46" s="41"/>
      <c r="C46" s="1969" t="s">
        <v>62</v>
      </c>
      <c r="D46" s="1969" t="s">
        <v>58</v>
      </c>
      <c r="E46" s="1970"/>
      <c r="F46" s="38">
        <v>-1.319</v>
      </c>
      <c r="G46" s="39">
        <v>-3.5999999999999997E-2</v>
      </c>
      <c r="H46" s="40">
        <v>0</v>
      </c>
      <c r="I46" s="23">
        <v>-1.355</v>
      </c>
      <c r="J46" s="38">
        <v>-1.29</v>
      </c>
      <c r="K46" s="39">
        <v>-3.5999999999999997E-2</v>
      </c>
      <c r="L46" s="40">
        <v>0</v>
      </c>
      <c r="M46" s="23">
        <v>-1.3260000000000001</v>
      </c>
      <c r="O46" s="15"/>
      <c r="P46" s="15"/>
      <c r="Q46" s="15"/>
      <c r="R46" s="15"/>
    </row>
    <row r="47" spans="2:18" ht="13.5" customHeight="1">
      <c r="B47" s="1980" t="s">
        <v>63</v>
      </c>
      <c r="C47" s="1967"/>
      <c r="D47" s="1967"/>
      <c r="E47" s="1968"/>
      <c r="F47" s="38">
        <v>250.072</v>
      </c>
      <c r="G47" s="39">
        <v>9050.4879999999994</v>
      </c>
      <c r="H47" s="40">
        <v>4.7E-2</v>
      </c>
      <c r="I47" s="23">
        <v>9300.607</v>
      </c>
      <c r="J47" s="38">
        <v>0.4</v>
      </c>
      <c r="K47" s="39">
        <v>8393.9760000000006</v>
      </c>
      <c r="L47" s="40">
        <v>1.7999999999999999E-2</v>
      </c>
      <c r="M47" s="23">
        <v>8394.3940000000002</v>
      </c>
      <c r="O47" s="15"/>
      <c r="P47" s="15"/>
      <c r="Q47" s="15"/>
      <c r="R47" s="15"/>
    </row>
    <row r="48" spans="2:18" ht="12.75" customHeight="1">
      <c r="B48" s="37"/>
      <c r="C48" s="1967" t="s">
        <v>63</v>
      </c>
      <c r="D48" s="1967"/>
      <c r="E48" s="1968"/>
      <c r="F48" s="38">
        <v>250.15299999999999</v>
      </c>
      <c r="G48" s="39">
        <v>9051.393</v>
      </c>
      <c r="H48" s="40">
        <v>4.7E-2</v>
      </c>
      <c r="I48" s="23">
        <v>9301.5930000000008</v>
      </c>
      <c r="J48" s="38">
        <v>0.40799999999999997</v>
      </c>
      <c r="K48" s="39">
        <v>8394.8160000000007</v>
      </c>
      <c r="L48" s="40">
        <v>1.7999999999999999E-2</v>
      </c>
      <c r="M48" s="23">
        <v>8395.2420000000002</v>
      </c>
      <c r="O48" s="15"/>
      <c r="P48" s="15"/>
      <c r="Q48" s="15"/>
      <c r="R48" s="15"/>
    </row>
    <row r="49" spans="2:18" ht="12.75" customHeight="1">
      <c r="B49" s="42"/>
      <c r="C49" s="1983" t="s">
        <v>64</v>
      </c>
      <c r="D49" s="1983" t="s">
        <v>58</v>
      </c>
      <c r="E49" s="1984"/>
      <c r="F49" s="38">
        <v>-8.1000000000000003E-2</v>
      </c>
      <c r="G49" s="39">
        <v>-0.90500000000000003</v>
      </c>
      <c r="H49" s="40">
        <v>0</v>
      </c>
      <c r="I49" s="23">
        <v>-0.98599999999999999</v>
      </c>
      <c r="J49" s="38">
        <v>-8.0000000000000002E-3</v>
      </c>
      <c r="K49" s="39">
        <v>-0.84</v>
      </c>
      <c r="L49" s="40">
        <v>0</v>
      </c>
      <c r="M49" s="23">
        <v>-0.84799999999999998</v>
      </c>
      <c r="O49" s="15"/>
      <c r="P49" s="15"/>
      <c r="Q49" s="15"/>
      <c r="R49" s="15"/>
    </row>
    <row r="50" spans="2:18" ht="17.25" customHeight="1">
      <c r="B50" s="1980" t="s">
        <v>65</v>
      </c>
      <c r="C50" s="1967"/>
      <c r="D50" s="1967"/>
      <c r="E50" s="1968"/>
      <c r="F50" s="38">
        <v>119.083</v>
      </c>
      <c r="G50" s="39">
        <v>0</v>
      </c>
      <c r="H50" s="40">
        <v>0</v>
      </c>
      <c r="I50" s="23">
        <v>119.083</v>
      </c>
      <c r="J50" s="38">
        <v>122.375</v>
      </c>
      <c r="K50" s="39">
        <v>0</v>
      </c>
      <c r="L50" s="40">
        <v>0</v>
      </c>
      <c r="M50" s="23">
        <v>122.375</v>
      </c>
      <c r="O50" s="15"/>
      <c r="P50" s="15"/>
      <c r="Q50" s="15"/>
      <c r="R50" s="15"/>
    </row>
    <row r="51" spans="2:18" ht="12.75" customHeight="1">
      <c r="B51" s="37"/>
      <c r="C51" s="1967" t="s">
        <v>65</v>
      </c>
      <c r="D51" s="1967"/>
      <c r="E51" s="1968"/>
      <c r="F51" s="38">
        <v>122.336</v>
      </c>
      <c r="G51" s="39">
        <v>0</v>
      </c>
      <c r="H51" s="40">
        <v>0</v>
      </c>
      <c r="I51" s="23">
        <v>122.336</v>
      </c>
      <c r="J51" s="38">
        <v>125.666</v>
      </c>
      <c r="K51" s="39">
        <v>0</v>
      </c>
      <c r="L51" s="40">
        <v>0</v>
      </c>
      <c r="M51" s="23">
        <v>125.666</v>
      </c>
      <c r="O51" s="15"/>
      <c r="P51" s="15"/>
      <c r="Q51" s="15"/>
      <c r="R51" s="15"/>
    </row>
    <row r="52" spans="2:18" ht="12.75" customHeight="1">
      <c r="B52" s="37"/>
      <c r="C52" s="1981" t="s">
        <v>66</v>
      </c>
      <c r="D52" s="1981"/>
      <c r="E52" s="1982"/>
      <c r="F52" s="38">
        <v>-0.40500000000000003</v>
      </c>
      <c r="G52" s="39">
        <v>0</v>
      </c>
      <c r="H52" s="40">
        <v>0</v>
      </c>
      <c r="I52" s="23">
        <v>-0.40500000000000003</v>
      </c>
      <c r="J52" s="38">
        <v>-0.38500000000000001</v>
      </c>
      <c r="K52" s="39">
        <v>0</v>
      </c>
      <c r="L52" s="40">
        <v>0</v>
      </c>
      <c r="M52" s="23">
        <v>-0.38500000000000001</v>
      </c>
      <c r="O52" s="15"/>
      <c r="P52" s="15"/>
      <c r="Q52" s="15"/>
      <c r="R52" s="15"/>
    </row>
    <row r="53" spans="2:18" ht="12.75" customHeight="1">
      <c r="B53" s="37"/>
      <c r="C53" s="1983" t="s">
        <v>67</v>
      </c>
      <c r="D53" s="1983" t="s">
        <v>58</v>
      </c>
      <c r="E53" s="1984"/>
      <c r="F53" s="38">
        <v>-2.8479999999999999</v>
      </c>
      <c r="G53" s="39">
        <v>0</v>
      </c>
      <c r="H53" s="40">
        <v>0</v>
      </c>
      <c r="I53" s="23">
        <v>-2.8479999999999999</v>
      </c>
      <c r="J53" s="38">
        <v>-2.9060000000000001</v>
      </c>
      <c r="K53" s="39">
        <v>0</v>
      </c>
      <c r="L53" s="40">
        <v>0</v>
      </c>
      <c r="M53" s="23">
        <v>-2.9060000000000001</v>
      </c>
      <c r="O53" s="15"/>
      <c r="P53" s="15"/>
      <c r="Q53" s="15"/>
      <c r="R53" s="15"/>
    </row>
    <row r="54" spans="2:18" ht="14.25" customHeight="1">
      <c r="B54" s="1980" t="s">
        <v>68</v>
      </c>
      <c r="C54" s="1967"/>
      <c r="D54" s="1967"/>
      <c r="E54" s="1968"/>
      <c r="F54" s="38">
        <v>40.591000000000001</v>
      </c>
      <c r="G54" s="39">
        <v>258.25400000000002</v>
      </c>
      <c r="H54" s="40">
        <v>0.70899999999999996</v>
      </c>
      <c r="I54" s="23">
        <v>299.55399999999997</v>
      </c>
      <c r="J54" s="38">
        <v>39.045000000000002</v>
      </c>
      <c r="K54" s="39">
        <v>254.101</v>
      </c>
      <c r="L54" s="40">
        <v>0.67700000000000005</v>
      </c>
      <c r="M54" s="23">
        <v>293.82299999999998</v>
      </c>
      <c r="O54" s="15"/>
      <c r="P54" s="15"/>
      <c r="Q54" s="15"/>
      <c r="R54" s="15"/>
    </row>
    <row r="55" spans="2:18" ht="12.75" customHeight="1">
      <c r="B55" s="42"/>
      <c r="C55" s="1979" t="s">
        <v>68</v>
      </c>
      <c r="D55" s="1967"/>
      <c r="E55" s="1968"/>
      <c r="F55" s="38">
        <v>41.204999999999998</v>
      </c>
      <c r="G55" s="40">
        <v>270.185</v>
      </c>
      <c r="H55" s="43">
        <v>0.71499999999999997</v>
      </c>
      <c r="I55" s="23">
        <v>312.10500000000002</v>
      </c>
      <c r="J55" s="38">
        <v>40.335999999999999</v>
      </c>
      <c r="K55" s="40">
        <v>266.60300000000001</v>
      </c>
      <c r="L55" s="43">
        <v>0.68300000000000005</v>
      </c>
      <c r="M55" s="23">
        <v>307.62200000000001</v>
      </c>
      <c r="O55" s="15"/>
      <c r="P55" s="15"/>
      <c r="Q55" s="15"/>
      <c r="R55" s="15"/>
    </row>
    <row r="56" spans="2:18" ht="12.75" customHeight="1">
      <c r="B56" s="42"/>
      <c r="C56" s="1979" t="s">
        <v>69</v>
      </c>
      <c r="D56" s="1967"/>
      <c r="E56" s="1968"/>
      <c r="F56" s="38">
        <v>-0.11899999999999999</v>
      </c>
      <c r="G56" s="44">
        <v>-0.56499999999999995</v>
      </c>
      <c r="H56" s="45">
        <v>-6.0000000000000001E-3</v>
      </c>
      <c r="I56" s="23">
        <v>-0.69</v>
      </c>
      <c r="J56" s="38">
        <v>-0.104</v>
      </c>
      <c r="K56" s="44">
        <v>-0.48</v>
      </c>
      <c r="L56" s="45">
        <v>-6.0000000000000001E-3</v>
      </c>
      <c r="M56" s="23">
        <v>-0.59</v>
      </c>
      <c r="O56" s="15"/>
      <c r="P56" s="15"/>
      <c r="Q56" s="15"/>
      <c r="R56" s="15"/>
    </row>
    <row r="57" spans="2:18" ht="12.75" customHeight="1">
      <c r="B57" s="42"/>
      <c r="C57" s="1979" t="s">
        <v>70</v>
      </c>
      <c r="D57" s="1967"/>
      <c r="E57" s="1968"/>
      <c r="F57" s="38">
        <v>-0.495</v>
      </c>
      <c r="G57" s="39">
        <v>-11.366</v>
      </c>
      <c r="H57" s="40">
        <v>0</v>
      </c>
      <c r="I57" s="23">
        <v>-11.861000000000001</v>
      </c>
      <c r="J57" s="38">
        <v>-1.1870000000000001</v>
      </c>
      <c r="K57" s="39">
        <v>-12.022</v>
      </c>
      <c r="L57" s="40">
        <v>0</v>
      </c>
      <c r="M57" s="23">
        <v>-13.209</v>
      </c>
      <c r="O57" s="15"/>
      <c r="P57" s="15"/>
      <c r="Q57" s="15"/>
      <c r="R57" s="15"/>
    </row>
    <row r="58" spans="2:18" ht="15.75" customHeight="1">
      <c r="B58" s="1980" t="s">
        <v>71</v>
      </c>
      <c r="C58" s="1967"/>
      <c r="D58" s="1967"/>
      <c r="E58" s="1968"/>
      <c r="F58" s="38">
        <v>46.277999999999999</v>
      </c>
      <c r="G58" s="39">
        <v>244.20599999999999</v>
      </c>
      <c r="H58" s="40">
        <v>1.986</v>
      </c>
      <c r="I58" s="23">
        <v>292.47000000000003</v>
      </c>
      <c r="J58" s="38">
        <v>49.396999999999998</v>
      </c>
      <c r="K58" s="39">
        <v>239.255</v>
      </c>
      <c r="L58" s="40">
        <v>1.891</v>
      </c>
      <c r="M58" s="23">
        <v>290.54300000000001</v>
      </c>
      <c r="O58" s="15"/>
      <c r="P58" s="15"/>
      <c r="Q58" s="15"/>
      <c r="R58" s="15"/>
    </row>
    <row r="59" spans="2:18" ht="12.75" customHeight="1">
      <c r="B59" s="37"/>
      <c r="C59" s="1967" t="s">
        <v>71</v>
      </c>
      <c r="D59" s="1967"/>
      <c r="E59" s="1968"/>
      <c r="F59" s="38">
        <v>47.045999999999999</v>
      </c>
      <c r="G59" s="39">
        <v>245.94499999999999</v>
      </c>
      <c r="H59" s="40">
        <v>2.125</v>
      </c>
      <c r="I59" s="23">
        <v>295.11599999999999</v>
      </c>
      <c r="J59" s="38">
        <v>50.308999999999997</v>
      </c>
      <c r="K59" s="39">
        <v>240.995</v>
      </c>
      <c r="L59" s="40">
        <v>2.0259999999999998</v>
      </c>
      <c r="M59" s="23">
        <v>293.33</v>
      </c>
      <c r="O59" s="15"/>
      <c r="P59" s="15"/>
      <c r="Q59" s="15"/>
      <c r="R59" s="15"/>
    </row>
    <row r="60" spans="2:18" ht="12.75" customHeight="1">
      <c r="B60" s="46"/>
      <c r="C60" s="1981" t="s">
        <v>72</v>
      </c>
      <c r="D60" s="1981"/>
      <c r="E60" s="1982"/>
      <c r="F60" s="38">
        <v>-6.9000000000000006E-2</v>
      </c>
      <c r="G60" s="39">
        <v>-0.90700000000000003</v>
      </c>
      <c r="H60" s="40">
        <v>-1.6E-2</v>
      </c>
      <c r="I60" s="23">
        <v>-0.99199999999999999</v>
      </c>
      <c r="J60" s="38">
        <v>-0.06</v>
      </c>
      <c r="K60" s="39">
        <v>-0.83399999999999996</v>
      </c>
      <c r="L60" s="40">
        <v>-1.4E-2</v>
      </c>
      <c r="M60" s="23">
        <v>-0.90800000000000003</v>
      </c>
      <c r="O60" s="15"/>
      <c r="P60" s="15"/>
      <c r="Q60" s="15"/>
      <c r="R60" s="15"/>
    </row>
    <row r="61" spans="2:18" ht="24.75" customHeight="1">
      <c r="B61" s="37"/>
      <c r="C61" s="1949" t="s">
        <v>73</v>
      </c>
      <c r="D61" s="1949" t="s">
        <v>58</v>
      </c>
      <c r="E61" s="1950"/>
      <c r="F61" s="38">
        <v>-0.69899999999999995</v>
      </c>
      <c r="G61" s="39">
        <v>-0.83199999999999996</v>
      </c>
      <c r="H61" s="40">
        <v>-0.123</v>
      </c>
      <c r="I61" s="23">
        <v>-1.6539999999999999</v>
      </c>
      <c r="J61" s="38">
        <v>-0.85199999999999998</v>
      </c>
      <c r="K61" s="39">
        <v>-0.90600000000000003</v>
      </c>
      <c r="L61" s="40">
        <v>-0.121</v>
      </c>
      <c r="M61" s="23">
        <v>-1.879</v>
      </c>
      <c r="N61" s="47"/>
      <c r="O61" s="15"/>
      <c r="P61" s="15"/>
      <c r="Q61" s="15"/>
      <c r="R61" s="15"/>
    </row>
    <row r="62" spans="2:18" s="47" customFormat="1" ht="12.75" customHeight="1">
      <c r="B62" s="1980" t="s">
        <v>74</v>
      </c>
      <c r="C62" s="1967"/>
      <c r="D62" s="1967"/>
      <c r="E62" s="1968"/>
      <c r="F62" s="38">
        <v>0.871</v>
      </c>
      <c r="G62" s="39">
        <v>0</v>
      </c>
      <c r="H62" s="40">
        <v>0</v>
      </c>
      <c r="I62" s="23">
        <v>0.871</v>
      </c>
      <c r="J62" s="38">
        <v>0</v>
      </c>
      <c r="K62" s="39">
        <v>0</v>
      </c>
      <c r="L62" s="40">
        <v>0</v>
      </c>
      <c r="M62" s="23">
        <v>0</v>
      </c>
      <c r="O62" s="15"/>
      <c r="P62" s="15"/>
      <c r="Q62" s="15"/>
      <c r="R62" s="15"/>
    </row>
    <row r="63" spans="2:18" s="47" customFormat="1" ht="12.75" customHeight="1">
      <c r="B63" s="37"/>
      <c r="C63" s="1967" t="s">
        <v>75</v>
      </c>
      <c r="D63" s="1967"/>
      <c r="E63" s="1968"/>
      <c r="F63" s="38">
        <v>1.2090000000000001</v>
      </c>
      <c r="G63" s="39">
        <v>0</v>
      </c>
      <c r="H63" s="40">
        <v>0</v>
      </c>
      <c r="I63" s="23">
        <v>1.2090000000000001</v>
      </c>
      <c r="J63" s="38">
        <v>0</v>
      </c>
      <c r="K63" s="39">
        <v>0</v>
      </c>
      <c r="L63" s="40">
        <v>0</v>
      </c>
      <c r="M63" s="23">
        <v>0</v>
      </c>
      <c r="O63" s="15"/>
      <c r="P63" s="15"/>
      <c r="Q63" s="15"/>
      <c r="R63" s="15"/>
    </row>
    <row r="64" spans="2:18" s="47" customFormat="1" ht="12.75" customHeight="1">
      <c r="B64" s="41"/>
      <c r="C64" s="1969" t="s">
        <v>76</v>
      </c>
      <c r="D64" s="1969"/>
      <c r="E64" s="1970"/>
      <c r="F64" s="38">
        <v>-5.0000000000000001E-3</v>
      </c>
      <c r="G64" s="39">
        <v>0</v>
      </c>
      <c r="H64" s="40">
        <v>0</v>
      </c>
      <c r="I64" s="23">
        <v>-5.0000000000000001E-3</v>
      </c>
      <c r="J64" s="38">
        <v>0</v>
      </c>
      <c r="K64" s="39">
        <v>0</v>
      </c>
      <c r="L64" s="40">
        <v>0</v>
      </c>
      <c r="M64" s="23">
        <v>0</v>
      </c>
      <c r="O64" s="15"/>
      <c r="P64" s="15"/>
      <c r="Q64" s="15"/>
      <c r="R64" s="15"/>
    </row>
    <row r="65" spans="1:18" s="47" customFormat="1" ht="44.25" customHeight="1">
      <c r="B65" s="48"/>
      <c r="C65" s="1971" t="s">
        <v>77</v>
      </c>
      <c r="D65" s="1972"/>
      <c r="E65" s="1973"/>
      <c r="F65" s="38">
        <v>-0.33300000000000002</v>
      </c>
      <c r="G65" s="39">
        <v>0</v>
      </c>
      <c r="H65" s="40">
        <v>0</v>
      </c>
      <c r="I65" s="23">
        <v>-0.33300000000000002</v>
      </c>
      <c r="J65" s="38">
        <v>0</v>
      </c>
      <c r="K65" s="39">
        <v>0</v>
      </c>
      <c r="L65" s="40">
        <v>0</v>
      </c>
      <c r="M65" s="23">
        <v>0</v>
      </c>
      <c r="O65" s="15"/>
      <c r="P65" s="15"/>
      <c r="Q65" s="15"/>
      <c r="R65" s="15"/>
    </row>
    <row r="66" spans="1:18" s="47" customFormat="1" ht="26.25" customHeight="1">
      <c r="B66" s="1974" t="s">
        <v>78</v>
      </c>
      <c r="C66" s="1975"/>
      <c r="D66" s="1975"/>
      <c r="E66" s="1976"/>
      <c r="F66" s="38">
        <v>0</v>
      </c>
      <c r="G66" s="39">
        <v>0.23599999999999999</v>
      </c>
      <c r="H66" s="40">
        <v>0</v>
      </c>
      <c r="I66" s="23">
        <v>0.23599999999999999</v>
      </c>
      <c r="J66" s="38">
        <v>0</v>
      </c>
      <c r="K66" s="39">
        <v>0</v>
      </c>
      <c r="L66" s="40">
        <v>0</v>
      </c>
      <c r="M66" s="23">
        <v>0</v>
      </c>
      <c r="O66" s="15"/>
      <c r="P66" s="15"/>
      <c r="Q66" s="15"/>
      <c r="R66" s="15"/>
    </row>
    <row r="67" spans="1:18" s="47" customFormat="1" ht="26.25" customHeight="1">
      <c r="B67" s="51"/>
      <c r="C67" s="1977" t="s">
        <v>78</v>
      </c>
      <c r="D67" s="1977"/>
      <c r="E67" s="1978"/>
      <c r="F67" s="38">
        <v>0</v>
      </c>
      <c r="G67" s="39">
        <v>0.23599999999999999</v>
      </c>
      <c r="H67" s="40">
        <v>0</v>
      </c>
      <c r="I67" s="23">
        <v>0.23599999999999999</v>
      </c>
      <c r="J67" s="38">
        <v>0</v>
      </c>
      <c r="K67" s="39">
        <v>0</v>
      </c>
      <c r="L67" s="40">
        <v>0</v>
      </c>
      <c r="M67" s="23">
        <v>0</v>
      </c>
      <c r="O67" s="15"/>
      <c r="P67" s="15"/>
      <c r="Q67" s="15"/>
      <c r="R67" s="15"/>
    </row>
    <row r="68" spans="1:18" s="47" customFormat="1" ht="11.25" customHeight="1">
      <c r="B68" s="1946" t="s">
        <v>79</v>
      </c>
      <c r="C68" s="1947"/>
      <c r="D68" s="1947"/>
      <c r="E68" s="1948"/>
      <c r="F68" s="38">
        <v>9.5950000000000006</v>
      </c>
      <c r="G68" s="39">
        <v>10.724</v>
      </c>
      <c r="H68" s="40">
        <v>0</v>
      </c>
      <c r="I68" s="23">
        <v>20.318999999999999</v>
      </c>
      <c r="J68" s="38">
        <v>10.083</v>
      </c>
      <c r="K68" s="39">
        <v>10.724</v>
      </c>
      <c r="L68" s="40">
        <v>0</v>
      </c>
      <c r="M68" s="23">
        <v>20.806999999999999</v>
      </c>
      <c r="O68" s="15"/>
      <c r="P68" s="15"/>
      <c r="Q68" s="15"/>
      <c r="R68" s="15"/>
    </row>
    <row r="69" spans="1:18" s="47" customFormat="1" ht="12" customHeight="1">
      <c r="B69" s="52"/>
      <c r="C69" s="1947" t="s">
        <v>79</v>
      </c>
      <c r="D69" s="1947"/>
      <c r="E69" s="1948"/>
      <c r="F69" s="20">
        <v>20.61</v>
      </c>
      <c r="G69" s="21">
        <v>15.321</v>
      </c>
      <c r="H69" s="22">
        <v>0</v>
      </c>
      <c r="I69" s="23">
        <v>35.930999999999997</v>
      </c>
      <c r="J69" s="20">
        <v>20.97</v>
      </c>
      <c r="K69" s="21">
        <v>15.321</v>
      </c>
      <c r="L69" s="22">
        <v>0</v>
      </c>
      <c r="M69" s="23">
        <v>36.290999999999997</v>
      </c>
      <c r="O69" s="15"/>
      <c r="P69" s="15"/>
      <c r="Q69" s="15"/>
      <c r="R69" s="15"/>
    </row>
    <row r="70" spans="1:18" s="47" customFormat="1" ht="25.5" customHeight="1" thickBot="1">
      <c r="B70" s="52"/>
      <c r="C70" s="1949" t="s">
        <v>80</v>
      </c>
      <c r="D70" s="1949" t="s">
        <v>58</v>
      </c>
      <c r="E70" s="1950"/>
      <c r="F70" s="20">
        <v>-11.015000000000001</v>
      </c>
      <c r="G70" s="21">
        <v>-4.5970000000000004</v>
      </c>
      <c r="H70" s="22">
        <v>0</v>
      </c>
      <c r="I70" s="23">
        <v>-15.612</v>
      </c>
      <c r="J70" s="20">
        <v>-10.887</v>
      </c>
      <c r="K70" s="21">
        <v>-4.5970000000000004</v>
      </c>
      <c r="L70" s="22">
        <v>0</v>
      </c>
      <c r="M70" s="23">
        <v>-15.484</v>
      </c>
      <c r="O70" s="15"/>
      <c r="P70" s="15"/>
      <c r="Q70" s="15"/>
      <c r="R70" s="15"/>
    </row>
    <row r="71" spans="1:18" s="47" customFormat="1" ht="27" customHeight="1" thickBot="1">
      <c r="B71" s="1919" t="s">
        <v>81</v>
      </c>
      <c r="C71" s="1920"/>
      <c r="D71" s="1920"/>
      <c r="E71" s="1921"/>
      <c r="F71" s="10">
        <v>247201.32</v>
      </c>
      <c r="G71" s="11">
        <v>72856.998999999996</v>
      </c>
      <c r="H71" s="12">
        <v>11239.044</v>
      </c>
      <c r="I71" s="13">
        <v>331297.36300000001</v>
      </c>
      <c r="J71" s="10">
        <v>251835.15400000001</v>
      </c>
      <c r="K71" s="11">
        <v>74773.361999999994</v>
      </c>
      <c r="L71" s="12">
        <v>11386.26</v>
      </c>
      <c r="M71" s="13">
        <v>337994.77600000001</v>
      </c>
      <c r="O71" s="15"/>
      <c r="P71" s="15"/>
      <c r="Q71" s="15"/>
      <c r="R71" s="15"/>
    </row>
    <row r="72" spans="1:18" s="47" customFormat="1" ht="17.25" customHeight="1">
      <c r="B72" s="1961" t="s">
        <v>82</v>
      </c>
      <c r="C72" s="1962"/>
      <c r="D72" s="1962"/>
      <c r="E72" s="1963"/>
      <c r="F72" s="34">
        <v>104820.378</v>
      </c>
      <c r="G72" s="35">
        <v>38116.709000000003</v>
      </c>
      <c r="H72" s="36">
        <v>4136.8710000000001</v>
      </c>
      <c r="I72" s="19">
        <v>147073.95800000001</v>
      </c>
      <c r="J72" s="34">
        <v>107981.63499999999</v>
      </c>
      <c r="K72" s="35">
        <v>39795.694000000003</v>
      </c>
      <c r="L72" s="36">
        <v>4210.1930000000002</v>
      </c>
      <c r="M72" s="19">
        <v>151987.522</v>
      </c>
      <c r="O72" s="15"/>
      <c r="P72" s="15"/>
      <c r="Q72" s="15"/>
      <c r="R72" s="15"/>
    </row>
    <row r="73" spans="1:18" s="47" customFormat="1" ht="17.25" customHeight="1">
      <c r="B73" s="53"/>
      <c r="C73" s="1964" t="s">
        <v>82</v>
      </c>
      <c r="D73" s="1965"/>
      <c r="E73" s="1966"/>
      <c r="F73" s="34">
        <v>109532.098</v>
      </c>
      <c r="G73" s="35">
        <v>38809.161</v>
      </c>
      <c r="H73" s="36">
        <v>4227.3450000000003</v>
      </c>
      <c r="I73" s="19">
        <v>152568.60399999999</v>
      </c>
      <c r="J73" s="34">
        <v>113114.25599999999</v>
      </c>
      <c r="K73" s="35">
        <v>40525.841</v>
      </c>
      <c r="L73" s="36">
        <v>4318.7269999999999</v>
      </c>
      <c r="M73" s="19">
        <v>157958.82399999999</v>
      </c>
      <c r="O73" s="15"/>
      <c r="P73" s="15"/>
      <c r="Q73" s="15"/>
      <c r="R73" s="15"/>
    </row>
    <row r="74" spans="1:18" s="47" customFormat="1" ht="18" customHeight="1">
      <c r="B74" s="52"/>
      <c r="C74" s="1949" t="s">
        <v>83</v>
      </c>
      <c r="D74" s="1949"/>
      <c r="E74" s="1950"/>
      <c r="F74" s="38">
        <v>-177.02</v>
      </c>
      <c r="G74" s="39">
        <v>-55.271000000000001</v>
      </c>
      <c r="H74" s="40">
        <v>-13.929</v>
      </c>
      <c r="I74" s="23">
        <v>-246.22</v>
      </c>
      <c r="J74" s="38">
        <v>-169.87100000000001</v>
      </c>
      <c r="K74" s="39">
        <v>-53.746000000000002</v>
      </c>
      <c r="L74" s="40">
        <v>-12.244999999999999</v>
      </c>
      <c r="M74" s="23">
        <v>-235.86199999999999</v>
      </c>
      <c r="O74" s="15"/>
      <c r="P74" s="15"/>
      <c r="Q74" s="15"/>
      <c r="R74" s="15"/>
    </row>
    <row r="75" spans="1:18" s="47" customFormat="1" ht="12.75" customHeight="1">
      <c r="B75" s="52"/>
      <c r="C75" s="1949" t="s">
        <v>84</v>
      </c>
      <c r="D75" s="1949" t="s">
        <v>58</v>
      </c>
      <c r="E75" s="1950"/>
      <c r="F75" s="38">
        <v>-4534.7</v>
      </c>
      <c r="G75" s="39">
        <v>-637.18100000000004</v>
      </c>
      <c r="H75" s="40">
        <v>-76.545000000000002</v>
      </c>
      <c r="I75" s="23">
        <v>-5248.4260000000004</v>
      </c>
      <c r="J75" s="38">
        <v>-4962.75</v>
      </c>
      <c r="K75" s="39">
        <v>-676.40099999999995</v>
      </c>
      <c r="L75" s="40">
        <v>-96.289000000000001</v>
      </c>
      <c r="M75" s="23">
        <v>-5735.44</v>
      </c>
      <c r="N75" s="2"/>
      <c r="O75" s="15"/>
      <c r="P75" s="15"/>
      <c r="Q75" s="15"/>
      <c r="R75" s="15"/>
    </row>
    <row r="76" spans="1:18" s="47" customFormat="1" ht="12.75" customHeight="1">
      <c r="A76" s="2"/>
      <c r="B76" s="1946" t="s">
        <v>85</v>
      </c>
      <c r="C76" s="1947"/>
      <c r="D76" s="1947"/>
      <c r="E76" s="1948"/>
      <c r="F76" s="38">
        <v>9377.7109999999993</v>
      </c>
      <c r="G76" s="39">
        <v>593.74099999999999</v>
      </c>
      <c r="H76" s="40">
        <v>0</v>
      </c>
      <c r="I76" s="23">
        <v>9971.4519999999993</v>
      </c>
      <c r="J76" s="38">
        <v>9321.6910000000007</v>
      </c>
      <c r="K76" s="39">
        <v>532.56399999999996</v>
      </c>
      <c r="L76" s="40">
        <v>0</v>
      </c>
      <c r="M76" s="23">
        <v>9854.2549999999992</v>
      </c>
      <c r="N76" s="2"/>
      <c r="O76" s="15"/>
      <c r="P76" s="15"/>
      <c r="Q76" s="15"/>
      <c r="R76" s="15"/>
    </row>
    <row r="77" spans="1:18" ht="12.75" customHeight="1">
      <c r="B77" s="52"/>
      <c r="C77" s="1949" t="s">
        <v>85</v>
      </c>
      <c r="D77" s="1949"/>
      <c r="E77" s="1950"/>
      <c r="F77" s="38">
        <v>9412.2720000000008</v>
      </c>
      <c r="G77" s="39">
        <v>597.49800000000005</v>
      </c>
      <c r="H77" s="40">
        <v>0</v>
      </c>
      <c r="I77" s="23">
        <v>10009.77</v>
      </c>
      <c r="J77" s="38">
        <v>9352.8150000000005</v>
      </c>
      <c r="K77" s="39">
        <v>535.87699999999995</v>
      </c>
      <c r="L77" s="40">
        <v>0</v>
      </c>
      <c r="M77" s="23">
        <v>9888.6919999999991</v>
      </c>
      <c r="N77" s="14"/>
      <c r="O77" s="15"/>
      <c r="P77" s="15"/>
      <c r="Q77" s="15"/>
      <c r="R77" s="15"/>
    </row>
    <row r="78" spans="1:18" ht="15.75" customHeight="1">
      <c r="A78" s="14"/>
      <c r="B78" s="52"/>
      <c r="C78" s="1949" t="s">
        <v>86</v>
      </c>
      <c r="D78" s="1949"/>
      <c r="E78" s="1950"/>
      <c r="F78" s="38">
        <v>-12.308999999999999</v>
      </c>
      <c r="G78" s="39">
        <v>-2.1</v>
      </c>
      <c r="H78" s="40">
        <v>0</v>
      </c>
      <c r="I78" s="23">
        <v>-14.409000000000001</v>
      </c>
      <c r="J78" s="38">
        <v>-8.4359999999999999</v>
      </c>
      <c r="K78" s="39">
        <v>-1.742</v>
      </c>
      <c r="L78" s="40">
        <v>0</v>
      </c>
      <c r="M78" s="23">
        <v>-10.178000000000001</v>
      </c>
      <c r="O78" s="15"/>
      <c r="P78" s="15"/>
      <c r="Q78" s="15"/>
      <c r="R78" s="15"/>
    </row>
    <row r="79" spans="1:18" s="14" customFormat="1" ht="13.5" customHeight="1">
      <c r="A79" s="2"/>
      <c r="B79" s="54"/>
      <c r="C79" s="1959" t="s">
        <v>87</v>
      </c>
      <c r="D79" s="1959" t="s">
        <v>58</v>
      </c>
      <c r="E79" s="1960"/>
      <c r="F79" s="38">
        <v>-22.251999999999999</v>
      </c>
      <c r="G79" s="39">
        <v>-1.657</v>
      </c>
      <c r="H79" s="40">
        <v>0</v>
      </c>
      <c r="I79" s="23">
        <v>-23.908999999999999</v>
      </c>
      <c r="J79" s="38">
        <v>-22.687999999999999</v>
      </c>
      <c r="K79" s="39">
        <v>-1.571</v>
      </c>
      <c r="L79" s="40">
        <v>0</v>
      </c>
      <c r="M79" s="23">
        <v>-24.259</v>
      </c>
      <c r="N79" s="47"/>
      <c r="O79" s="15"/>
      <c r="P79" s="15"/>
      <c r="Q79" s="15"/>
      <c r="R79" s="15"/>
    </row>
    <row r="80" spans="1:18" ht="12.75" customHeight="1">
      <c r="B80" s="1946" t="s">
        <v>88</v>
      </c>
      <c r="C80" s="1947"/>
      <c r="D80" s="1947"/>
      <c r="E80" s="1948"/>
      <c r="F80" s="38">
        <v>213.607</v>
      </c>
      <c r="G80" s="39">
        <v>8.6300000000000008</v>
      </c>
      <c r="H80" s="40">
        <v>8.6920000000000002</v>
      </c>
      <c r="I80" s="23">
        <v>230.929</v>
      </c>
      <c r="J80" s="38">
        <v>213.49600000000001</v>
      </c>
      <c r="K80" s="39">
        <v>7.9080000000000004</v>
      </c>
      <c r="L80" s="40">
        <v>8.1129999999999995</v>
      </c>
      <c r="M80" s="23">
        <v>229.517</v>
      </c>
      <c r="O80" s="15"/>
      <c r="P80" s="15"/>
      <c r="Q80" s="15"/>
      <c r="R80" s="15"/>
    </row>
    <row r="81" spans="1:18" ht="12.75" customHeight="1">
      <c r="B81" s="52"/>
      <c r="C81" s="1949" t="s">
        <v>88</v>
      </c>
      <c r="D81" s="1949"/>
      <c r="E81" s="1950"/>
      <c r="F81" s="38">
        <v>228.77799999999999</v>
      </c>
      <c r="G81" s="39">
        <v>8.6950000000000003</v>
      </c>
      <c r="H81" s="40">
        <v>8.9149999999999991</v>
      </c>
      <c r="I81" s="23">
        <v>246.38800000000001</v>
      </c>
      <c r="J81" s="38">
        <v>228.47200000000001</v>
      </c>
      <c r="K81" s="39">
        <v>7.95</v>
      </c>
      <c r="L81" s="40">
        <v>8.282</v>
      </c>
      <c r="M81" s="23">
        <v>244.70400000000001</v>
      </c>
      <c r="O81" s="15"/>
      <c r="P81" s="15"/>
      <c r="Q81" s="15"/>
      <c r="R81" s="15"/>
    </row>
    <row r="82" spans="1:18" ht="12.75" customHeight="1">
      <c r="B82" s="52"/>
      <c r="C82" s="1949" t="s">
        <v>89</v>
      </c>
      <c r="D82" s="1949"/>
      <c r="E82" s="1950"/>
      <c r="F82" s="38">
        <v>-0.66200000000000003</v>
      </c>
      <c r="G82" s="39">
        <v>-0.03</v>
      </c>
      <c r="H82" s="40">
        <v>-3.4000000000000002E-2</v>
      </c>
      <c r="I82" s="23">
        <v>-0.72599999999999998</v>
      </c>
      <c r="J82" s="38">
        <v>-0.624</v>
      </c>
      <c r="K82" s="39">
        <v>-1.2E-2</v>
      </c>
      <c r="L82" s="40">
        <v>-2.9000000000000001E-2</v>
      </c>
      <c r="M82" s="23">
        <v>-0.66500000000000004</v>
      </c>
      <c r="O82" s="15"/>
      <c r="P82" s="15"/>
      <c r="Q82" s="15"/>
      <c r="R82" s="15"/>
    </row>
    <row r="83" spans="1:18" ht="12.75" customHeight="1">
      <c r="B83" s="52"/>
      <c r="C83" s="1949" t="s">
        <v>90</v>
      </c>
      <c r="D83" s="1949" t="s">
        <v>58</v>
      </c>
      <c r="E83" s="1950"/>
      <c r="F83" s="38">
        <v>-14.509</v>
      </c>
      <c r="G83" s="39">
        <v>-3.5000000000000003E-2</v>
      </c>
      <c r="H83" s="40">
        <v>-0.189</v>
      </c>
      <c r="I83" s="23">
        <v>-14.733000000000001</v>
      </c>
      <c r="J83" s="38">
        <v>-14.352</v>
      </c>
      <c r="K83" s="39">
        <v>-0.03</v>
      </c>
      <c r="L83" s="40">
        <v>-0.14000000000000001</v>
      </c>
      <c r="M83" s="23">
        <v>-14.522</v>
      </c>
      <c r="O83" s="15"/>
      <c r="P83" s="15"/>
      <c r="Q83" s="15"/>
      <c r="R83" s="15"/>
    </row>
    <row r="84" spans="1:18" ht="12.75" customHeight="1">
      <c r="B84" s="1946" t="s">
        <v>91</v>
      </c>
      <c r="C84" s="1947"/>
      <c r="D84" s="1947"/>
      <c r="E84" s="1948"/>
      <c r="F84" s="38">
        <v>128603.276</v>
      </c>
      <c r="G84" s="39">
        <v>31792.225999999999</v>
      </c>
      <c r="H84" s="40">
        <v>6848.0649999999996</v>
      </c>
      <c r="I84" s="23">
        <v>167243.56700000001</v>
      </c>
      <c r="J84" s="38">
        <v>130715.53200000001</v>
      </c>
      <c r="K84" s="39">
        <v>32096.631000000001</v>
      </c>
      <c r="L84" s="40">
        <v>7024.3459999999995</v>
      </c>
      <c r="M84" s="23">
        <v>169836.50899999999</v>
      </c>
      <c r="O84" s="15"/>
      <c r="P84" s="15"/>
      <c r="Q84" s="15"/>
      <c r="R84" s="15"/>
    </row>
    <row r="85" spans="1:18" ht="12.75" customHeight="1">
      <c r="B85" s="52"/>
      <c r="C85" s="1949" t="s">
        <v>91</v>
      </c>
      <c r="D85" s="1949"/>
      <c r="E85" s="1950"/>
      <c r="F85" s="38">
        <v>129629.719</v>
      </c>
      <c r="G85" s="39">
        <v>32152.077000000001</v>
      </c>
      <c r="H85" s="40">
        <v>6828.4679999999998</v>
      </c>
      <c r="I85" s="23">
        <v>168610.264</v>
      </c>
      <c r="J85" s="38">
        <v>131768.193</v>
      </c>
      <c r="K85" s="39">
        <v>32509.214</v>
      </c>
      <c r="L85" s="40">
        <v>7000.1019999999999</v>
      </c>
      <c r="M85" s="23">
        <v>171277.50899999999</v>
      </c>
      <c r="O85" s="15"/>
      <c r="P85" s="15"/>
      <c r="Q85" s="15"/>
      <c r="R85" s="15"/>
    </row>
    <row r="86" spans="1:18" ht="12.75" customHeight="1">
      <c r="B86" s="52"/>
      <c r="C86" s="1949" t="s">
        <v>92</v>
      </c>
      <c r="D86" s="1949"/>
      <c r="E86" s="1950"/>
      <c r="F86" s="38">
        <v>184.10900000000001</v>
      </c>
      <c r="G86" s="39">
        <v>-97.2</v>
      </c>
      <c r="H86" s="40">
        <v>50.631999999999998</v>
      </c>
      <c r="I86" s="23">
        <v>137.541</v>
      </c>
      <c r="J86" s="38">
        <v>246.76499999999999</v>
      </c>
      <c r="K86" s="39">
        <v>-91.483999999999995</v>
      </c>
      <c r="L86" s="40">
        <v>58.63</v>
      </c>
      <c r="M86" s="23">
        <v>213.911</v>
      </c>
      <c r="O86" s="15"/>
      <c r="P86" s="15"/>
      <c r="Q86" s="15"/>
      <c r="R86" s="15"/>
    </row>
    <row r="87" spans="1:18" ht="12.75" customHeight="1">
      <c r="A87" s="1"/>
      <c r="B87" s="52"/>
      <c r="C87" s="1949" t="s">
        <v>93</v>
      </c>
      <c r="D87" s="1949" t="s">
        <v>58</v>
      </c>
      <c r="E87" s="1950"/>
      <c r="F87" s="38">
        <v>-1210.5519999999999</v>
      </c>
      <c r="G87" s="39">
        <v>-262.65100000000001</v>
      </c>
      <c r="H87" s="40">
        <v>-31.035</v>
      </c>
      <c r="I87" s="23">
        <v>-1504.2380000000001</v>
      </c>
      <c r="J87" s="38">
        <v>-1299.4259999999999</v>
      </c>
      <c r="K87" s="39">
        <v>-321.09899999999999</v>
      </c>
      <c r="L87" s="40">
        <v>-34.386000000000003</v>
      </c>
      <c r="M87" s="23">
        <v>-1654.9110000000001</v>
      </c>
      <c r="O87" s="15"/>
      <c r="P87" s="15"/>
      <c r="Q87" s="15"/>
      <c r="R87" s="15"/>
    </row>
    <row r="88" spans="1:18" ht="33.75" customHeight="1">
      <c r="A88" s="1"/>
      <c r="B88" s="1946" t="s">
        <v>94</v>
      </c>
      <c r="C88" s="1947"/>
      <c r="D88" s="1947"/>
      <c r="E88" s="1948"/>
      <c r="F88" s="38">
        <v>0</v>
      </c>
      <c r="G88" s="39">
        <v>1.1890000000000001</v>
      </c>
      <c r="H88" s="40">
        <v>0</v>
      </c>
      <c r="I88" s="23">
        <v>1.1890000000000001</v>
      </c>
      <c r="J88" s="38">
        <v>90.225999999999999</v>
      </c>
      <c r="K88" s="39">
        <v>0.999</v>
      </c>
      <c r="L88" s="40">
        <v>0</v>
      </c>
      <c r="M88" s="23">
        <v>91.224999999999994</v>
      </c>
      <c r="O88" s="15"/>
      <c r="P88" s="15"/>
      <c r="Q88" s="15"/>
      <c r="R88" s="15"/>
    </row>
    <row r="89" spans="1:18" ht="26.25" customHeight="1">
      <c r="A89" s="1"/>
      <c r="B89" s="52"/>
      <c r="C89" s="1949" t="s">
        <v>94</v>
      </c>
      <c r="D89" s="1949"/>
      <c r="E89" s="1950"/>
      <c r="F89" s="38">
        <v>0</v>
      </c>
      <c r="G89" s="39">
        <v>1.1890000000000001</v>
      </c>
      <c r="H89" s="40">
        <v>0</v>
      </c>
      <c r="I89" s="23">
        <v>1.1890000000000001</v>
      </c>
      <c r="J89" s="38">
        <v>95.501000000000005</v>
      </c>
      <c r="K89" s="39">
        <v>0.999</v>
      </c>
      <c r="L89" s="40">
        <v>0</v>
      </c>
      <c r="M89" s="23">
        <v>96.5</v>
      </c>
      <c r="O89" s="15"/>
      <c r="P89" s="15"/>
      <c r="Q89" s="15"/>
      <c r="R89" s="15"/>
    </row>
    <row r="90" spans="1:18" ht="26.25" customHeight="1">
      <c r="A90" s="1"/>
      <c r="B90" s="57"/>
      <c r="C90" s="1949" t="s">
        <v>360</v>
      </c>
      <c r="D90" s="1949"/>
      <c r="E90" s="1950"/>
      <c r="F90" s="38">
        <v>0</v>
      </c>
      <c r="G90" s="39">
        <v>0</v>
      </c>
      <c r="H90" s="40">
        <v>0</v>
      </c>
      <c r="I90" s="23">
        <v>0</v>
      </c>
      <c r="J90" s="38">
        <v>-5.2750000000000004</v>
      </c>
      <c r="K90" s="39">
        <v>0</v>
      </c>
      <c r="L90" s="40">
        <v>0</v>
      </c>
      <c r="M90" s="23">
        <v>-5.2750000000000004</v>
      </c>
      <c r="O90" s="15"/>
      <c r="P90" s="15"/>
      <c r="Q90" s="15"/>
      <c r="R90" s="15"/>
    </row>
    <row r="91" spans="1:18" ht="26.25" customHeight="1">
      <c r="A91" s="1"/>
      <c r="B91" s="1946" t="s">
        <v>95</v>
      </c>
      <c r="C91" s="1947"/>
      <c r="D91" s="1947"/>
      <c r="E91" s="1948"/>
      <c r="F91" s="38">
        <v>38.603000000000002</v>
      </c>
      <c r="G91" s="39">
        <v>0</v>
      </c>
      <c r="H91" s="40">
        <v>64.709999999999994</v>
      </c>
      <c r="I91" s="23">
        <v>103.313</v>
      </c>
      <c r="J91" s="38">
        <v>27.901</v>
      </c>
      <c r="K91" s="39">
        <v>0</v>
      </c>
      <c r="L91" s="40">
        <v>6.3040000000000003</v>
      </c>
      <c r="M91" s="23">
        <v>34.204999999999998</v>
      </c>
      <c r="O91" s="15"/>
      <c r="P91" s="15"/>
      <c r="Q91" s="15"/>
      <c r="R91" s="15"/>
    </row>
    <row r="92" spans="1:18" ht="26.25" customHeight="1">
      <c r="A92" s="1"/>
      <c r="B92" s="52"/>
      <c r="C92" s="1949" t="s">
        <v>95</v>
      </c>
      <c r="D92" s="1949"/>
      <c r="E92" s="1950"/>
      <c r="F92" s="38">
        <v>54.582999999999998</v>
      </c>
      <c r="G92" s="39">
        <v>0</v>
      </c>
      <c r="H92" s="40">
        <v>65.150999999999996</v>
      </c>
      <c r="I92" s="23">
        <v>119.73399999999999</v>
      </c>
      <c r="J92" s="38">
        <v>42.944000000000003</v>
      </c>
      <c r="K92" s="39">
        <v>0</v>
      </c>
      <c r="L92" s="40">
        <v>6.415</v>
      </c>
      <c r="M92" s="23">
        <v>49.359000000000002</v>
      </c>
      <c r="O92" s="15"/>
      <c r="P92" s="15"/>
      <c r="Q92" s="15"/>
      <c r="R92" s="15"/>
    </row>
    <row r="93" spans="1:18" ht="12.75" customHeight="1">
      <c r="A93" s="1"/>
      <c r="B93" s="55"/>
      <c r="C93" s="1957" t="s">
        <v>96</v>
      </c>
      <c r="D93" s="1957"/>
      <c r="E93" s="1958"/>
      <c r="F93" s="38">
        <v>-5.7480000000000002</v>
      </c>
      <c r="G93" s="39">
        <v>0</v>
      </c>
      <c r="H93" s="40">
        <v>-0.432</v>
      </c>
      <c r="I93" s="23">
        <v>-6.18</v>
      </c>
      <c r="J93" s="38">
        <v>-4.9829999999999997</v>
      </c>
      <c r="K93" s="39">
        <v>0</v>
      </c>
      <c r="L93" s="40">
        <v>-0.11</v>
      </c>
      <c r="M93" s="23">
        <v>-5.093</v>
      </c>
      <c r="O93" s="15"/>
      <c r="P93" s="15"/>
      <c r="Q93" s="15"/>
      <c r="R93" s="15"/>
    </row>
    <row r="94" spans="1:18" ht="12.75" customHeight="1">
      <c r="A94" s="1"/>
      <c r="B94" s="56"/>
      <c r="C94" s="1957" t="s">
        <v>97</v>
      </c>
      <c r="D94" s="1957" t="s">
        <v>58</v>
      </c>
      <c r="E94" s="1958"/>
      <c r="F94" s="38">
        <v>-10.231999999999999</v>
      </c>
      <c r="G94" s="39">
        <v>0</v>
      </c>
      <c r="H94" s="40">
        <v>-8.9999999999999993E-3</v>
      </c>
      <c r="I94" s="23">
        <v>-10.241</v>
      </c>
      <c r="J94" s="38">
        <v>-10.06</v>
      </c>
      <c r="K94" s="39">
        <v>0</v>
      </c>
      <c r="L94" s="40">
        <v>-1E-3</v>
      </c>
      <c r="M94" s="23">
        <v>-10.061</v>
      </c>
      <c r="O94" s="15"/>
      <c r="P94" s="15"/>
      <c r="Q94" s="15"/>
      <c r="R94" s="15"/>
    </row>
    <row r="95" spans="1:18" ht="26.25" customHeight="1">
      <c r="A95" s="1"/>
      <c r="B95" s="1946" t="s">
        <v>98</v>
      </c>
      <c r="C95" s="1947"/>
      <c r="D95" s="1947"/>
      <c r="E95" s="1948"/>
      <c r="F95" s="38">
        <v>0</v>
      </c>
      <c r="G95" s="39">
        <v>3.2930000000000001</v>
      </c>
      <c r="H95" s="40">
        <v>11.384</v>
      </c>
      <c r="I95" s="23">
        <v>14.677</v>
      </c>
      <c r="J95" s="38">
        <v>0</v>
      </c>
      <c r="K95" s="39">
        <v>3.2930000000000001</v>
      </c>
      <c r="L95" s="40">
        <v>11.15</v>
      </c>
      <c r="M95" s="23">
        <v>14.443</v>
      </c>
      <c r="O95" s="15"/>
      <c r="P95" s="15"/>
      <c r="Q95" s="15"/>
      <c r="R95" s="15"/>
    </row>
    <row r="96" spans="1:18" ht="24.75" customHeight="1">
      <c r="A96" s="1"/>
      <c r="B96" s="54"/>
      <c r="C96" s="1959" t="s">
        <v>98</v>
      </c>
      <c r="D96" s="1959"/>
      <c r="E96" s="1960"/>
      <c r="F96" s="38">
        <v>0</v>
      </c>
      <c r="G96" s="39">
        <v>3.4660000000000002</v>
      </c>
      <c r="H96" s="40">
        <v>11.411</v>
      </c>
      <c r="I96" s="23">
        <v>14.877000000000001</v>
      </c>
      <c r="J96" s="38">
        <v>0</v>
      </c>
      <c r="K96" s="39">
        <v>3.4660000000000002</v>
      </c>
      <c r="L96" s="40">
        <v>11.177</v>
      </c>
      <c r="M96" s="23">
        <v>14.643000000000001</v>
      </c>
      <c r="O96" s="15"/>
      <c r="P96" s="15"/>
      <c r="Q96" s="15"/>
      <c r="R96" s="15"/>
    </row>
    <row r="97" spans="1:18" ht="26.25" customHeight="1">
      <c r="A97" s="1"/>
      <c r="B97" s="1946" t="s">
        <v>99</v>
      </c>
      <c r="C97" s="1947"/>
      <c r="D97" s="1947"/>
      <c r="E97" s="1948"/>
      <c r="F97" s="38">
        <v>0</v>
      </c>
      <c r="G97" s="39">
        <v>6.0620000000000003</v>
      </c>
      <c r="H97" s="40">
        <v>11.749000000000001</v>
      </c>
      <c r="I97" s="23">
        <v>17.811</v>
      </c>
      <c r="J97" s="38">
        <v>0</v>
      </c>
      <c r="K97" s="39">
        <v>6.0620000000000003</v>
      </c>
      <c r="L97" s="40">
        <v>10.419</v>
      </c>
      <c r="M97" s="23">
        <v>16.481000000000002</v>
      </c>
      <c r="O97" s="15"/>
      <c r="P97" s="15"/>
      <c r="Q97" s="15"/>
      <c r="R97" s="15"/>
    </row>
    <row r="98" spans="1:18" ht="26.25" customHeight="1">
      <c r="A98" s="1"/>
      <c r="B98" s="52"/>
      <c r="C98" s="1956" t="s">
        <v>99</v>
      </c>
      <c r="D98" s="1947"/>
      <c r="E98" s="1948"/>
      <c r="F98" s="38">
        <v>0</v>
      </c>
      <c r="G98" s="39">
        <v>6.3810000000000002</v>
      </c>
      <c r="H98" s="40">
        <v>11.91</v>
      </c>
      <c r="I98" s="23">
        <v>18.291</v>
      </c>
      <c r="J98" s="38">
        <v>0</v>
      </c>
      <c r="K98" s="39">
        <v>6.3810000000000002</v>
      </c>
      <c r="L98" s="40">
        <v>10.502000000000001</v>
      </c>
      <c r="M98" s="23">
        <v>16.882999999999999</v>
      </c>
      <c r="O98" s="15"/>
      <c r="P98" s="15"/>
      <c r="Q98" s="15"/>
      <c r="R98" s="15"/>
    </row>
    <row r="99" spans="1:18">
      <c r="A99" s="1"/>
      <c r="B99" s="1946" t="s">
        <v>100</v>
      </c>
      <c r="C99" s="1947"/>
      <c r="D99" s="1947"/>
      <c r="E99" s="1948"/>
      <c r="F99" s="38">
        <v>1060.3869999999999</v>
      </c>
      <c r="G99" s="39">
        <v>170.25700000000001</v>
      </c>
      <c r="H99" s="40">
        <v>0</v>
      </c>
      <c r="I99" s="23">
        <v>1230.644</v>
      </c>
      <c r="J99" s="38">
        <v>1063.134</v>
      </c>
      <c r="K99" s="39">
        <v>296.89999999999998</v>
      </c>
      <c r="L99" s="40">
        <v>0</v>
      </c>
      <c r="M99" s="23">
        <v>1360.0340000000001</v>
      </c>
      <c r="O99" s="15"/>
      <c r="P99" s="15"/>
      <c r="Q99" s="15"/>
      <c r="R99" s="15"/>
    </row>
    <row r="100" spans="1:18">
      <c r="A100" s="1"/>
      <c r="B100" s="52"/>
      <c r="C100" s="1956" t="s">
        <v>100</v>
      </c>
      <c r="D100" s="1947"/>
      <c r="E100" s="1948"/>
      <c r="F100" s="38">
        <v>1060.652</v>
      </c>
      <c r="G100" s="39">
        <v>179.72800000000001</v>
      </c>
      <c r="H100" s="40">
        <v>0</v>
      </c>
      <c r="I100" s="23">
        <v>1240.3800000000001</v>
      </c>
      <c r="J100" s="38">
        <v>1063.412</v>
      </c>
      <c r="K100" s="39">
        <v>299.35700000000003</v>
      </c>
      <c r="L100" s="40">
        <v>0</v>
      </c>
      <c r="M100" s="23">
        <v>1362.769</v>
      </c>
      <c r="O100" s="15"/>
      <c r="P100" s="15"/>
      <c r="Q100" s="15"/>
      <c r="R100" s="15"/>
    </row>
    <row r="101" spans="1:18" ht="30" customHeight="1">
      <c r="A101" s="1"/>
      <c r="B101" s="52"/>
      <c r="C101" s="1949" t="s">
        <v>101</v>
      </c>
      <c r="D101" s="1947"/>
      <c r="E101" s="1948"/>
      <c r="F101" s="38">
        <v>-0.13</v>
      </c>
      <c r="G101" s="39">
        <v>-0.20699999999999999</v>
      </c>
      <c r="H101" s="40">
        <v>0</v>
      </c>
      <c r="I101" s="23">
        <v>-0.33700000000000002</v>
      </c>
      <c r="J101" s="38">
        <v>-0.14499999999999999</v>
      </c>
      <c r="K101" s="39">
        <v>-0.86799999999999999</v>
      </c>
      <c r="L101" s="40">
        <v>0</v>
      </c>
      <c r="M101" s="23">
        <v>-1.0129999999999999</v>
      </c>
      <c r="N101" s="47"/>
      <c r="O101" s="15"/>
      <c r="P101" s="15"/>
      <c r="Q101" s="15"/>
      <c r="R101" s="15"/>
    </row>
    <row r="102" spans="1:18" ht="28.5" customHeight="1">
      <c r="A102" s="47"/>
      <c r="B102" s="52"/>
      <c r="C102" s="1949" t="s">
        <v>102</v>
      </c>
      <c r="D102" s="1949" t="s">
        <v>58</v>
      </c>
      <c r="E102" s="1950"/>
      <c r="F102" s="38">
        <v>-0.13500000000000001</v>
      </c>
      <c r="G102" s="39">
        <v>-9.2639999999999993</v>
      </c>
      <c r="H102" s="40">
        <v>0</v>
      </c>
      <c r="I102" s="23">
        <v>-9.3989999999999991</v>
      </c>
      <c r="J102" s="38">
        <v>-0.13300000000000001</v>
      </c>
      <c r="K102" s="39">
        <v>-1.589</v>
      </c>
      <c r="L102" s="40">
        <v>0</v>
      </c>
      <c r="M102" s="23">
        <v>-1.722</v>
      </c>
      <c r="N102" s="47"/>
      <c r="O102" s="15"/>
      <c r="P102" s="15"/>
      <c r="Q102" s="15"/>
      <c r="R102" s="15"/>
    </row>
    <row r="103" spans="1:18" s="47" customFormat="1" ht="12.75" customHeight="1">
      <c r="B103" s="1946" t="s">
        <v>103</v>
      </c>
      <c r="C103" s="1947"/>
      <c r="D103" s="1947"/>
      <c r="E103" s="1948"/>
      <c r="F103" s="38">
        <v>24.524000000000001</v>
      </c>
      <c r="G103" s="39">
        <v>70.55</v>
      </c>
      <c r="H103" s="40">
        <v>18.488</v>
      </c>
      <c r="I103" s="23">
        <v>113.562</v>
      </c>
      <c r="J103" s="38">
        <v>22.64</v>
      </c>
      <c r="K103" s="39">
        <v>70.55</v>
      </c>
      <c r="L103" s="40">
        <v>18.209</v>
      </c>
      <c r="M103" s="23">
        <v>111.399</v>
      </c>
      <c r="O103" s="15"/>
      <c r="P103" s="15"/>
      <c r="Q103" s="15"/>
      <c r="R103" s="15"/>
    </row>
    <row r="104" spans="1:18" s="47" customFormat="1" ht="12.75" customHeight="1">
      <c r="B104" s="52"/>
      <c r="C104" s="1949" t="s">
        <v>103</v>
      </c>
      <c r="D104" s="1949"/>
      <c r="E104" s="1950"/>
      <c r="F104" s="38">
        <v>24.584</v>
      </c>
      <c r="G104" s="39">
        <v>70.792000000000002</v>
      </c>
      <c r="H104" s="40">
        <v>18.497</v>
      </c>
      <c r="I104" s="23">
        <v>113.873</v>
      </c>
      <c r="J104" s="38">
        <v>22.887</v>
      </c>
      <c r="K104" s="39">
        <v>70.792000000000002</v>
      </c>
      <c r="L104" s="40">
        <v>18.216000000000001</v>
      </c>
      <c r="M104" s="23">
        <v>111.895</v>
      </c>
      <c r="O104" s="15"/>
      <c r="P104" s="15"/>
      <c r="Q104" s="15"/>
      <c r="R104" s="15"/>
    </row>
    <row r="105" spans="1:18" s="47" customFormat="1" ht="26.25" customHeight="1">
      <c r="B105" s="58"/>
      <c r="C105" s="1954" t="s">
        <v>104</v>
      </c>
      <c r="D105" s="1954"/>
      <c r="E105" s="1955"/>
      <c r="F105" s="38">
        <v>2.8000000000000001E-2</v>
      </c>
      <c r="G105" s="39">
        <v>-1E-3</v>
      </c>
      <c r="H105" s="40">
        <v>0</v>
      </c>
      <c r="I105" s="23">
        <v>2.7E-2</v>
      </c>
      <c r="J105" s="38">
        <v>5.3999999999999999E-2</v>
      </c>
      <c r="K105" s="39">
        <v>-1E-3</v>
      </c>
      <c r="L105" s="40">
        <v>0</v>
      </c>
      <c r="M105" s="23">
        <v>5.2999999999999999E-2</v>
      </c>
      <c r="O105" s="15"/>
      <c r="P105" s="15"/>
      <c r="Q105" s="15"/>
      <c r="R105" s="15"/>
    </row>
    <row r="106" spans="1:18" s="47" customFormat="1" ht="12.75" customHeight="1">
      <c r="B106" s="58"/>
      <c r="C106" s="1954" t="s">
        <v>105</v>
      </c>
      <c r="D106" s="1954"/>
      <c r="E106" s="1955"/>
      <c r="F106" s="38">
        <v>-8.7999999999999995E-2</v>
      </c>
      <c r="G106" s="39">
        <v>-0.24099999999999999</v>
      </c>
      <c r="H106" s="40">
        <v>-8.9999999999999993E-3</v>
      </c>
      <c r="I106" s="23">
        <v>-0.33800000000000002</v>
      </c>
      <c r="J106" s="38">
        <v>-0.30099999999999999</v>
      </c>
      <c r="K106" s="39">
        <v>-0.24099999999999999</v>
      </c>
      <c r="L106" s="40">
        <v>-7.0000000000000001E-3</v>
      </c>
      <c r="M106" s="23">
        <v>-0.54900000000000004</v>
      </c>
      <c r="O106" s="15"/>
      <c r="P106" s="15"/>
      <c r="Q106" s="15"/>
      <c r="R106" s="15"/>
    </row>
    <row r="107" spans="1:18" ht="12.75" customHeight="1">
      <c r="A107" s="1"/>
      <c r="B107" s="1946" t="s">
        <v>106</v>
      </c>
      <c r="C107" s="1947"/>
      <c r="D107" s="1947"/>
      <c r="E107" s="1948"/>
      <c r="F107" s="38">
        <v>3067.9639999999999</v>
      </c>
      <c r="G107" s="39">
        <v>2106.154</v>
      </c>
      <c r="H107" s="40">
        <v>139.15899999999999</v>
      </c>
      <c r="I107" s="23">
        <v>5313.277</v>
      </c>
      <c r="J107" s="38">
        <v>2404.0740000000001</v>
      </c>
      <c r="K107" s="39">
        <v>1975.38</v>
      </c>
      <c r="L107" s="40">
        <v>97.525999999999996</v>
      </c>
      <c r="M107" s="23">
        <v>4476.9799999999996</v>
      </c>
      <c r="O107" s="15"/>
      <c r="P107" s="15"/>
      <c r="Q107" s="15"/>
      <c r="R107" s="15"/>
    </row>
    <row r="108" spans="1:18" ht="12.75" customHeight="1">
      <c r="A108" s="1"/>
      <c r="B108" s="52"/>
      <c r="C108" s="1947" t="s">
        <v>106</v>
      </c>
      <c r="D108" s="1947"/>
      <c r="E108" s="1948"/>
      <c r="F108" s="38">
        <v>11570.906000000001</v>
      </c>
      <c r="G108" s="39">
        <v>4900.5249999999996</v>
      </c>
      <c r="H108" s="40">
        <v>512.39300000000003</v>
      </c>
      <c r="I108" s="23">
        <v>16983.824000000001</v>
      </c>
      <c r="J108" s="38">
        <v>11116</v>
      </c>
      <c r="K108" s="39">
        <v>4822.6989999999996</v>
      </c>
      <c r="L108" s="40">
        <v>464.37</v>
      </c>
      <c r="M108" s="23">
        <v>16403.069</v>
      </c>
      <c r="O108" s="15"/>
      <c r="P108" s="15"/>
      <c r="Q108" s="15"/>
      <c r="R108" s="15"/>
    </row>
    <row r="109" spans="1:18" ht="12.75" customHeight="1">
      <c r="A109" s="1"/>
      <c r="B109" s="52"/>
      <c r="C109" s="1949" t="s">
        <v>107</v>
      </c>
      <c r="D109" s="1949" t="s">
        <v>58</v>
      </c>
      <c r="E109" s="1950"/>
      <c r="F109" s="38">
        <v>-8502.9419999999991</v>
      </c>
      <c r="G109" s="39">
        <v>-2794.3710000000001</v>
      </c>
      <c r="H109" s="40">
        <v>-373.23399999999998</v>
      </c>
      <c r="I109" s="23">
        <v>-11670.547</v>
      </c>
      <c r="J109" s="38">
        <v>-8711.9259999999995</v>
      </c>
      <c r="K109" s="39">
        <v>-2847.319</v>
      </c>
      <c r="L109" s="40">
        <v>-366.84399999999999</v>
      </c>
      <c r="M109" s="23">
        <v>-11926.089</v>
      </c>
      <c r="O109" s="15"/>
      <c r="P109" s="15"/>
      <c r="Q109" s="15"/>
      <c r="R109" s="15"/>
    </row>
    <row r="110" spans="1:18" ht="13.5" thickBot="1">
      <c r="B110" s="1951" t="s">
        <v>108</v>
      </c>
      <c r="C110" s="1952"/>
      <c r="D110" s="1952"/>
      <c r="E110" s="1953"/>
      <c r="F110" s="38">
        <v>-5.31</v>
      </c>
      <c r="G110" s="39">
        <v>-11.875999999999999</v>
      </c>
      <c r="H110" s="40">
        <v>0</v>
      </c>
      <c r="I110" s="23">
        <v>-17.186</v>
      </c>
      <c r="J110" s="38">
        <v>-5.33</v>
      </c>
      <c r="K110" s="39">
        <v>-12.673999999999999</v>
      </c>
      <c r="L110" s="40">
        <v>0</v>
      </c>
      <c r="M110" s="23">
        <v>-18.004000000000001</v>
      </c>
      <c r="O110" s="15"/>
      <c r="P110" s="15"/>
      <c r="Q110" s="15"/>
      <c r="R110" s="15"/>
    </row>
    <row r="111" spans="1:18" ht="12.75" customHeight="1" thickBot="1">
      <c r="B111" s="1894" t="s">
        <v>109</v>
      </c>
      <c r="C111" s="1895"/>
      <c r="D111" s="1895"/>
      <c r="E111" s="1896"/>
      <c r="F111" s="10">
        <v>1145.4649999999999</v>
      </c>
      <c r="G111" s="11">
        <v>302.00900000000001</v>
      </c>
      <c r="H111" s="12">
        <v>63.372</v>
      </c>
      <c r="I111" s="13">
        <v>1510.846</v>
      </c>
      <c r="J111" s="10">
        <v>2550.3220000000001</v>
      </c>
      <c r="K111" s="11">
        <v>511.7</v>
      </c>
      <c r="L111" s="12">
        <v>107.247</v>
      </c>
      <c r="M111" s="13">
        <v>3169.2689999999998</v>
      </c>
      <c r="O111" s="15"/>
      <c r="P111" s="15"/>
      <c r="Q111" s="15"/>
      <c r="R111" s="15"/>
    </row>
    <row r="112" spans="1:18" ht="12.75" customHeight="1">
      <c r="B112" s="1943" t="s">
        <v>110</v>
      </c>
      <c r="C112" s="1944"/>
      <c r="D112" s="1944"/>
      <c r="E112" s="1945"/>
      <c r="F112" s="34">
        <v>515.77200000000005</v>
      </c>
      <c r="G112" s="35">
        <v>157.85</v>
      </c>
      <c r="H112" s="36">
        <v>37.593000000000004</v>
      </c>
      <c r="I112" s="19">
        <v>711.21500000000003</v>
      </c>
      <c r="J112" s="34">
        <v>1320.3620000000001</v>
      </c>
      <c r="K112" s="35">
        <v>290.49</v>
      </c>
      <c r="L112" s="36">
        <v>59.7</v>
      </c>
      <c r="M112" s="19">
        <v>1670.5519999999999</v>
      </c>
      <c r="O112" s="15"/>
      <c r="P112" s="15"/>
      <c r="Q112" s="15"/>
      <c r="R112" s="15"/>
    </row>
    <row r="113" spans="1:18" ht="26.25" customHeight="1">
      <c r="B113" s="1907" t="s">
        <v>111</v>
      </c>
      <c r="C113" s="1908"/>
      <c r="D113" s="1908"/>
      <c r="E113" s="1909"/>
      <c r="F113" s="38">
        <v>83.668000000000006</v>
      </c>
      <c r="G113" s="39">
        <v>80.790000000000006</v>
      </c>
      <c r="H113" s="40">
        <v>9.5009999999999994</v>
      </c>
      <c r="I113" s="23">
        <v>173.959</v>
      </c>
      <c r="J113" s="38">
        <v>124.73099999999999</v>
      </c>
      <c r="K113" s="39">
        <v>122.235</v>
      </c>
      <c r="L113" s="40">
        <v>17.574000000000002</v>
      </c>
      <c r="M113" s="23">
        <v>264.54000000000002</v>
      </c>
      <c r="O113" s="15"/>
      <c r="P113" s="15"/>
      <c r="Q113" s="15"/>
      <c r="R113" s="15"/>
    </row>
    <row r="114" spans="1:18" ht="27.75" customHeight="1">
      <c r="B114" s="1907" t="s">
        <v>112</v>
      </c>
      <c r="C114" s="1908"/>
      <c r="D114" s="1908"/>
      <c r="E114" s="1909"/>
      <c r="F114" s="38">
        <v>257.21899999999999</v>
      </c>
      <c r="G114" s="39">
        <v>48.652000000000001</v>
      </c>
      <c r="H114" s="40">
        <v>7.9649999999999999</v>
      </c>
      <c r="I114" s="23">
        <v>313.83600000000001</v>
      </c>
      <c r="J114" s="38">
        <v>662.601</v>
      </c>
      <c r="K114" s="39">
        <v>72.328000000000003</v>
      </c>
      <c r="L114" s="40">
        <v>19.919</v>
      </c>
      <c r="M114" s="23">
        <v>754.84799999999996</v>
      </c>
      <c r="O114" s="15"/>
      <c r="P114" s="15"/>
      <c r="Q114" s="15"/>
      <c r="R114" s="15"/>
    </row>
    <row r="115" spans="1:18" ht="12.75" customHeight="1">
      <c r="B115" s="1907" t="s">
        <v>113</v>
      </c>
      <c r="C115" s="1908"/>
      <c r="D115" s="1908"/>
      <c r="E115" s="1909"/>
      <c r="F115" s="38">
        <v>97.956000000000003</v>
      </c>
      <c r="G115" s="39">
        <v>4.4400000000000004</v>
      </c>
      <c r="H115" s="40">
        <v>4.4720000000000004</v>
      </c>
      <c r="I115" s="23">
        <v>106.86799999999999</v>
      </c>
      <c r="J115" s="38">
        <v>149.29599999999999</v>
      </c>
      <c r="K115" s="39">
        <v>7.258</v>
      </c>
      <c r="L115" s="40">
        <v>8.2100000000000009</v>
      </c>
      <c r="M115" s="23">
        <v>164.76400000000001</v>
      </c>
      <c r="O115" s="15"/>
      <c r="P115" s="15"/>
      <c r="Q115" s="15"/>
      <c r="R115" s="15"/>
    </row>
    <row r="116" spans="1:18" ht="26.25" customHeight="1">
      <c r="B116" s="1907" t="s">
        <v>114</v>
      </c>
      <c r="C116" s="1908"/>
      <c r="D116" s="1908"/>
      <c r="E116" s="1909"/>
      <c r="F116" s="38">
        <v>156.08199999999999</v>
      </c>
      <c r="G116" s="39">
        <v>8.4909999999999997</v>
      </c>
      <c r="H116" s="40">
        <v>0</v>
      </c>
      <c r="I116" s="23">
        <v>164.57300000000001</v>
      </c>
      <c r="J116" s="38">
        <v>266.03300000000002</v>
      </c>
      <c r="K116" s="39">
        <v>17.565000000000001</v>
      </c>
      <c r="L116" s="40">
        <v>0.19900000000000001</v>
      </c>
      <c r="M116" s="23">
        <v>283.79700000000003</v>
      </c>
      <c r="N116" s="14"/>
      <c r="O116" s="15"/>
      <c r="P116" s="15"/>
      <c r="Q116" s="15"/>
      <c r="R116" s="15"/>
    </row>
    <row r="117" spans="1:18" ht="27" customHeight="1">
      <c r="A117" s="14"/>
      <c r="B117" s="1907" t="s">
        <v>115</v>
      </c>
      <c r="C117" s="1908"/>
      <c r="D117" s="1908"/>
      <c r="E117" s="1909"/>
      <c r="F117" s="38">
        <v>24.670999999999999</v>
      </c>
      <c r="G117" s="39">
        <v>0</v>
      </c>
      <c r="H117" s="40">
        <v>3.242</v>
      </c>
      <c r="I117" s="23">
        <v>27.913</v>
      </c>
      <c r="J117" s="38">
        <v>23.097000000000001</v>
      </c>
      <c r="K117" s="39">
        <v>0</v>
      </c>
      <c r="L117" s="40">
        <v>1.319</v>
      </c>
      <c r="M117" s="23">
        <v>24.416</v>
      </c>
      <c r="O117" s="15"/>
      <c r="P117" s="15"/>
      <c r="Q117" s="15"/>
      <c r="R117" s="15"/>
    </row>
    <row r="118" spans="1:18" s="14" customFormat="1" ht="12.75" customHeight="1">
      <c r="A118" s="2"/>
      <c r="B118" s="1907" t="s">
        <v>116</v>
      </c>
      <c r="C118" s="1908"/>
      <c r="D118" s="1908"/>
      <c r="E118" s="1909"/>
      <c r="F118" s="38">
        <v>9.6000000000000002E-2</v>
      </c>
      <c r="G118" s="39">
        <v>1.679</v>
      </c>
      <c r="H118" s="40">
        <v>0</v>
      </c>
      <c r="I118" s="23">
        <v>1.7749999999999999</v>
      </c>
      <c r="J118" s="38">
        <v>0.10299999999999999</v>
      </c>
      <c r="K118" s="39">
        <v>1.694</v>
      </c>
      <c r="L118" s="40">
        <v>0.01</v>
      </c>
      <c r="M118" s="23">
        <v>1.8069999999999999</v>
      </c>
      <c r="N118" s="2"/>
      <c r="O118" s="15"/>
      <c r="P118" s="15"/>
      <c r="Q118" s="15"/>
      <c r="R118" s="15"/>
    </row>
    <row r="119" spans="1:18" ht="12.75" customHeight="1">
      <c r="B119" s="1907" t="s">
        <v>117</v>
      </c>
      <c r="C119" s="1908"/>
      <c r="D119" s="1908"/>
      <c r="E119" s="1909"/>
      <c r="F119" s="38">
        <v>0</v>
      </c>
      <c r="G119" s="39">
        <v>1.2E-2</v>
      </c>
      <c r="H119" s="40">
        <v>0</v>
      </c>
      <c r="I119" s="23">
        <v>1.2E-2</v>
      </c>
      <c r="J119" s="38">
        <v>2E-3</v>
      </c>
      <c r="K119" s="39">
        <v>1.2E-2</v>
      </c>
      <c r="L119" s="40">
        <v>0</v>
      </c>
      <c r="M119" s="23">
        <v>1.4E-2</v>
      </c>
      <c r="O119" s="15"/>
      <c r="P119" s="15"/>
      <c r="Q119" s="15"/>
      <c r="R119" s="15"/>
    </row>
    <row r="120" spans="1:18" ht="26.25" customHeight="1" thickBot="1">
      <c r="B120" s="1907" t="s">
        <v>118</v>
      </c>
      <c r="C120" s="1908"/>
      <c r="D120" s="1908"/>
      <c r="E120" s="1909"/>
      <c r="F120" s="38">
        <v>10.019</v>
      </c>
      <c r="G120" s="39">
        <v>0.106</v>
      </c>
      <c r="H120" s="40">
        <v>0.59699999999999998</v>
      </c>
      <c r="I120" s="23">
        <v>10.722</v>
      </c>
      <c r="J120" s="38">
        <v>4.0590000000000002</v>
      </c>
      <c r="K120" s="39">
        <v>0.11700000000000001</v>
      </c>
      <c r="L120" s="40">
        <v>0.316</v>
      </c>
      <c r="M120" s="23">
        <v>4.492</v>
      </c>
      <c r="O120" s="15"/>
      <c r="P120" s="15"/>
      <c r="Q120" s="15"/>
      <c r="R120" s="15"/>
    </row>
    <row r="121" spans="1:18" ht="29.25" customHeight="1" thickBot="1">
      <c r="B121" s="1894" t="s">
        <v>119</v>
      </c>
      <c r="C121" s="1895"/>
      <c r="D121" s="1895"/>
      <c r="E121" s="1896"/>
      <c r="F121" s="10">
        <v>931.75099999999998</v>
      </c>
      <c r="G121" s="11">
        <v>0</v>
      </c>
      <c r="H121" s="12">
        <v>0</v>
      </c>
      <c r="I121" s="13">
        <v>931.75099999999998</v>
      </c>
      <c r="J121" s="10">
        <v>898.60199999999998</v>
      </c>
      <c r="K121" s="11">
        <v>0</v>
      </c>
      <c r="L121" s="12">
        <v>0</v>
      </c>
      <c r="M121" s="13">
        <v>898.60199999999998</v>
      </c>
      <c r="O121" s="15"/>
      <c r="P121" s="15"/>
      <c r="Q121" s="15"/>
      <c r="R121" s="15"/>
    </row>
    <row r="122" spans="1:18" ht="15" customHeight="1">
      <c r="B122" s="1934" t="s">
        <v>120</v>
      </c>
      <c r="C122" s="1935"/>
      <c r="D122" s="1935"/>
      <c r="E122" s="1936"/>
      <c r="F122" s="34">
        <v>289.64999999999998</v>
      </c>
      <c r="G122" s="35">
        <v>0</v>
      </c>
      <c r="H122" s="36">
        <v>0</v>
      </c>
      <c r="I122" s="19">
        <v>289.64999999999998</v>
      </c>
      <c r="J122" s="34">
        <v>256.50099999999998</v>
      </c>
      <c r="K122" s="35">
        <v>0</v>
      </c>
      <c r="L122" s="36">
        <v>0</v>
      </c>
      <c r="M122" s="19">
        <v>256.50099999999998</v>
      </c>
      <c r="O122" s="15"/>
      <c r="P122" s="15"/>
      <c r="Q122" s="15"/>
      <c r="R122" s="15"/>
    </row>
    <row r="123" spans="1:18" ht="16.5" customHeight="1" thickBot="1">
      <c r="B123" s="1928" t="s">
        <v>121</v>
      </c>
      <c r="C123" s="1929"/>
      <c r="D123" s="1929"/>
      <c r="E123" s="1930"/>
      <c r="F123" s="38">
        <v>642.101</v>
      </c>
      <c r="G123" s="39">
        <v>0</v>
      </c>
      <c r="H123" s="40">
        <v>0</v>
      </c>
      <c r="I123" s="23">
        <v>642.101</v>
      </c>
      <c r="J123" s="38">
        <v>642.101</v>
      </c>
      <c r="K123" s="39">
        <v>0</v>
      </c>
      <c r="L123" s="40">
        <v>0</v>
      </c>
      <c r="M123" s="23">
        <v>642.101</v>
      </c>
      <c r="O123" s="15"/>
      <c r="P123" s="15"/>
      <c r="Q123" s="15"/>
      <c r="R123" s="15"/>
    </row>
    <row r="124" spans="1:18" ht="12.75" customHeight="1" thickBot="1">
      <c r="B124" s="1937" t="s">
        <v>122</v>
      </c>
      <c r="C124" s="1938"/>
      <c r="D124" s="1938"/>
      <c r="E124" s="1939"/>
      <c r="F124" s="10">
        <v>6100.4939999999997</v>
      </c>
      <c r="G124" s="11">
        <v>1640.819</v>
      </c>
      <c r="H124" s="12">
        <v>233.43299999999999</v>
      </c>
      <c r="I124" s="13">
        <v>7974.7460000000001</v>
      </c>
      <c r="J124" s="10">
        <v>6348.2669999999998</v>
      </c>
      <c r="K124" s="11">
        <v>1638.9369999999999</v>
      </c>
      <c r="L124" s="12">
        <v>228.74199999999999</v>
      </c>
      <c r="M124" s="13">
        <v>8215.9459999999999</v>
      </c>
      <c r="O124" s="15"/>
      <c r="P124" s="15"/>
      <c r="Q124" s="15"/>
      <c r="R124" s="15"/>
    </row>
    <row r="125" spans="1:18" ht="12.75" customHeight="1">
      <c r="B125" s="1940" t="s">
        <v>3</v>
      </c>
      <c r="C125" s="1941"/>
      <c r="D125" s="1941"/>
      <c r="E125" s="1942"/>
      <c r="F125" s="34">
        <v>77.953000000000003</v>
      </c>
      <c r="G125" s="35">
        <v>51.872999999999998</v>
      </c>
      <c r="H125" s="36">
        <v>3.8220000000000001</v>
      </c>
      <c r="I125" s="19">
        <v>133.648</v>
      </c>
      <c r="J125" s="34">
        <v>102.789</v>
      </c>
      <c r="K125" s="35">
        <v>49.73</v>
      </c>
      <c r="L125" s="36">
        <v>4.694</v>
      </c>
      <c r="M125" s="19">
        <v>157.21299999999999</v>
      </c>
      <c r="O125" s="15"/>
      <c r="P125" s="15"/>
      <c r="Q125" s="15"/>
      <c r="R125" s="15"/>
    </row>
    <row r="126" spans="1:18" ht="12.75" customHeight="1">
      <c r="B126" s="1907" t="s">
        <v>123</v>
      </c>
      <c r="C126" s="1908"/>
      <c r="D126" s="1908"/>
      <c r="E126" s="1909"/>
      <c r="F126" s="38">
        <v>7.6849999999999996</v>
      </c>
      <c r="G126" s="39">
        <v>14.186</v>
      </c>
      <c r="H126" s="40">
        <v>0.41499999999999998</v>
      </c>
      <c r="I126" s="23">
        <v>22.286000000000001</v>
      </c>
      <c r="J126" s="38">
        <v>5.9939999999999998</v>
      </c>
      <c r="K126" s="39">
        <v>2.8439999999999999</v>
      </c>
      <c r="L126" s="40">
        <v>0.26</v>
      </c>
      <c r="M126" s="23">
        <v>9.0980000000000008</v>
      </c>
      <c r="N126" s="14"/>
      <c r="O126" s="15"/>
      <c r="P126" s="15"/>
      <c r="Q126" s="15"/>
      <c r="R126" s="15"/>
    </row>
    <row r="127" spans="1:18" ht="15" customHeight="1">
      <c r="A127" s="14"/>
      <c r="B127" s="1907" t="s">
        <v>124</v>
      </c>
      <c r="C127" s="1908"/>
      <c r="D127" s="1908"/>
      <c r="E127" s="1909"/>
      <c r="F127" s="38">
        <v>0</v>
      </c>
      <c r="G127" s="39">
        <v>1.4E-2</v>
      </c>
      <c r="H127" s="40">
        <v>0</v>
      </c>
      <c r="I127" s="23">
        <v>1.4E-2</v>
      </c>
      <c r="J127" s="38">
        <v>0</v>
      </c>
      <c r="K127" s="39">
        <v>1.4E-2</v>
      </c>
      <c r="L127" s="40">
        <v>0</v>
      </c>
      <c r="M127" s="23">
        <v>1.4E-2</v>
      </c>
      <c r="O127" s="15"/>
      <c r="P127" s="15"/>
      <c r="Q127" s="15"/>
      <c r="R127" s="15"/>
    </row>
    <row r="128" spans="1:18" s="14" customFormat="1" ht="13.5" customHeight="1">
      <c r="A128" s="2"/>
      <c r="B128" s="1907" t="s">
        <v>125</v>
      </c>
      <c r="C128" s="1908"/>
      <c r="D128" s="1908"/>
      <c r="E128" s="1909"/>
      <c r="F128" s="38">
        <v>0</v>
      </c>
      <c r="G128" s="39">
        <v>1.2709999999999999</v>
      </c>
      <c r="H128" s="40">
        <v>0</v>
      </c>
      <c r="I128" s="23">
        <v>1.2709999999999999</v>
      </c>
      <c r="J128" s="38">
        <v>0</v>
      </c>
      <c r="K128" s="39">
        <v>0</v>
      </c>
      <c r="L128" s="40">
        <v>0</v>
      </c>
      <c r="M128" s="23">
        <v>0</v>
      </c>
      <c r="N128" s="2"/>
      <c r="O128" s="15"/>
      <c r="P128" s="15"/>
      <c r="Q128" s="15"/>
      <c r="R128" s="15"/>
    </row>
    <row r="129" spans="1:18" ht="12.75" customHeight="1">
      <c r="B129" s="1922" t="s">
        <v>126</v>
      </c>
      <c r="C129" s="1923"/>
      <c r="D129" s="1923"/>
      <c r="E129" s="1924"/>
      <c r="F129" s="38">
        <v>118.303</v>
      </c>
      <c r="G129" s="39">
        <v>17.183</v>
      </c>
      <c r="H129" s="40">
        <v>11.217000000000001</v>
      </c>
      <c r="I129" s="23">
        <v>146.703</v>
      </c>
      <c r="J129" s="38">
        <v>102.646</v>
      </c>
      <c r="K129" s="39">
        <v>17.465</v>
      </c>
      <c r="L129" s="40">
        <v>10.01</v>
      </c>
      <c r="M129" s="23">
        <v>130.12100000000001</v>
      </c>
      <c r="N129" s="14"/>
      <c r="O129" s="15"/>
      <c r="P129" s="15"/>
      <c r="Q129" s="15"/>
      <c r="R129" s="15"/>
    </row>
    <row r="130" spans="1:18" ht="12.75" customHeight="1">
      <c r="A130" s="14"/>
      <c r="B130" s="1907" t="s">
        <v>127</v>
      </c>
      <c r="C130" s="1908"/>
      <c r="D130" s="1908"/>
      <c r="E130" s="1909"/>
      <c r="F130" s="38">
        <v>3065.2089999999998</v>
      </c>
      <c r="G130" s="39">
        <v>1352.8030000000001</v>
      </c>
      <c r="H130" s="40">
        <v>195.196</v>
      </c>
      <c r="I130" s="23">
        <v>4613.2079999999996</v>
      </c>
      <c r="J130" s="38">
        <v>3333.85</v>
      </c>
      <c r="K130" s="39">
        <v>1382.4069999999999</v>
      </c>
      <c r="L130" s="40">
        <v>194.95099999999999</v>
      </c>
      <c r="M130" s="23">
        <v>4911.2079999999996</v>
      </c>
      <c r="O130" s="15"/>
      <c r="P130" s="15"/>
      <c r="Q130" s="15"/>
      <c r="R130" s="15"/>
    </row>
    <row r="131" spans="1:18" s="14" customFormat="1" ht="12.75" customHeight="1" thickBot="1">
      <c r="A131" s="2"/>
      <c r="B131" s="1928" t="s">
        <v>128</v>
      </c>
      <c r="C131" s="1929"/>
      <c r="D131" s="1929"/>
      <c r="E131" s="1930"/>
      <c r="F131" s="59">
        <v>2831.3440000000001</v>
      </c>
      <c r="G131" s="60">
        <v>203.489</v>
      </c>
      <c r="H131" s="61">
        <v>22.783000000000001</v>
      </c>
      <c r="I131" s="27">
        <v>3057.616</v>
      </c>
      <c r="J131" s="59">
        <v>2802.9879999999998</v>
      </c>
      <c r="K131" s="60">
        <v>186.477</v>
      </c>
      <c r="L131" s="61">
        <v>18.827000000000002</v>
      </c>
      <c r="M131" s="27">
        <v>3008.2919999999999</v>
      </c>
      <c r="N131" s="2"/>
      <c r="O131" s="15"/>
      <c r="P131" s="15"/>
      <c r="Q131" s="15"/>
      <c r="R131" s="15"/>
    </row>
    <row r="132" spans="1:18" ht="12.75" customHeight="1" thickBot="1">
      <c r="B132" s="1894" t="s">
        <v>129</v>
      </c>
      <c r="C132" s="1895"/>
      <c r="D132" s="1895"/>
      <c r="E132" s="1896"/>
      <c r="F132" s="10">
        <v>268.63799999999998</v>
      </c>
      <c r="G132" s="11">
        <v>526.22199999999998</v>
      </c>
      <c r="H132" s="12">
        <v>48.424999999999997</v>
      </c>
      <c r="I132" s="13">
        <v>843.28499999999997</v>
      </c>
      <c r="J132" s="10">
        <v>252.03399999999999</v>
      </c>
      <c r="K132" s="11">
        <v>560.14</v>
      </c>
      <c r="L132" s="12">
        <v>44.167000000000002</v>
      </c>
      <c r="M132" s="13">
        <v>856.34100000000001</v>
      </c>
      <c r="O132" s="15"/>
      <c r="P132" s="15"/>
      <c r="Q132" s="15"/>
      <c r="R132" s="15"/>
    </row>
    <row r="133" spans="1:18" ht="12.75" customHeight="1">
      <c r="B133" s="1931" t="s">
        <v>130</v>
      </c>
      <c r="C133" s="1932"/>
      <c r="D133" s="1932"/>
      <c r="E133" s="1933"/>
      <c r="F133" s="34">
        <v>3243.0569999999998</v>
      </c>
      <c r="G133" s="35">
        <v>1115.6690000000001</v>
      </c>
      <c r="H133" s="36">
        <v>196.863</v>
      </c>
      <c r="I133" s="19">
        <v>4555.5889999999999</v>
      </c>
      <c r="J133" s="34">
        <v>2855.5990000000002</v>
      </c>
      <c r="K133" s="35">
        <v>1194.567</v>
      </c>
      <c r="L133" s="36">
        <v>184.10900000000001</v>
      </c>
      <c r="M133" s="19">
        <v>4234.2749999999996</v>
      </c>
      <c r="O133" s="15"/>
      <c r="P133" s="15"/>
      <c r="Q133" s="15"/>
      <c r="R133" s="15"/>
    </row>
    <row r="134" spans="1:18" ht="12.75" customHeight="1" thickBot="1">
      <c r="B134" s="1925" t="s">
        <v>131</v>
      </c>
      <c r="C134" s="1926"/>
      <c r="D134" s="1926"/>
      <c r="E134" s="1927"/>
      <c r="F134" s="59">
        <v>-2974.4189999999999</v>
      </c>
      <c r="G134" s="60">
        <v>-589.447</v>
      </c>
      <c r="H134" s="61">
        <v>-148.43799999999999</v>
      </c>
      <c r="I134" s="27">
        <v>-3712.3040000000001</v>
      </c>
      <c r="J134" s="59">
        <v>-2603.5650000000001</v>
      </c>
      <c r="K134" s="60">
        <v>-634.42700000000002</v>
      </c>
      <c r="L134" s="61">
        <v>-139.94200000000001</v>
      </c>
      <c r="M134" s="27">
        <v>-3377.9340000000002</v>
      </c>
      <c r="O134" s="15"/>
      <c r="P134" s="15"/>
      <c r="Q134" s="15"/>
      <c r="R134" s="15"/>
    </row>
    <row r="135" spans="1:18" ht="12.75" customHeight="1" thickBot="1">
      <c r="B135" s="1894" t="s">
        <v>132</v>
      </c>
      <c r="C135" s="1895"/>
      <c r="D135" s="1895"/>
      <c r="E135" s="1896"/>
      <c r="F135" s="10">
        <v>587.56700000000001</v>
      </c>
      <c r="G135" s="11">
        <v>302.54399999999998</v>
      </c>
      <c r="H135" s="12">
        <v>111.169</v>
      </c>
      <c r="I135" s="13">
        <v>1001.28</v>
      </c>
      <c r="J135" s="10">
        <v>616.94899999999996</v>
      </c>
      <c r="K135" s="11">
        <v>302.61099999999999</v>
      </c>
      <c r="L135" s="12">
        <v>113.943</v>
      </c>
      <c r="M135" s="13">
        <v>1033.5029999999999</v>
      </c>
      <c r="O135" s="15"/>
      <c r="P135" s="15"/>
      <c r="Q135" s="15"/>
      <c r="R135" s="15"/>
    </row>
    <row r="136" spans="1:18" ht="12.75" customHeight="1">
      <c r="B136" s="1922" t="s">
        <v>133</v>
      </c>
      <c r="C136" s="1923"/>
      <c r="D136" s="1923"/>
      <c r="E136" s="1924"/>
      <c r="F136" s="38">
        <v>409.05099999999999</v>
      </c>
      <c r="G136" s="39">
        <v>175.76599999999999</v>
      </c>
      <c r="H136" s="40">
        <v>58.613999999999997</v>
      </c>
      <c r="I136" s="23">
        <v>643.43100000000004</v>
      </c>
      <c r="J136" s="38">
        <v>429.19</v>
      </c>
      <c r="K136" s="39">
        <v>175.983</v>
      </c>
      <c r="L136" s="40">
        <v>58.613999999999997</v>
      </c>
      <c r="M136" s="23">
        <v>663.78700000000003</v>
      </c>
      <c r="N136" s="14"/>
      <c r="O136" s="15"/>
      <c r="P136" s="15"/>
      <c r="Q136" s="15"/>
      <c r="R136" s="15"/>
    </row>
    <row r="137" spans="1:18" ht="15" customHeight="1">
      <c r="A137" s="14"/>
      <c r="B137" s="1922" t="s">
        <v>134</v>
      </c>
      <c r="C137" s="1923"/>
      <c r="D137" s="1923"/>
      <c r="E137" s="1924"/>
      <c r="F137" s="38">
        <v>1982.9960000000001</v>
      </c>
      <c r="G137" s="39">
        <v>892.005</v>
      </c>
      <c r="H137" s="40">
        <v>298.54199999999997</v>
      </c>
      <c r="I137" s="23">
        <v>3173.5430000000001</v>
      </c>
      <c r="J137" s="38">
        <v>2040.123</v>
      </c>
      <c r="K137" s="39">
        <v>907.32500000000005</v>
      </c>
      <c r="L137" s="40">
        <v>298.60599999999999</v>
      </c>
      <c r="M137" s="23">
        <v>3246.0540000000001</v>
      </c>
      <c r="O137" s="15"/>
      <c r="P137" s="15"/>
      <c r="Q137" s="15"/>
      <c r="R137" s="15"/>
    </row>
    <row r="138" spans="1:18" s="14" customFormat="1" ht="12.75" customHeight="1">
      <c r="A138" s="2"/>
      <c r="B138" s="1922" t="s">
        <v>135</v>
      </c>
      <c r="C138" s="1923"/>
      <c r="D138" s="1923"/>
      <c r="E138" s="1924"/>
      <c r="F138" s="38">
        <v>6.726</v>
      </c>
      <c r="G138" s="39">
        <v>0</v>
      </c>
      <c r="H138" s="40">
        <v>77.323999999999998</v>
      </c>
      <c r="I138" s="23">
        <v>84.05</v>
      </c>
      <c r="J138" s="38">
        <v>6.726</v>
      </c>
      <c r="K138" s="39">
        <v>0</v>
      </c>
      <c r="L138" s="40">
        <v>77.323999999999998</v>
      </c>
      <c r="M138" s="23">
        <v>84.05</v>
      </c>
      <c r="N138" s="2"/>
      <c r="O138" s="15"/>
      <c r="P138" s="15"/>
      <c r="Q138" s="15"/>
      <c r="R138" s="15"/>
    </row>
    <row r="139" spans="1:18" ht="12.75" customHeight="1">
      <c r="B139" s="1922" t="s">
        <v>136</v>
      </c>
      <c r="C139" s="1923"/>
      <c r="D139" s="1923"/>
      <c r="E139" s="1924"/>
      <c r="F139" s="38">
        <v>170.45</v>
      </c>
      <c r="G139" s="39">
        <v>9.4499999999999993</v>
      </c>
      <c r="H139" s="40">
        <v>52.811</v>
      </c>
      <c r="I139" s="23">
        <v>232.71100000000001</v>
      </c>
      <c r="J139" s="38">
        <v>169.50399999999999</v>
      </c>
      <c r="K139" s="39">
        <v>17.253</v>
      </c>
      <c r="L139" s="40">
        <v>60.43</v>
      </c>
      <c r="M139" s="23">
        <v>247.18700000000001</v>
      </c>
      <c r="N139" s="14"/>
      <c r="O139" s="15"/>
      <c r="P139" s="15"/>
      <c r="Q139" s="15"/>
      <c r="R139" s="15"/>
    </row>
    <row r="140" spans="1:18" ht="14.25" customHeight="1" thickBot="1">
      <c r="A140" s="14"/>
      <c r="B140" s="1922" t="s">
        <v>137</v>
      </c>
      <c r="C140" s="1923"/>
      <c r="D140" s="1923"/>
      <c r="E140" s="1924"/>
      <c r="F140" s="38">
        <v>-1981.6559999999999</v>
      </c>
      <c r="G140" s="39">
        <v>-774.67700000000002</v>
      </c>
      <c r="H140" s="40">
        <v>-376.12200000000001</v>
      </c>
      <c r="I140" s="23">
        <v>-3132.4549999999999</v>
      </c>
      <c r="J140" s="38">
        <v>-2028.5940000000001</v>
      </c>
      <c r="K140" s="39">
        <v>-797.95</v>
      </c>
      <c r="L140" s="40">
        <v>-381.03100000000001</v>
      </c>
      <c r="M140" s="23">
        <v>-3207.5749999999998</v>
      </c>
      <c r="O140" s="15"/>
      <c r="P140" s="15"/>
      <c r="Q140" s="15"/>
      <c r="R140" s="15"/>
    </row>
    <row r="141" spans="1:18" s="14" customFormat="1" ht="12.75" customHeight="1" thickBot="1">
      <c r="A141" s="2"/>
      <c r="B141" s="1894" t="s">
        <v>138</v>
      </c>
      <c r="C141" s="1895"/>
      <c r="D141" s="1895"/>
      <c r="E141" s="1896"/>
      <c r="F141" s="10">
        <v>7172.5749999999998</v>
      </c>
      <c r="G141" s="11">
        <v>3176.4859999999999</v>
      </c>
      <c r="H141" s="12">
        <v>290.423</v>
      </c>
      <c r="I141" s="13">
        <v>10639.484</v>
      </c>
      <c r="J141" s="10">
        <v>7177.6710000000003</v>
      </c>
      <c r="K141" s="11">
        <v>3160.2220000000002</v>
      </c>
      <c r="L141" s="12">
        <v>286.58499999999998</v>
      </c>
      <c r="M141" s="13">
        <v>10624.477999999999</v>
      </c>
      <c r="N141" s="2"/>
      <c r="O141" s="15"/>
      <c r="P141" s="15"/>
      <c r="Q141" s="15"/>
      <c r="R141" s="15"/>
    </row>
    <row r="142" spans="1:18" ht="12.75" customHeight="1">
      <c r="B142" s="1898" t="s">
        <v>139</v>
      </c>
      <c r="C142" s="1899"/>
      <c r="D142" s="1899"/>
      <c r="E142" s="1900"/>
      <c r="F142" s="34">
        <v>234.828</v>
      </c>
      <c r="G142" s="35">
        <v>104.613</v>
      </c>
      <c r="H142" s="36">
        <v>0</v>
      </c>
      <c r="I142" s="19">
        <v>339.44099999999997</v>
      </c>
      <c r="J142" s="34">
        <v>234.84</v>
      </c>
      <c r="K142" s="35">
        <v>104.613</v>
      </c>
      <c r="L142" s="36">
        <v>0</v>
      </c>
      <c r="M142" s="19">
        <v>339.45299999999997</v>
      </c>
      <c r="O142" s="15"/>
      <c r="P142" s="15"/>
      <c r="Q142" s="15"/>
      <c r="R142" s="15"/>
    </row>
    <row r="143" spans="1:18" ht="12.75" customHeight="1">
      <c r="B143" s="1901" t="s">
        <v>140</v>
      </c>
      <c r="C143" s="1902"/>
      <c r="D143" s="1902"/>
      <c r="E143" s="1903"/>
      <c r="F143" s="38">
        <v>8080.5079999999998</v>
      </c>
      <c r="G143" s="39">
        <v>3410.22</v>
      </c>
      <c r="H143" s="40">
        <v>363.66500000000002</v>
      </c>
      <c r="I143" s="23">
        <v>11854.393</v>
      </c>
      <c r="J143" s="38">
        <v>8084.03</v>
      </c>
      <c r="K143" s="39">
        <v>3411.9740000000002</v>
      </c>
      <c r="L143" s="40">
        <v>363.66500000000002</v>
      </c>
      <c r="M143" s="23">
        <v>11859.669</v>
      </c>
      <c r="O143" s="15"/>
      <c r="P143" s="15"/>
      <c r="Q143" s="15"/>
      <c r="R143" s="15"/>
    </row>
    <row r="144" spans="1:18" ht="12.75" customHeight="1">
      <c r="B144" s="1901" t="s">
        <v>141</v>
      </c>
      <c r="C144" s="1902"/>
      <c r="D144" s="1902"/>
      <c r="E144" s="1903"/>
      <c r="F144" s="38">
        <v>4855.8689999999997</v>
      </c>
      <c r="G144" s="39">
        <v>1625.249</v>
      </c>
      <c r="H144" s="40">
        <v>438.96600000000001</v>
      </c>
      <c r="I144" s="23">
        <v>6920.0839999999998</v>
      </c>
      <c r="J144" s="38">
        <v>4903.0010000000002</v>
      </c>
      <c r="K144" s="39">
        <v>1637.903</v>
      </c>
      <c r="L144" s="40">
        <v>440.863</v>
      </c>
      <c r="M144" s="23">
        <v>6981.7669999999998</v>
      </c>
      <c r="O144" s="15"/>
      <c r="P144" s="15"/>
      <c r="Q144" s="15"/>
      <c r="R144" s="15"/>
    </row>
    <row r="145" spans="1:18" ht="12.75" customHeight="1">
      <c r="B145" s="1901" t="s">
        <v>142</v>
      </c>
      <c r="C145" s="1902"/>
      <c r="D145" s="1902"/>
      <c r="E145" s="1903"/>
      <c r="F145" s="38">
        <v>701.596</v>
      </c>
      <c r="G145" s="39">
        <v>140.51499999999999</v>
      </c>
      <c r="H145" s="40">
        <v>36.118000000000002</v>
      </c>
      <c r="I145" s="23">
        <v>878.22900000000004</v>
      </c>
      <c r="J145" s="38">
        <v>731.42600000000004</v>
      </c>
      <c r="K145" s="39">
        <v>140.90299999999999</v>
      </c>
      <c r="L145" s="40">
        <v>36.25</v>
      </c>
      <c r="M145" s="23">
        <v>908.57899999999995</v>
      </c>
      <c r="N145" s="14"/>
      <c r="O145" s="15"/>
      <c r="P145" s="15"/>
      <c r="Q145" s="15"/>
      <c r="R145" s="15"/>
    </row>
    <row r="146" spans="1:18" ht="12.75" customHeight="1">
      <c r="A146" s="14"/>
      <c r="B146" s="1901" t="s">
        <v>143</v>
      </c>
      <c r="C146" s="1902"/>
      <c r="D146" s="1902"/>
      <c r="E146" s="1903"/>
      <c r="F146" s="38">
        <v>99.206999999999994</v>
      </c>
      <c r="G146" s="39">
        <v>15.113</v>
      </c>
      <c r="H146" s="40">
        <v>5.3920000000000003</v>
      </c>
      <c r="I146" s="23">
        <v>119.712</v>
      </c>
      <c r="J146" s="38">
        <v>124.086</v>
      </c>
      <c r="K146" s="39">
        <v>29.655000000000001</v>
      </c>
      <c r="L146" s="40">
        <v>6.8390000000000004</v>
      </c>
      <c r="M146" s="23">
        <v>160.58000000000001</v>
      </c>
      <c r="O146" s="15"/>
      <c r="P146" s="15"/>
      <c r="Q146" s="15"/>
      <c r="R146" s="15"/>
    </row>
    <row r="147" spans="1:18" s="14" customFormat="1" ht="12.75" customHeight="1">
      <c r="A147" s="2"/>
      <c r="B147" s="1907" t="s">
        <v>144</v>
      </c>
      <c r="C147" s="1908"/>
      <c r="D147" s="1908"/>
      <c r="E147" s="1909"/>
      <c r="F147" s="38">
        <v>-6799.1350000000002</v>
      </c>
      <c r="G147" s="39">
        <v>-2093.5929999999998</v>
      </c>
      <c r="H147" s="40">
        <v>-553.71799999999996</v>
      </c>
      <c r="I147" s="23">
        <v>-9446.4459999999999</v>
      </c>
      <c r="J147" s="38">
        <v>-6899.4139999999998</v>
      </c>
      <c r="K147" s="39">
        <v>-2139.1950000000002</v>
      </c>
      <c r="L147" s="40">
        <v>-561.03200000000004</v>
      </c>
      <c r="M147" s="23">
        <v>-9599.6409999999996</v>
      </c>
      <c r="N147" s="2"/>
      <c r="O147" s="15"/>
      <c r="P147" s="15"/>
      <c r="Q147" s="15"/>
      <c r="R147" s="15"/>
    </row>
    <row r="148" spans="1:18" ht="12.75" customHeight="1" thickBot="1">
      <c r="B148" s="1910" t="s">
        <v>145</v>
      </c>
      <c r="C148" s="1911"/>
      <c r="D148" s="1911"/>
      <c r="E148" s="1912"/>
      <c r="F148" s="59">
        <v>-0.29799999999999999</v>
      </c>
      <c r="G148" s="60">
        <v>-25.631</v>
      </c>
      <c r="H148" s="61">
        <v>0</v>
      </c>
      <c r="I148" s="27">
        <v>-25.928999999999998</v>
      </c>
      <c r="J148" s="59">
        <v>-0.29799999999999999</v>
      </c>
      <c r="K148" s="60">
        <v>-25.631</v>
      </c>
      <c r="L148" s="61">
        <v>0</v>
      </c>
      <c r="M148" s="27">
        <v>-25.928999999999998</v>
      </c>
      <c r="O148" s="15"/>
      <c r="P148" s="15"/>
      <c r="Q148" s="15"/>
      <c r="R148" s="15"/>
    </row>
    <row r="149" spans="1:18" ht="12.75" customHeight="1" thickBot="1">
      <c r="B149" s="1913" t="s">
        <v>146</v>
      </c>
      <c r="C149" s="1914"/>
      <c r="D149" s="1914"/>
      <c r="E149" s="1915"/>
      <c r="F149" s="62">
        <v>0</v>
      </c>
      <c r="G149" s="63">
        <v>0</v>
      </c>
      <c r="H149" s="64">
        <v>3.746</v>
      </c>
      <c r="I149" s="13">
        <v>3.746</v>
      </c>
      <c r="J149" s="62">
        <v>0</v>
      </c>
      <c r="K149" s="63">
        <v>0</v>
      </c>
      <c r="L149" s="64">
        <v>3.746</v>
      </c>
      <c r="M149" s="13">
        <v>3.746</v>
      </c>
      <c r="O149" s="15"/>
      <c r="P149" s="15"/>
      <c r="Q149" s="15"/>
      <c r="R149" s="15"/>
    </row>
    <row r="150" spans="1:18" ht="12.75" customHeight="1" thickBot="1">
      <c r="B150" s="1916" t="s">
        <v>147</v>
      </c>
      <c r="C150" s="1917"/>
      <c r="D150" s="1917"/>
      <c r="E150" s="1918"/>
      <c r="F150" s="65">
        <v>0</v>
      </c>
      <c r="G150" s="66">
        <v>0</v>
      </c>
      <c r="H150" s="67">
        <v>3.746</v>
      </c>
      <c r="I150" s="19">
        <v>3.746</v>
      </c>
      <c r="J150" s="65">
        <v>0</v>
      </c>
      <c r="K150" s="66">
        <v>0</v>
      </c>
      <c r="L150" s="67">
        <v>3.746</v>
      </c>
      <c r="M150" s="19">
        <v>3.746</v>
      </c>
      <c r="O150" s="15"/>
      <c r="P150" s="15"/>
      <c r="Q150" s="15"/>
      <c r="R150" s="15"/>
    </row>
    <row r="151" spans="1:18" ht="12.75" customHeight="1" thickBot="1">
      <c r="B151" s="1919" t="s">
        <v>148</v>
      </c>
      <c r="C151" s="1920"/>
      <c r="D151" s="1920"/>
      <c r="E151" s="1921"/>
      <c r="F151" s="10">
        <v>25.809000000000001</v>
      </c>
      <c r="G151" s="11">
        <v>-29.972999999999999</v>
      </c>
      <c r="H151" s="12">
        <v>0</v>
      </c>
      <c r="I151" s="13">
        <v>-4.1639999999999997</v>
      </c>
      <c r="J151" s="10">
        <v>35.643999999999998</v>
      </c>
      <c r="K151" s="11">
        <v>-20.021000000000001</v>
      </c>
      <c r="L151" s="12">
        <v>1E-3</v>
      </c>
      <c r="M151" s="13">
        <v>15.624000000000001</v>
      </c>
      <c r="O151" s="15"/>
      <c r="P151" s="15"/>
      <c r="Q151" s="15"/>
      <c r="R151" s="15"/>
    </row>
    <row r="152" spans="1:18" ht="12.75" customHeight="1">
      <c r="B152" s="1898" t="s">
        <v>149</v>
      </c>
      <c r="C152" s="1899"/>
      <c r="D152" s="1899"/>
      <c r="E152" s="1900"/>
      <c r="F152" s="65">
        <v>45817.699000000001</v>
      </c>
      <c r="G152" s="66">
        <v>2963.857</v>
      </c>
      <c r="H152" s="67">
        <v>35.558</v>
      </c>
      <c r="I152" s="19">
        <v>48817.114000000001</v>
      </c>
      <c r="J152" s="65">
        <v>46690.298999999999</v>
      </c>
      <c r="K152" s="66">
        <v>2990.5790000000002</v>
      </c>
      <c r="L152" s="67">
        <v>35.590000000000003</v>
      </c>
      <c r="M152" s="19">
        <v>49716.468000000001</v>
      </c>
      <c r="O152" s="15"/>
      <c r="P152" s="15"/>
      <c r="Q152" s="15"/>
      <c r="R152" s="15"/>
    </row>
    <row r="153" spans="1:18" ht="12.75" customHeight="1">
      <c r="B153" s="1901" t="s">
        <v>150</v>
      </c>
      <c r="C153" s="1902"/>
      <c r="D153" s="1902"/>
      <c r="E153" s="1903"/>
      <c r="F153" s="68">
        <v>692.83199999999999</v>
      </c>
      <c r="G153" s="69">
        <v>27.826000000000001</v>
      </c>
      <c r="H153" s="70">
        <v>0</v>
      </c>
      <c r="I153" s="23">
        <v>720.65800000000002</v>
      </c>
      <c r="J153" s="68">
        <v>779.69</v>
      </c>
      <c r="K153" s="69">
        <v>18.956</v>
      </c>
      <c r="L153" s="70">
        <v>0</v>
      </c>
      <c r="M153" s="23">
        <v>798.64599999999996</v>
      </c>
      <c r="O153" s="15"/>
      <c r="P153" s="15"/>
      <c r="Q153" s="15"/>
      <c r="R153" s="15"/>
    </row>
    <row r="154" spans="1:18" ht="12.75" customHeight="1">
      <c r="A154" s="14"/>
      <c r="B154" s="1901" t="s">
        <v>151</v>
      </c>
      <c r="C154" s="1902"/>
      <c r="D154" s="1902"/>
      <c r="E154" s="1903"/>
      <c r="F154" s="68">
        <v>-45685.54</v>
      </c>
      <c r="G154" s="69">
        <v>-2601.0430000000001</v>
      </c>
      <c r="H154" s="70">
        <v>-35.558</v>
      </c>
      <c r="I154" s="23">
        <v>-48322.141000000003</v>
      </c>
      <c r="J154" s="68">
        <v>-46609.747000000003</v>
      </c>
      <c r="K154" s="69">
        <v>-2684.511</v>
      </c>
      <c r="L154" s="70">
        <v>-35.588999999999999</v>
      </c>
      <c r="M154" s="23">
        <v>-49329.847000000002</v>
      </c>
      <c r="O154" s="15"/>
      <c r="P154" s="15"/>
      <c r="Q154" s="15"/>
      <c r="R154" s="15"/>
    </row>
    <row r="155" spans="1:18" s="14" customFormat="1" ht="12.75" customHeight="1">
      <c r="A155" s="2"/>
      <c r="B155" s="1901" t="s">
        <v>152</v>
      </c>
      <c r="C155" s="1902"/>
      <c r="D155" s="1902"/>
      <c r="E155" s="1903"/>
      <c r="F155" s="68">
        <v>-668.33100000000002</v>
      </c>
      <c r="G155" s="69">
        <v>-420.613</v>
      </c>
      <c r="H155" s="70">
        <v>0</v>
      </c>
      <c r="I155" s="23">
        <v>-1088.944</v>
      </c>
      <c r="J155" s="68">
        <v>-779.35400000000004</v>
      </c>
      <c r="K155" s="69">
        <v>-345.04500000000002</v>
      </c>
      <c r="L155" s="70">
        <v>0</v>
      </c>
      <c r="M155" s="23">
        <v>-1124.3989999999999</v>
      </c>
      <c r="O155" s="15"/>
      <c r="P155" s="15"/>
      <c r="Q155" s="15"/>
      <c r="R155" s="15"/>
    </row>
    <row r="156" spans="1:18" ht="16.5" customHeight="1">
      <c r="B156" s="1904" t="s">
        <v>153</v>
      </c>
      <c r="C156" s="1905"/>
      <c r="D156" s="1905"/>
      <c r="E156" s="1906"/>
      <c r="F156" s="68">
        <v>79.257999999999996</v>
      </c>
      <c r="G156" s="69">
        <v>146.292</v>
      </c>
      <c r="H156" s="70">
        <v>0.40400000000000003</v>
      </c>
      <c r="I156" s="23">
        <v>225.95400000000001</v>
      </c>
      <c r="J156" s="68">
        <v>81.575999999999993</v>
      </c>
      <c r="K156" s="69">
        <v>145.602</v>
      </c>
      <c r="L156" s="70">
        <v>0.40400000000000003</v>
      </c>
      <c r="M156" s="23">
        <v>227.58199999999999</v>
      </c>
      <c r="O156" s="15"/>
      <c r="P156" s="15"/>
      <c r="Q156" s="15"/>
      <c r="R156" s="15"/>
    </row>
    <row r="157" spans="1:18" ht="12.75" customHeight="1" thickBot="1">
      <c r="A157" s="14"/>
      <c r="B157" s="1904" t="s">
        <v>154</v>
      </c>
      <c r="C157" s="1905"/>
      <c r="D157" s="1905"/>
      <c r="E157" s="1906"/>
      <c r="F157" s="71">
        <v>-210.10900000000001</v>
      </c>
      <c r="G157" s="72">
        <v>-146.292</v>
      </c>
      <c r="H157" s="73">
        <v>-0.40400000000000003</v>
      </c>
      <c r="I157" s="27">
        <v>-356.80500000000001</v>
      </c>
      <c r="J157" s="71">
        <v>-126.82</v>
      </c>
      <c r="K157" s="72">
        <v>-145.602</v>
      </c>
      <c r="L157" s="73">
        <v>-0.40400000000000003</v>
      </c>
      <c r="M157" s="27">
        <v>-272.82600000000002</v>
      </c>
      <c r="O157" s="15"/>
      <c r="P157" s="15"/>
      <c r="Q157" s="15"/>
      <c r="R157" s="15"/>
    </row>
    <row r="158" spans="1:18" s="14" customFormat="1" ht="12.75" customHeight="1" thickBot="1">
      <c r="A158" s="2"/>
      <c r="B158" s="1891" t="s">
        <v>155</v>
      </c>
      <c r="C158" s="1892"/>
      <c r="D158" s="1892"/>
      <c r="E158" s="1893"/>
      <c r="F158" s="10">
        <v>0</v>
      </c>
      <c r="G158" s="11">
        <v>-75.295899999999989</v>
      </c>
      <c r="H158" s="12">
        <v>0</v>
      </c>
      <c r="I158" s="13">
        <v>-75.295899999999989</v>
      </c>
      <c r="J158" s="10">
        <v>0</v>
      </c>
      <c r="K158" s="11">
        <v>0</v>
      </c>
      <c r="L158" s="12">
        <v>0</v>
      </c>
      <c r="M158" s="13">
        <v>0</v>
      </c>
      <c r="N158" s="2"/>
      <c r="O158" s="15"/>
      <c r="P158" s="15"/>
      <c r="Q158" s="15"/>
      <c r="R158" s="15"/>
    </row>
    <row r="159" spans="1:18" ht="13.5" thickBot="1">
      <c r="B159" s="1894" t="s">
        <v>156</v>
      </c>
      <c r="C159" s="1895"/>
      <c r="D159" s="1895"/>
      <c r="E159" s="1896"/>
      <c r="F159" s="10">
        <v>414356.86499999999</v>
      </c>
      <c r="G159" s="11">
        <v>117535.7141</v>
      </c>
      <c r="H159" s="12">
        <v>17947.174999999999</v>
      </c>
      <c r="I159" s="13">
        <v>549839.75410000002</v>
      </c>
      <c r="J159" s="10">
        <v>424272.61099999998</v>
      </c>
      <c r="K159" s="11">
        <v>118114.79700000001</v>
      </c>
      <c r="L159" s="12">
        <v>18049.612000000001</v>
      </c>
      <c r="M159" s="13">
        <v>560437.02</v>
      </c>
      <c r="O159" s="15"/>
      <c r="P159" s="15"/>
      <c r="Q159" s="15"/>
      <c r="R159" s="15"/>
    </row>
    <row r="160" spans="1:18">
      <c r="E160" s="2"/>
      <c r="F160" s="2"/>
      <c r="G160" s="2"/>
      <c r="H160" s="2"/>
      <c r="I160" s="2"/>
      <c r="O160" s="15"/>
      <c r="P160" s="15"/>
      <c r="Q160" s="15"/>
      <c r="R160" s="15"/>
    </row>
    <row r="161" spans="1:18">
      <c r="B161" s="1897" t="s">
        <v>157</v>
      </c>
      <c r="C161" s="1897"/>
      <c r="D161" s="1897"/>
      <c r="E161" s="1897"/>
      <c r="F161" s="74"/>
      <c r="G161" s="74"/>
      <c r="H161" s="74"/>
      <c r="I161" s="74"/>
      <c r="J161" s="75"/>
      <c r="K161" s="75"/>
      <c r="L161" s="75"/>
      <c r="M161" s="75"/>
    </row>
    <row r="162" spans="1:18" ht="21.75" customHeight="1">
      <c r="E162" s="76"/>
      <c r="J162" s="77"/>
      <c r="K162" s="77"/>
      <c r="L162" s="77"/>
      <c r="M162" s="77"/>
    </row>
    <row r="163" spans="1:18" ht="26.25" customHeight="1">
      <c r="J163" s="78"/>
      <c r="K163" s="78"/>
      <c r="L163" s="78"/>
      <c r="M163" s="78"/>
      <c r="N163" s="14"/>
    </row>
    <row r="164" spans="1:18" ht="12.75" customHeight="1">
      <c r="J164" s="79"/>
      <c r="K164" s="79"/>
      <c r="L164" s="79"/>
      <c r="M164" s="79"/>
    </row>
    <row r="165" spans="1:18" ht="12.75" customHeight="1">
      <c r="A165" s="14"/>
      <c r="J165" s="80"/>
      <c r="K165" s="80"/>
      <c r="L165" s="80"/>
      <c r="M165" s="80"/>
    </row>
    <row r="166" spans="1:18">
      <c r="J166" s="78"/>
      <c r="K166" s="78"/>
      <c r="L166" s="78"/>
      <c r="M166" s="78"/>
    </row>
    <row r="167" spans="1:18" ht="13.5" customHeight="1">
      <c r="J167" s="78"/>
      <c r="K167" s="78"/>
      <c r="L167" s="78"/>
      <c r="M167" s="78"/>
      <c r="N167" s="47"/>
    </row>
    <row r="168" spans="1:18">
      <c r="N168" s="47"/>
    </row>
    <row r="169" spans="1:18">
      <c r="A169" s="47"/>
      <c r="J169" s="78"/>
      <c r="K169" s="78"/>
      <c r="L169" s="78"/>
      <c r="M169" s="78"/>
    </row>
    <row r="170" spans="1:18" s="47" customFormat="1">
      <c r="B170" s="1"/>
      <c r="C170" s="1"/>
      <c r="D170" s="1"/>
      <c r="E170" s="1"/>
      <c r="F170" s="1"/>
      <c r="G170" s="1"/>
      <c r="H170" s="1"/>
      <c r="I170" s="1"/>
      <c r="O170" s="2"/>
      <c r="P170" s="2"/>
      <c r="Q170" s="2"/>
      <c r="R170" s="2"/>
    </row>
    <row r="171" spans="1:18" s="47" customFormat="1">
      <c r="A171" s="2"/>
      <c r="B171" s="1"/>
      <c r="C171" s="1"/>
      <c r="D171" s="1"/>
      <c r="E171" s="1"/>
      <c r="F171" s="1"/>
      <c r="G171" s="1"/>
      <c r="H171" s="1"/>
      <c r="I171" s="1"/>
    </row>
    <row r="172" spans="1:18">
      <c r="A172" s="47"/>
      <c r="O172" s="47"/>
      <c r="P172" s="47"/>
      <c r="Q172" s="47"/>
      <c r="R172" s="47"/>
    </row>
    <row r="173" spans="1:18" s="47" customFormat="1">
      <c r="B173" s="1"/>
      <c r="C173" s="1"/>
      <c r="D173" s="1"/>
      <c r="E173" s="1"/>
      <c r="F173" s="1"/>
      <c r="G173" s="1"/>
      <c r="H173" s="1"/>
      <c r="I173" s="1"/>
      <c r="O173" s="2"/>
      <c r="P173" s="2"/>
      <c r="Q173" s="2"/>
      <c r="R173" s="2"/>
    </row>
    <row r="174" spans="1:18" s="47" customFormat="1">
      <c r="A174" s="2"/>
      <c r="B174" s="1"/>
      <c r="C174" s="1"/>
      <c r="D174" s="1"/>
      <c r="E174" s="1"/>
      <c r="F174" s="1"/>
      <c r="G174" s="1"/>
      <c r="H174" s="1"/>
      <c r="I174" s="1"/>
      <c r="N174" s="2"/>
    </row>
    <row r="175" spans="1:18">
      <c r="A175" s="47"/>
      <c r="O175" s="47"/>
      <c r="P175" s="47"/>
      <c r="Q175" s="47"/>
      <c r="R175" s="47"/>
    </row>
    <row r="176" spans="1:18" s="47" customFormat="1">
      <c r="A176" s="2"/>
      <c r="B176" s="1"/>
      <c r="C176" s="1"/>
      <c r="D176" s="1"/>
      <c r="E176" s="1"/>
      <c r="F176" s="1"/>
      <c r="G176" s="1"/>
      <c r="H176" s="1"/>
      <c r="I176" s="1"/>
      <c r="N176" s="2"/>
      <c r="O176" s="2"/>
      <c r="P176" s="2"/>
      <c r="Q176" s="2"/>
      <c r="R176" s="2"/>
    </row>
    <row r="177" spans="15:18">
      <c r="O177" s="47"/>
      <c r="P177" s="47"/>
      <c r="Q177" s="47"/>
      <c r="R177" s="47"/>
    </row>
  </sheetData>
  <mergeCells count="159">
    <mergeCell ref="O3:Y3"/>
    <mergeCell ref="C90:E90"/>
    <mergeCell ref="B9:E9"/>
    <mergeCell ref="B10:E10"/>
    <mergeCell ref="B11:E11"/>
    <mergeCell ref="B12:E12"/>
    <mergeCell ref="B13:E13"/>
    <mergeCell ref="B14:E14"/>
    <mergeCell ref="C3:M3"/>
    <mergeCell ref="L5:M5"/>
    <mergeCell ref="B6:E7"/>
    <mergeCell ref="F6:I6"/>
    <mergeCell ref="J6:M6"/>
    <mergeCell ref="B8:E8"/>
    <mergeCell ref="B21:E21"/>
    <mergeCell ref="B22:E22"/>
    <mergeCell ref="B23:E23"/>
    <mergeCell ref="B24:E24"/>
    <mergeCell ref="B25:E25"/>
    <mergeCell ref="B26:E26"/>
    <mergeCell ref="B15:E15"/>
    <mergeCell ref="B16:E16"/>
    <mergeCell ref="B17:E17"/>
    <mergeCell ref="B18:E18"/>
    <mergeCell ref="B19:E19"/>
    <mergeCell ref="B20:E20"/>
    <mergeCell ref="B33:E33"/>
    <mergeCell ref="B34:E34"/>
    <mergeCell ref="B35:E35"/>
    <mergeCell ref="B36:E36"/>
    <mergeCell ref="B37:E37"/>
    <mergeCell ref="B38:E38"/>
    <mergeCell ref="B27:E27"/>
    <mergeCell ref="B28:E28"/>
    <mergeCell ref="B29:E29"/>
    <mergeCell ref="B30:E30"/>
    <mergeCell ref="B31:E31"/>
    <mergeCell ref="B32:E32"/>
    <mergeCell ref="C45:E45"/>
    <mergeCell ref="C46:E46"/>
    <mergeCell ref="B47:E47"/>
    <mergeCell ref="C48:E48"/>
    <mergeCell ref="C49:E49"/>
    <mergeCell ref="B50:E50"/>
    <mergeCell ref="C39:E39"/>
    <mergeCell ref="C40:E40"/>
    <mergeCell ref="B41:E41"/>
    <mergeCell ref="C42:E42"/>
    <mergeCell ref="C43:E43"/>
    <mergeCell ref="B44:E44"/>
    <mergeCell ref="C57:E57"/>
    <mergeCell ref="B58:E58"/>
    <mergeCell ref="C59:E59"/>
    <mergeCell ref="C60:E60"/>
    <mergeCell ref="C61:E61"/>
    <mergeCell ref="B62:E62"/>
    <mergeCell ref="C51:E51"/>
    <mergeCell ref="C52:E52"/>
    <mergeCell ref="C53:E53"/>
    <mergeCell ref="B54:E54"/>
    <mergeCell ref="C55:E55"/>
    <mergeCell ref="C56:E56"/>
    <mergeCell ref="C69:E69"/>
    <mergeCell ref="C70:E70"/>
    <mergeCell ref="B71:E71"/>
    <mergeCell ref="B72:E72"/>
    <mergeCell ref="C73:E73"/>
    <mergeCell ref="C74:E74"/>
    <mergeCell ref="C63:E63"/>
    <mergeCell ref="C64:E64"/>
    <mergeCell ref="C65:E65"/>
    <mergeCell ref="B66:E66"/>
    <mergeCell ref="C67:E67"/>
    <mergeCell ref="B68:E68"/>
    <mergeCell ref="C81:E81"/>
    <mergeCell ref="C82:E82"/>
    <mergeCell ref="C83:E83"/>
    <mergeCell ref="B84:E84"/>
    <mergeCell ref="C85:E85"/>
    <mergeCell ref="C86:E86"/>
    <mergeCell ref="C75:E75"/>
    <mergeCell ref="B76:E76"/>
    <mergeCell ref="C77:E77"/>
    <mergeCell ref="C78:E78"/>
    <mergeCell ref="C79:E79"/>
    <mergeCell ref="B80:E80"/>
    <mergeCell ref="C94:E94"/>
    <mergeCell ref="B95:E95"/>
    <mergeCell ref="C96:E96"/>
    <mergeCell ref="C87:E87"/>
    <mergeCell ref="B88:E88"/>
    <mergeCell ref="C89:E89"/>
    <mergeCell ref="B91:E91"/>
    <mergeCell ref="C92:E92"/>
    <mergeCell ref="C93:E93"/>
    <mergeCell ref="C102:E102"/>
    <mergeCell ref="B103:E103"/>
    <mergeCell ref="C104:E104"/>
    <mergeCell ref="C105:E105"/>
    <mergeCell ref="C106:E106"/>
    <mergeCell ref="B97:E97"/>
    <mergeCell ref="C98:E98"/>
    <mergeCell ref="B99:E99"/>
    <mergeCell ref="C100:E100"/>
    <mergeCell ref="C101:E101"/>
    <mergeCell ref="B111:E111"/>
    <mergeCell ref="B112:E112"/>
    <mergeCell ref="B113:E113"/>
    <mergeCell ref="B114:E114"/>
    <mergeCell ref="B115:E115"/>
    <mergeCell ref="B116:E116"/>
    <mergeCell ref="B107:E107"/>
    <mergeCell ref="C108:E108"/>
    <mergeCell ref="C109:E109"/>
    <mergeCell ref="B110:E110"/>
    <mergeCell ref="B122:E122"/>
    <mergeCell ref="B123:E123"/>
    <mergeCell ref="B124:E124"/>
    <mergeCell ref="B125:E125"/>
    <mergeCell ref="B126:E126"/>
    <mergeCell ref="B127:E127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1:E161"/>
    <mergeCell ref="B152:E152"/>
    <mergeCell ref="B153:E153"/>
    <mergeCell ref="B154:E154"/>
    <mergeCell ref="B155:E155"/>
    <mergeCell ref="B156:E156"/>
    <mergeCell ref="B157:E157"/>
  </mergeCells>
  <printOptions horizontalCentered="1"/>
  <pageMargins left="0.7" right="0.7" top="0.75" bottom="0.75" header="0.3" footer="0.3"/>
  <pageSetup paperSize="9" scale="50" fitToHeight="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2"/>
  <sheetViews>
    <sheetView zoomScaleNormal="100" workbookViewId="0">
      <selection activeCell="B1" sqref="B1"/>
    </sheetView>
  </sheetViews>
  <sheetFormatPr defaultColWidth="9.140625" defaultRowHeight="12.75"/>
  <cols>
    <col min="1" max="1" width="4.42578125" style="660" customWidth="1"/>
    <col min="2" max="2" width="9.28515625" style="660" customWidth="1"/>
    <col min="3" max="3" width="17" style="661" customWidth="1"/>
    <col min="4" max="9" width="9.7109375" style="660" customWidth="1"/>
    <col min="10" max="10" width="9.7109375" style="1007" customWidth="1"/>
    <col min="11" max="11" width="9.28515625" style="660" customWidth="1"/>
    <col min="12" max="16" width="10" style="660" customWidth="1"/>
    <col min="17" max="17" width="10" style="1007" customWidth="1"/>
    <col min="18" max="16384" width="9.140625" style="660"/>
  </cols>
  <sheetData>
    <row r="2" spans="1:25" ht="15" customHeight="1">
      <c r="W2" s="2221" t="s">
        <v>326</v>
      </c>
      <c r="X2" s="2221"/>
    </row>
    <row r="3" spans="1:25" ht="15" customHeight="1">
      <c r="B3" s="2229" t="s">
        <v>327</v>
      </c>
      <c r="C3" s="2229"/>
      <c r="D3" s="2229"/>
      <c r="E3" s="2229"/>
      <c r="F3" s="2229"/>
      <c r="G3" s="2229"/>
      <c r="H3" s="2229"/>
      <c r="I3" s="2229"/>
      <c r="J3" s="2229"/>
      <c r="K3" s="2229"/>
      <c r="L3" s="2229"/>
      <c r="M3" s="2229"/>
      <c r="N3" s="2229"/>
      <c r="O3" s="2229"/>
      <c r="P3" s="2229"/>
      <c r="Q3" s="2229"/>
      <c r="R3" s="2229"/>
      <c r="S3" s="2229"/>
      <c r="T3" s="2229"/>
      <c r="U3" s="2229"/>
      <c r="V3" s="2229"/>
      <c r="W3" s="2229"/>
      <c r="X3" s="2229"/>
    </row>
    <row r="4" spans="1:25" ht="15" customHeight="1" thickBot="1">
      <c r="B4" s="662"/>
      <c r="C4" s="662"/>
      <c r="D4" s="662"/>
      <c r="E4" s="662"/>
      <c r="F4" s="662"/>
      <c r="G4" s="1008"/>
      <c r="H4" s="1008"/>
      <c r="I4" s="1008"/>
      <c r="J4" s="1008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</row>
    <row r="5" spans="1:25" ht="18.75" customHeight="1" thickBot="1">
      <c r="A5" s="666"/>
      <c r="B5" s="2222" t="s">
        <v>263</v>
      </c>
      <c r="C5" s="2223"/>
      <c r="D5" s="2226" t="s">
        <v>328</v>
      </c>
      <c r="E5" s="2227"/>
      <c r="F5" s="2227"/>
      <c r="G5" s="2227"/>
      <c r="H5" s="2227"/>
      <c r="I5" s="2227"/>
      <c r="J5" s="2228"/>
      <c r="K5" s="2227" t="s">
        <v>329</v>
      </c>
      <c r="L5" s="2227"/>
      <c r="M5" s="2227"/>
      <c r="N5" s="2227"/>
      <c r="O5" s="2227"/>
      <c r="P5" s="2227"/>
      <c r="Q5" s="2228"/>
      <c r="R5" s="2226" t="s">
        <v>330</v>
      </c>
      <c r="S5" s="2227"/>
      <c r="T5" s="2227"/>
      <c r="U5" s="2227"/>
      <c r="V5" s="2227"/>
      <c r="W5" s="2227"/>
      <c r="X5" s="2228"/>
    </row>
    <row r="6" spans="1:25" ht="17.25" customHeight="1" thickBot="1">
      <c r="A6" s="666"/>
      <c r="B6" s="2224"/>
      <c r="C6" s="2225"/>
      <c r="D6" s="667" t="s">
        <v>331</v>
      </c>
      <c r="E6" s="667" t="s">
        <v>8</v>
      </c>
      <c r="F6" s="668" t="s">
        <v>332</v>
      </c>
      <c r="G6" s="667" t="s">
        <v>333</v>
      </c>
      <c r="H6" s="667" t="s">
        <v>254</v>
      </c>
      <c r="I6" s="1012" t="s">
        <v>9</v>
      </c>
      <c r="J6" s="1065" t="s">
        <v>361</v>
      </c>
      <c r="K6" s="667" t="s">
        <v>331</v>
      </c>
      <c r="L6" s="667" t="s">
        <v>8</v>
      </c>
      <c r="M6" s="669" t="s">
        <v>332</v>
      </c>
      <c r="N6" s="667" t="s">
        <v>333</v>
      </c>
      <c r="O6" s="669" t="s">
        <v>254</v>
      </c>
      <c r="P6" s="1012" t="s">
        <v>9</v>
      </c>
      <c r="Q6" s="1065" t="s">
        <v>361</v>
      </c>
      <c r="R6" s="670" t="s">
        <v>331</v>
      </c>
      <c r="S6" s="668" t="s">
        <v>8</v>
      </c>
      <c r="T6" s="668" t="s">
        <v>332</v>
      </c>
      <c r="U6" s="667" t="s">
        <v>333</v>
      </c>
      <c r="V6" s="669" t="s">
        <v>254</v>
      </c>
      <c r="W6" s="1012" t="s">
        <v>9</v>
      </c>
      <c r="X6" s="1065" t="s">
        <v>361</v>
      </c>
    </row>
    <row r="7" spans="1:25" ht="28.5" customHeight="1">
      <c r="A7" s="666"/>
      <c r="B7" s="2214" t="s">
        <v>334</v>
      </c>
      <c r="C7" s="671" t="s">
        <v>17</v>
      </c>
      <c r="D7" s="672">
        <v>162774.538</v>
      </c>
      <c r="E7" s="672">
        <v>162690.49900000001</v>
      </c>
      <c r="F7" s="673">
        <v>163433.47700000001</v>
      </c>
      <c r="G7" s="672">
        <v>158254.32199999999</v>
      </c>
      <c r="H7" s="672">
        <v>166722.54699999999</v>
      </c>
      <c r="I7" s="1013">
        <v>166276.15599999999</v>
      </c>
      <c r="J7" s="980">
        <v>171179.677</v>
      </c>
      <c r="K7" s="675">
        <v>7847.0370000000112</v>
      </c>
      <c r="L7" s="676">
        <v>-84.038999999989755</v>
      </c>
      <c r="M7" s="676">
        <v>742.97800000000279</v>
      </c>
      <c r="N7" s="677">
        <v>-5179.1550000000279</v>
      </c>
      <c r="O7" s="678">
        <v>8468.2250000000058</v>
      </c>
      <c r="P7" s="1014">
        <v>-446.39100000000326</v>
      </c>
      <c r="Q7" s="989">
        <v>4903.5210000000079</v>
      </c>
      <c r="R7" s="680">
        <v>5.0649735839991453E-2</v>
      </c>
      <c r="S7" s="681">
        <v>-5.1629082184825338E-4</v>
      </c>
      <c r="T7" s="681">
        <v>4.5668186191991627E-3</v>
      </c>
      <c r="U7" s="679">
        <v>-3.1689682524468521E-2</v>
      </c>
      <c r="V7" s="681">
        <v>5.3510228933905557E-2</v>
      </c>
      <c r="W7" s="1015">
        <v>-2.6774482997791731E-3</v>
      </c>
      <c r="X7" s="968">
        <v>2.9490223480990313E-2</v>
      </c>
    </row>
    <row r="8" spans="1:25" ht="14.25" customHeight="1">
      <c r="A8" s="666"/>
      <c r="B8" s="2215"/>
      <c r="C8" s="682" t="s">
        <v>19</v>
      </c>
      <c r="D8" s="672">
        <v>153229.23000000001</v>
      </c>
      <c r="E8" s="672">
        <v>155995.34599999999</v>
      </c>
      <c r="F8" s="673">
        <v>161374.24100000001</v>
      </c>
      <c r="G8" s="672">
        <v>165125.867</v>
      </c>
      <c r="H8" s="672">
        <v>169510.34599999999</v>
      </c>
      <c r="I8" s="1013">
        <v>172033.04199999999</v>
      </c>
      <c r="J8" s="984">
        <v>174592.19200000001</v>
      </c>
      <c r="K8" s="683">
        <v>2742.8310000000056</v>
      </c>
      <c r="L8" s="683">
        <v>2766.11599999998</v>
      </c>
      <c r="M8" s="684">
        <v>5378.8950000000186</v>
      </c>
      <c r="N8" s="684">
        <v>3751.6259999999893</v>
      </c>
      <c r="O8" s="685">
        <v>4384.4789999999921</v>
      </c>
      <c r="P8" s="1023">
        <v>2522.6959999999963</v>
      </c>
      <c r="Q8" s="1027">
        <v>2559.1500000000233</v>
      </c>
      <c r="R8" s="680">
        <v>1.8226437859012134E-2</v>
      </c>
      <c r="S8" s="687">
        <v>1.8052143184430148E-2</v>
      </c>
      <c r="T8" s="688">
        <v>3.4481124840737357E-2</v>
      </c>
      <c r="U8" s="689">
        <v>2.3247985408030448E-2</v>
      </c>
      <c r="V8" s="688">
        <v>2.6552345066566656E-2</v>
      </c>
      <c r="W8" s="1020">
        <v>1.4882253853696908E-2</v>
      </c>
      <c r="X8" s="979">
        <v>1.4875921336088584E-2</v>
      </c>
      <c r="Y8" s="1010"/>
    </row>
    <row r="9" spans="1:25" ht="16.5" customHeight="1" thickBot="1">
      <c r="A9" s="666"/>
      <c r="B9" s="2216"/>
      <c r="C9" s="690" t="s">
        <v>267</v>
      </c>
      <c r="D9" s="691">
        <v>4081.5160000000001</v>
      </c>
      <c r="E9" s="691">
        <v>3912.3670000000002</v>
      </c>
      <c r="F9" s="692">
        <v>3614.6669999999999</v>
      </c>
      <c r="G9" s="693">
        <v>3489.9549999999999</v>
      </c>
      <c r="H9" s="691">
        <v>3465.83</v>
      </c>
      <c r="I9" s="1022">
        <v>3445.7429999999999</v>
      </c>
      <c r="J9" s="981">
        <v>3480.694</v>
      </c>
      <c r="K9" s="694">
        <v>382.30999999999995</v>
      </c>
      <c r="L9" s="695">
        <v>-169.14899999999989</v>
      </c>
      <c r="M9" s="683">
        <v>-297.70000000000027</v>
      </c>
      <c r="N9" s="683">
        <v>-124.71199999999999</v>
      </c>
      <c r="O9" s="696">
        <v>-24.125</v>
      </c>
      <c r="P9" s="1028">
        <v>-20.086999999999989</v>
      </c>
      <c r="Q9" s="970">
        <v>34.951000000000022</v>
      </c>
      <c r="R9" s="680">
        <v>0.10334920520782026</v>
      </c>
      <c r="S9" s="687">
        <v>-4.1442689432063938E-2</v>
      </c>
      <c r="T9" s="687">
        <v>-7.6092043512277927E-2</v>
      </c>
      <c r="U9" s="680">
        <v>-3.45016567224588E-2</v>
      </c>
      <c r="V9" s="698">
        <v>-6.9126965820476196E-3</v>
      </c>
      <c r="W9" s="1016">
        <v>-5.7957256991831652E-3</v>
      </c>
      <c r="X9" s="978">
        <v>1.0143240514455089E-2</v>
      </c>
    </row>
    <row r="10" spans="1:25" ht="14.25" customHeight="1">
      <c r="A10" s="666"/>
      <c r="B10" s="2217" t="s">
        <v>335</v>
      </c>
      <c r="C10" s="699" t="s">
        <v>298</v>
      </c>
      <c r="D10" s="672">
        <v>2652.71</v>
      </c>
      <c r="E10" s="672">
        <v>2741.8</v>
      </c>
      <c r="F10" s="700">
        <v>3321.84</v>
      </c>
      <c r="G10" s="701">
        <v>2511.2849999999999</v>
      </c>
      <c r="H10" s="672">
        <v>1945.4780000000001</v>
      </c>
      <c r="I10" s="1013">
        <v>2203.34</v>
      </c>
      <c r="J10" s="980">
        <v>1135.365</v>
      </c>
      <c r="K10" s="674">
        <v>240.11000000000013</v>
      </c>
      <c r="L10" s="677">
        <v>89.090000000000146</v>
      </c>
      <c r="M10" s="677">
        <v>580.04</v>
      </c>
      <c r="N10" s="677">
        <v>-810.55500000000029</v>
      </c>
      <c r="O10" s="702">
        <v>-565.80699999999979</v>
      </c>
      <c r="P10" s="1014">
        <v>257.86200000000008</v>
      </c>
      <c r="Q10" s="989">
        <v>-1067.9750000000001</v>
      </c>
      <c r="R10" s="703">
        <v>9.9523335820276934E-2</v>
      </c>
      <c r="S10" s="704">
        <v>3.358452299723684E-2</v>
      </c>
      <c r="T10" s="704">
        <v>0.21155445327886788</v>
      </c>
      <c r="U10" s="703">
        <v>-0.24400783902897197</v>
      </c>
      <c r="V10" s="681">
        <v>-0.2253057697553244</v>
      </c>
      <c r="W10" s="1015">
        <v>0.13254428988659861</v>
      </c>
      <c r="X10" s="968">
        <v>-0.48470730799604239</v>
      </c>
    </row>
    <row r="11" spans="1:25" ht="15.75" customHeight="1">
      <c r="A11" s="666"/>
      <c r="B11" s="2218"/>
      <c r="C11" s="705" t="s">
        <v>296</v>
      </c>
      <c r="D11" s="706">
        <v>59506.707999999999</v>
      </c>
      <c r="E11" s="706">
        <v>59022.082000000002</v>
      </c>
      <c r="F11" s="707">
        <v>57182.936999999998</v>
      </c>
      <c r="G11" s="706">
        <v>54655.466</v>
      </c>
      <c r="H11" s="706">
        <v>57611.455000000002</v>
      </c>
      <c r="I11" s="1026">
        <v>57521.686000000002</v>
      </c>
      <c r="J11" s="972">
        <v>57420.046999999999</v>
      </c>
      <c r="K11" s="684">
        <v>4651.0049999999974</v>
      </c>
      <c r="L11" s="684">
        <v>-484.62599999999657</v>
      </c>
      <c r="M11" s="708">
        <v>-1839.1450000000041</v>
      </c>
      <c r="N11" s="684">
        <v>-2527.4709999999977</v>
      </c>
      <c r="O11" s="685">
        <v>2955.9890000000014</v>
      </c>
      <c r="P11" s="1019">
        <v>-89.769000000000233</v>
      </c>
      <c r="Q11" s="1027">
        <v>-101.63900000000285</v>
      </c>
      <c r="R11" s="689">
        <v>8.478617072868426E-2</v>
      </c>
      <c r="S11" s="688">
        <v>-8.1440566330773425E-3</v>
      </c>
      <c r="T11" s="709">
        <v>-3.1160286755048797E-2</v>
      </c>
      <c r="U11" s="710">
        <v>-4.4199740912223479E-2</v>
      </c>
      <c r="V11" s="688">
        <v>5.4084050806556136E-2</v>
      </c>
      <c r="W11" s="1020">
        <v>-1.5581797057547015E-3</v>
      </c>
      <c r="X11" s="979">
        <v>-1.7669683743276033E-3</v>
      </c>
      <c r="Y11" s="664"/>
    </row>
    <row r="12" spans="1:25" ht="16.149999999999999" customHeight="1">
      <c r="A12" s="666"/>
      <c r="B12" s="2218"/>
      <c r="C12" s="705" t="s">
        <v>297</v>
      </c>
      <c r="D12" s="672">
        <v>241316.96900000001</v>
      </c>
      <c r="E12" s="672">
        <v>244017.53599999999</v>
      </c>
      <c r="F12" s="673">
        <v>249699.851</v>
      </c>
      <c r="G12" s="672">
        <v>253504.48800000001</v>
      </c>
      <c r="H12" s="672">
        <v>263996.55599999998</v>
      </c>
      <c r="I12" s="1013">
        <v>265046.09100000001</v>
      </c>
      <c r="J12" s="991">
        <v>274294.08199999999</v>
      </c>
      <c r="K12" s="684">
        <v>5026.3580000000075</v>
      </c>
      <c r="L12" s="695">
        <v>2700.5669999999809</v>
      </c>
      <c r="M12" s="684">
        <v>5682.3150000000023</v>
      </c>
      <c r="N12" s="695">
        <v>3804.637000000017</v>
      </c>
      <c r="O12" s="684">
        <v>10492.06799999997</v>
      </c>
      <c r="P12" s="1019">
        <v>1049.5350000000326</v>
      </c>
      <c r="Q12" s="969">
        <v>9247.99099999998</v>
      </c>
      <c r="R12" s="680">
        <v>2.1271932806504985E-2</v>
      </c>
      <c r="S12" s="687">
        <v>1.1190953587685666E-2</v>
      </c>
      <c r="T12" s="709">
        <v>2.3286502655284588E-2</v>
      </c>
      <c r="U12" s="710">
        <v>1.5236841290706325E-2</v>
      </c>
      <c r="V12" s="688">
        <v>4.1388095661643552E-2</v>
      </c>
      <c r="W12" s="1020">
        <v>3.9755632266658533E-3</v>
      </c>
      <c r="X12" s="979">
        <v>3.4892010537140798E-2</v>
      </c>
    </row>
    <row r="13" spans="1:25" ht="21" customHeight="1" thickBot="1">
      <c r="A13" s="666"/>
      <c r="B13" s="2219"/>
      <c r="C13" s="711" t="s">
        <v>299</v>
      </c>
      <c r="D13" s="691">
        <v>16608.897000000001</v>
      </c>
      <c r="E13" s="691">
        <v>16816.794000000002</v>
      </c>
      <c r="F13" s="692">
        <v>18217.757000000001</v>
      </c>
      <c r="G13" s="693">
        <v>16198.905000000001</v>
      </c>
      <c r="H13" s="691">
        <v>16145.234</v>
      </c>
      <c r="I13" s="1022">
        <v>16983.824000000001</v>
      </c>
      <c r="J13" s="980">
        <v>16403.069</v>
      </c>
      <c r="K13" s="694">
        <v>1054.7050000000017</v>
      </c>
      <c r="L13" s="712">
        <v>207.89700000000084</v>
      </c>
      <c r="M13" s="683">
        <v>1400.9629999999997</v>
      </c>
      <c r="N13" s="712">
        <v>-2018.8520000000008</v>
      </c>
      <c r="O13" s="696">
        <v>-53.671000000000276</v>
      </c>
      <c r="P13" s="971">
        <v>838.59000000000015</v>
      </c>
      <c r="Q13" s="969">
        <v>-580.75500000000102</v>
      </c>
      <c r="R13" s="697">
        <v>6.7808408177036886E-2</v>
      </c>
      <c r="S13" s="713">
        <v>1.2517206892185606E-2</v>
      </c>
      <c r="T13" s="713">
        <v>8.3307377137402022E-2</v>
      </c>
      <c r="U13" s="697">
        <v>-0.11081781363095361</v>
      </c>
      <c r="V13" s="698">
        <v>-3.3132486424236871E-3</v>
      </c>
      <c r="W13" s="1016">
        <v>5.1940405447205046E-2</v>
      </c>
      <c r="X13" s="978">
        <v>-3.4194595987334833E-2</v>
      </c>
    </row>
    <row r="14" spans="1:25" ht="16.5" customHeight="1">
      <c r="A14" s="666"/>
      <c r="B14" s="2214" t="s">
        <v>336</v>
      </c>
      <c r="C14" s="699" t="s">
        <v>268</v>
      </c>
      <c r="D14" s="706">
        <v>187517.986</v>
      </c>
      <c r="E14" s="706">
        <v>188688.60399999999</v>
      </c>
      <c r="F14" s="714">
        <v>191521.274</v>
      </c>
      <c r="G14" s="715">
        <v>189253.72500000001</v>
      </c>
      <c r="H14" s="706">
        <v>195987.40400000001</v>
      </c>
      <c r="I14" s="1026">
        <v>197464.41500000001</v>
      </c>
      <c r="J14" s="1062">
        <v>202286.88500000001</v>
      </c>
      <c r="K14" s="676">
        <v>10540.497999999992</v>
      </c>
      <c r="L14" s="677">
        <v>1170.6179999999877</v>
      </c>
      <c r="M14" s="677">
        <v>2832.6700000000128</v>
      </c>
      <c r="N14" s="676">
        <v>-2267.5489999999991</v>
      </c>
      <c r="O14" s="678">
        <v>6733.6790000000037</v>
      </c>
      <c r="P14" s="1014">
        <v>1477.0109999999986</v>
      </c>
      <c r="Q14" s="1025">
        <v>4822.4700000000012</v>
      </c>
      <c r="R14" s="680">
        <v>5.9558411180522526E-2</v>
      </c>
      <c r="S14" s="687">
        <v>6.2426971671932716E-3</v>
      </c>
      <c r="T14" s="681">
        <v>1.5012406366629396E-2</v>
      </c>
      <c r="U14" s="679">
        <v>-1.1839671659661157E-2</v>
      </c>
      <c r="V14" s="681">
        <v>3.5580166255644391E-2</v>
      </c>
      <c r="W14" s="1015">
        <v>7.5362547278803619E-3</v>
      </c>
      <c r="X14" s="1017">
        <v>2.4421969902779703E-2</v>
      </c>
    </row>
    <row r="15" spans="1:25" ht="27.75" customHeight="1">
      <c r="A15" s="666"/>
      <c r="B15" s="2215"/>
      <c r="C15" s="716" t="s">
        <v>269</v>
      </c>
      <c r="D15" s="706">
        <v>82944</v>
      </c>
      <c r="E15" s="706">
        <v>84239.33</v>
      </c>
      <c r="F15" s="707">
        <v>87657.710999999996</v>
      </c>
      <c r="G15" s="706">
        <v>90501.611000000004</v>
      </c>
      <c r="H15" s="706">
        <v>93453.466</v>
      </c>
      <c r="I15" s="1026">
        <v>93595.198999999993</v>
      </c>
      <c r="J15" s="1059">
        <v>94834.323000000004</v>
      </c>
      <c r="K15" s="694">
        <v>351.89299999999639</v>
      </c>
      <c r="L15" s="684">
        <v>1295.3300000000017</v>
      </c>
      <c r="M15" s="708">
        <v>3418.3809999999939</v>
      </c>
      <c r="N15" s="684">
        <v>2843.9000000000087</v>
      </c>
      <c r="O15" s="685">
        <v>2951.8549999999959</v>
      </c>
      <c r="P15" s="1019">
        <v>141.7329999999929</v>
      </c>
      <c r="Q15" s="990">
        <v>1239.1240000000107</v>
      </c>
      <c r="R15" s="680">
        <v>4.2606129421059128E-3</v>
      </c>
      <c r="S15" s="687">
        <v>1.5616922260802491E-2</v>
      </c>
      <c r="T15" s="688">
        <v>4.0579394446750634E-2</v>
      </c>
      <c r="U15" s="689">
        <v>3.2443238222362537E-2</v>
      </c>
      <c r="V15" s="688">
        <v>3.261660170889108E-2</v>
      </c>
      <c r="W15" s="1020">
        <v>1.5166157668244525E-3</v>
      </c>
      <c r="X15" s="1021">
        <v>1.3239183347428012E-2</v>
      </c>
    </row>
    <row r="16" spans="1:25" ht="15.75" customHeight="1" thickBot="1">
      <c r="A16" s="666"/>
      <c r="B16" s="2220"/>
      <c r="C16" s="717" t="s">
        <v>270</v>
      </c>
      <c r="D16" s="719">
        <v>49623.298000000003</v>
      </c>
      <c r="E16" s="718">
        <v>49670.277999999998</v>
      </c>
      <c r="F16" s="720">
        <v>49243.4</v>
      </c>
      <c r="G16" s="721">
        <v>47114.807999999997</v>
      </c>
      <c r="H16" s="721">
        <v>50257.853000000003</v>
      </c>
      <c r="I16" s="1031">
        <v>50695.326999999997</v>
      </c>
      <c r="J16" s="1063">
        <v>52131.355000000003</v>
      </c>
      <c r="K16" s="712">
        <v>79.7870000000039</v>
      </c>
      <c r="L16" s="712">
        <v>46.979999999995925</v>
      </c>
      <c r="M16" s="712">
        <v>-426.87799999999697</v>
      </c>
      <c r="N16" s="683">
        <v>-2128.5920000000042</v>
      </c>
      <c r="O16" s="696">
        <v>3143.0450000000055</v>
      </c>
      <c r="P16" s="971">
        <v>437.4739999999947</v>
      </c>
      <c r="Q16" s="970">
        <v>1436.0280000000057</v>
      </c>
      <c r="R16" s="680">
        <v>1.6104429902031752E-3</v>
      </c>
      <c r="S16" s="687">
        <v>9.4673272219826911E-4</v>
      </c>
      <c r="T16" s="687">
        <v>-8.5942341615240607E-3</v>
      </c>
      <c r="U16" s="680">
        <v>-4.3225934846091135E-2</v>
      </c>
      <c r="V16" s="698">
        <v>6.6710342956295299E-2</v>
      </c>
      <c r="W16" s="1016">
        <v>8.7045899075711541E-3</v>
      </c>
      <c r="X16" s="1024">
        <v>2.8326634523927734E-2</v>
      </c>
    </row>
    <row r="17" spans="1:24" ht="15.75" customHeight="1" thickBot="1">
      <c r="A17" s="666"/>
      <c r="B17" s="722"/>
      <c r="C17" s="723" t="s">
        <v>2</v>
      </c>
      <c r="D17" s="724">
        <v>320085.28399999999</v>
      </c>
      <c r="E17" s="725">
        <v>322598.212</v>
      </c>
      <c r="F17" s="726">
        <v>328422.38500000001</v>
      </c>
      <c r="G17" s="725">
        <v>326870.14399999997</v>
      </c>
      <c r="H17" s="725">
        <v>339698.723</v>
      </c>
      <c r="I17" s="1032">
        <v>341754.94099999999</v>
      </c>
      <c r="J17" s="1054">
        <v>349252.56300000002</v>
      </c>
      <c r="K17" s="727">
        <v>10972.177999999956</v>
      </c>
      <c r="L17" s="728">
        <v>2512.9280000000144</v>
      </c>
      <c r="M17" s="728">
        <v>5824.1730000000098</v>
      </c>
      <c r="N17" s="729">
        <v>-1552.2410000000382</v>
      </c>
      <c r="O17" s="730">
        <v>12828.579000000027</v>
      </c>
      <c r="P17" s="728">
        <v>2056.2179999999935</v>
      </c>
      <c r="Q17" s="988">
        <v>7497.6220000000321</v>
      </c>
      <c r="R17" s="731">
        <v>3.5495673871556763E-2</v>
      </c>
      <c r="S17" s="732">
        <v>7.8508076616231274E-3</v>
      </c>
      <c r="T17" s="732">
        <v>1.8053953132263517E-2</v>
      </c>
      <c r="U17" s="731">
        <v>-4.7263556654338224E-3</v>
      </c>
      <c r="V17" s="732">
        <v>3.9246713826515851E-2</v>
      </c>
      <c r="W17" s="1033">
        <v>6.0530636731301272E-3</v>
      </c>
      <c r="X17" s="1034">
        <v>2.1938591372114302E-2</v>
      </c>
    </row>
    <row r="18" spans="1:24" ht="12.75" customHeight="1">
      <c r="D18" s="733"/>
      <c r="E18" s="733"/>
      <c r="F18" s="733"/>
      <c r="G18" s="733"/>
      <c r="H18" s="733"/>
      <c r="I18" s="733"/>
      <c r="J18" s="1035"/>
      <c r="K18" s="734"/>
      <c r="L18" s="735"/>
      <c r="M18" s="734"/>
      <c r="N18" s="734"/>
      <c r="O18" s="734"/>
      <c r="P18" s="734"/>
      <c r="Q18" s="1036"/>
      <c r="R18" s="736"/>
      <c r="S18" s="736"/>
    </row>
    <row r="19" spans="1:24">
      <c r="D19" s="737"/>
      <c r="E19" s="737"/>
      <c r="F19" s="737"/>
      <c r="G19" s="737"/>
      <c r="H19" s="737"/>
      <c r="I19" s="737"/>
      <c r="J19" s="1038"/>
      <c r="K19" s="664"/>
      <c r="L19" s="1010"/>
      <c r="M19" s="664"/>
      <c r="N19" s="664"/>
      <c r="O19" s="664"/>
      <c r="P19" s="664"/>
      <c r="Q19" s="1010"/>
      <c r="U19" s="1010"/>
    </row>
    <row r="20" spans="1:24">
      <c r="L20" s="1010"/>
    </row>
    <row r="22" spans="1:24">
      <c r="D22" s="738"/>
      <c r="E22" s="738"/>
      <c r="F22" s="738"/>
      <c r="G22" s="738"/>
      <c r="H22" s="738"/>
      <c r="I22" s="738"/>
      <c r="J22" s="1039"/>
    </row>
  </sheetData>
  <mergeCells count="9">
    <mergeCell ref="B7:B9"/>
    <mergeCell ref="B10:B13"/>
    <mergeCell ref="B14:B16"/>
    <mergeCell ref="W2:X2"/>
    <mergeCell ref="B5:C6"/>
    <mergeCell ref="D5:J5"/>
    <mergeCell ref="K5:Q5"/>
    <mergeCell ref="R5:X5"/>
    <mergeCell ref="B3:X3"/>
  </mergeCells>
  <pageMargins left="0.75" right="0.75" top="1" bottom="1" header="0.5" footer="0.5"/>
  <pageSetup paperSize="9" scale="55" orientation="landscape" horizontalDpi="300" verticalDpi="300" r:id="rId1"/>
  <headerFooter alignWithMargins="0"/>
  <ignoredErrors>
    <ignoredError sqref="Q6 D6:P6 R6:X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workbookViewId="0">
      <selection activeCell="B1" sqref="B1"/>
    </sheetView>
  </sheetViews>
  <sheetFormatPr defaultColWidth="9.140625" defaultRowHeight="12.75"/>
  <cols>
    <col min="1" max="1" width="5" style="660" customWidth="1"/>
    <col min="2" max="2" width="9.7109375" style="660" customWidth="1"/>
    <col min="3" max="3" width="27.7109375" style="660" customWidth="1"/>
    <col min="4" max="4" width="11" style="660" customWidth="1"/>
    <col min="5" max="5" width="13.28515625" style="660" bestFit="1" customWidth="1"/>
    <col min="6" max="6" width="13.140625" style="660" customWidth="1"/>
    <col min="7" max="7" width="10.28515625" style="660" customWidth="1"/>
    <col min="8" max="8" width="11.85546875" style="660" bestFit="1" customWidth="1"/>
    <col min="9" max="9" width="13.42578125" style="660" customWidth="1"/>
    <col min="10" max="10" width="11.85546875" style="660" bestFit="1" customWidth="1"/>
    <col min="11" max="11" width="13.28515625" style="660" bestFit="1" customWidth="1"/>
    <col min="12" max="12" width="12.85546875" style="660" bestFit="1" customWidth="1"/>
    <col min="13" max="13" width="12.28515625" style="660" customWidth="1"/>
    <col min="14" max="14" width="10.7109375" style="660" bestFit="1" customWidth="1"/>
    <col min="15" max="15" width="13.140625" style="660" customWidth="1"/>
    <col min="16" max="16" width="10.140625" style="660" customWidth="1"/>
    <col min="17" max="17" width="0" style="660" hidden="1" customWidth="1"/>
    <col min="18" max="16384" width="9.140625" style="660"/>
  </cols>
  <sheetData>
    <row r="1" spans="1:19"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</row>
    <row r="2" spans="1:19">
      <c r="A2" s="664"/>
      <c r="B2" s="740"/>
      <c r="C2" s="1040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2236" t="s">
        <v>337</v>
      </c>
      <c r="O2" s="2236"/>
      <c r="P2" s="2236"/>
    </row>
    <row r="3" spans="1:19" ht="14.25">
      <c r="B3" s="2149" t="s">
        <v>338</v>
      </c>
      <c r="C3" s="2149"/>
      <c r="D3" s="2149"/>
      <c r="E3" s="2149"/>
      <c r="F3" s="2149"/>
      <c r="G3" s="2149"/>
      <c r="H3" s="2149"/>
      <c r="I3" s="2149"/>
      <c r="J3" s="2149"/>
      <c r="K3" s="2149"/>
      <c r="L3" s="2149"/>
      <c r="M3" s="2149"/>
      <c r="N3" s="2149"/>
      <c r="O3" s="2149"/>
      <c r="P3" s="2149"/>
    </row>
    <row r="4" spans="1:19" ht="14.25">
      <c r="B4" s="362"/>
      <c r="C4" s="362"/>
      <c r="D4" s="986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</row>
    <row r="5" spans="1:19" ht="13.5" thickBot="1"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2237" t="s">
        <v>0</v>
      </c>
      <c r="O5" s="2237"/>
      <c r="P5" s="2237"/>
    </row>
    <row r="6" spans="1:19">
      <c r="B6" s="2238" t="s">
        <v>20</v>
      </c>
      <c r="C6" s="2238" t="s">
        <v>1</v>
      </c>
      <c r="D6" s="2238" t="s">
        <v>2</v>
      </c>
      <c r="E6" s="2240" t="s">
        <v>2</v>
      </c>
      <c r="F6" s="2241"/>
      <c r="G6" s="2242"/>
      <c r="H6" s="2240" t="s">
        <v>17</v>
      </c>
      <c r="I6" s="2241"/>
      <c r="J6" s="2242"/>
      <c r="K6" s="2243" t="s">
        <v>19</v>
      </c>
      <c r="L6" s="2244"/>
      <c r="M6" s="2245"/>
      <c r="N6" s="2240" t="s">
        <v>267</v>
      </c>
      <c r="O6" s="2241"/>
      <c r="P6" s="2242"/>
      <c r="Q6" s="660">
        <v>1000</v>
      </c>
    </row>
    <row r="7" spans="1:19" ht="26.25" thickBot="1">
      <c r="B7" s="2239"/>
      <c r="C7" s="2239"/>
      <c r="D7" s="2239"/>
      <c r="E7" s="742" t="s">
        <v>268</v>
      </c>
      <c r="F7" s="743" t="s">
        <v>269</v>
      </c>
      <c r="G7" s="744" t="s">
        <v>270</v>
      </c>
      <c r="H7" s="742" t="s">
        <v>268</v>
      </c>
      <c r="I7" s="743" t="s">
        <v>269</v>
      </c>
      <c r="J7" s="744" t="s">
        <v>270</v>
      </c>
      <c r="K7" s="745" t="s">
        <v>268</v>
      </c>
      <c r="L7" s="743" t="s">
        <v>269</v>
      </c>
      <c r="M7" s="746" t="s">
        <v>270</v>
      </c>
      <c r="N7" s="742" t="s">
        <v>268</v>
      </c>
      <c r="O7" s="743" t="s">
        <v>269</v>
      </c>
      <c r="P7" s="744" t="s">
        <v>270</v>
      </c>
    </row>
    <row r="8" spans="1:19" ht="13.15" customHeight="1">
      <c r="B8" s="2230" t="s">
        <v>6</v>
      </c>
      <c r="C8" s="747" t="s">
        <v>339</v>
      </c>
      <c r="D8" s="748">
        <v>221022.12</v>
      </c>
      <c r="E8" s="749">
        <v>138092.03400000001</v>
      </c>
      <c r="F8" s="750">
        <v>14.534000000000001</v>
      </c>
      <c r="G8" s="749">
        <v>82915.551999999996</v>
      </c>
      <c r="H8" s="751">
        <v>62742.195</v>
      </c>
      <c r="I8" s="752">
        <v>14.534000000000001</v>
      </c>
      <c r="J8" s="753">
        <v>26069.352999999999</v>
      </c>
      <c r="K8" s="754">
        <v>70505.357999999993</v>
      </c>
      <c r="L8" s="752">
        <v>0</v>
      </c>
      <c r="M8" s="749">
        <v>51780.841999999997</v>
      </c>
      <c r="N8" s="751">
        <v>4844.4809999999998</v>
      </c>
      <c r="O8" s="752">
        <v>0</v>
      </c>
      <c r="P8" s="755">
        <v>5065.357</v>
      </c>
      <c r="S8" s="664"/>
    </row>
    <row r="9" spans="1:19" ht="25.5">
      <c r="B9" s="2231"/>
      <c r="C9" s="756" t="s">
        <v>340</v>
      </c>
      <c r="D9" s="757">
        <v>79752.945999999996</v>
      </c>
      <c r="E9" s="758">
        <v>34825.192999999999</v>
      </c>
      <c r="F9" s="759">
        <v>191.827</v>
      </c>
      <c r="G9" s="760">
        <v>44735.925999999999</v>
      </c>
      <c r="H9" s="761">
        <v>7223.23</v>
      </c>
      <c r="I9" s="762">
        <v>154.68199999999999</v>
      </c>
      <c r="J9" s="763">
        <v>3761.393</v>
      </c>
      <c r="K9" s="764">
        <v>26568.563999999998</v>
      </c>
      <c r="L9" s="761">
        <v>7.5999999999999998E-2</v>
      </c>
      <c r="M9" s="758">
        <v>40678.608</v>
      </c>
      <c r="N9" s="764">
        <v>1033.3989999999999</v>
      </c>
      <c r="O9" s="761">
        <v>37.069000000000003</v>
      </c>
      <c r="P9" s="760">
        <v>295.92500000000001</v>
      </c>
      <c r="S9" s="664"/>
    </row>
    <row r="10" spans="1:19" ht="25.5">
      <c r="B10" s="2231"/>
      <c r="C10" s="756" t="s">
        <v>341</v>
      </c>
      <c r="D10" s="757">
        <v>104188.963</v>
      </c>
      <c r="E10" s="758">
        <v>62234.205000000002</v>
      </c>
      <c r="F10" s="759">
        <v>131.447</v>
      </c>
      <c r="G10" s="758">
        <v>41823.311000000002</v>
      </c>
      <c r="H10" s="764">
        <v>9273.1409999999996</v>
      </c>
      <c r="I10" s="761">
        <v>119.20099999999999</v>
      </c>
      <c r="J10" s="765">
        <v>2169.9290000000001</v>
      </c>
      <c r="K10" s="764">
        <v>51899.231</v>
      </c>
      <c r="L10" s="761">
        <v>1.1339999999999999</v>
      </c>
      <c r="M10" s="766">
        <v>38173.803999999996</v>
      </c>
      <c r="N10" s="764">
        <v>1061.8330000000001</v>
      </c>
      <c r="O10" s="761">
        <v>11.112</v>
      </c>
      <c r="P10" s="766">
        <v>1479.578</v>
      </c>
    </row>
    <row r="11" spans="1:19" ht="13.5" thickBot="1">
      <c r="B11" s="2232"/>
      <c r="C11" s="767" t="s">
        <v>342</v>
      </c>
      <c r="D11" s="768">
        <v>404964.02899999998</v>
      </c>
      <c r="E11" s="769">
        <v>235151.432</v>
      </c>
      <c r="F11" s="770">
        <v>337.80799999999999</v>
      </c>
      <c r="G11" s="771">
        <v>169474.78899999999</v>
      </c>
      <c r="H11" s="769">
        <v>79238.566000000006</v>
      </c>
      <c r="I11" s="772">
        <v>288.41699999999997</v>
      </c>
      <c r="J11" s="773">
        <v>32000.674999999999</v>
      </c>
      <c r="K11" s="769">
        <v>148973.15299999999</v>
      </c>
      <c r="L11" s="772">
        <v>1.21</v>
      </c>
      <c r="M11" s="773">
        <v>130633.254</v>
      </c>
      <c r="N11" s="769">
        <v>6939.7129999999997</v>
      </c>
      <c r="O11" s="772">
        <v>48.180999999999997</v>
      </c>
      <c r="P11" s="773">
        <v>6840.86</v>
      </c>
    </row>
    <row r="12" spans="1:19">
      <c r="B12" s="2230" t="s">
        <v>359</v>
      </c>
      <c r="C12" s="774" t="s">
        <v>339</v>
      </c>
      <c r="D12" s="775">
        <v>232292.761</v>
      </c>
      <c r="E12" s="776">
        <v>144727.77100000001</v>
      </c>
      <c r="F12" s="777">
        <v>29.670999999999999</v>
      </c>
      <c r="G12" s="775">
        <v>87535.319000000003</v>
      </c>
      <c r="H12" s="1045">
        <v>65042.622000000003</v>
      </c>
      <c r="I12" s="781">
        <v>29.670999999999999</v>
      </c>
      <c r="J12" s="755">
        <v>27747.858</v>
      </c>
      <c r="K12" s="775">
        <v>74532.341</v>
      </c>
      <c r="L12" s="777">
        <v>0</v>
      </c>
      <c r="M12" s="775">
        <v>54774.39</v>
      </c>
      <c r="N12" s="776">
        <v>5152.808</v>
      </c>
      <c r="O12" s="777">
        <v>0</v>
      </c>
      <c r="P12" s="778">
        <v>5013.0709999999999</v>
      </c>
      <c r="R12" s="664"/>
    </row>
    <row r="13" spans="1:19" ht="25.5">
      <c r="B13" s="2231"/>
      <c r="C13" s="756" t="s">
        <v>340</v>
      </c>
      <c r="D13" s="758">
        <v>77300.953999999998</v>
      </c>
      <c r="E13" s="764">
        <v>33478.222000000002</v>
      </c>
      <c r="F13" s="779">
        <v>176.36799999999999</v>
      </c>
      <c r="G13" s="758">
        <v>43646.364000000001</v>
      </c>
      <c r="H13" s="1044">
        <v>6969.9459999999999</v>
      </c>
      <c r="I13" s="1041">
        <v>139.22399999999999</v>
      </c>
      <c r="J13" s="1042">
        <v>2302.7559999999999</v>
      </c>
      <c r="K13" s="758">
        <v>25486.678</v>
      </c>
      <c r="L13" s="759">
        <v>7.5999999999999998E-2</v>
      </c>
      <c r="M13" s="758">
        <v>40853.733</v>
      </c>
      <c r="N13" s="764">
        <v>1021.598</v>
      </c>
      <c r="O13" s="759">
        <v>37.067999999999998</v>
      </c>
      <c r="P13" s="766">
        <v>489.875</v>
      </c>
      <c r="R13" s="664"/>
    </row>
    <row r="14" spans="1:19" ht="25.5">
      <c r="B14" s="2231"/>
      <c r="C14" s="756" t="s">
        <v>341</v>
      </c>
      <c r="D14" s="780">
        <v>102698.815</v>
      </c>
      <c r="E14" s="754">
        <v>60527.546999999999</v>
      </c>
      <c r="F14" s="781">
        <v>132.29400000000001</v>
      </c>
      <c r="G14" s="760">
        <v>42038.974000000002</v>
      </c>
      <c r="H14" s="987">
        <v>8962.7620000000006</v>
      </c>
      <c r="I14" s="1018">
        <v>120.048</v>
      </c>
      <c r="J14" s="969">
        <v>2449.645</v>
      </c>
      <c r="K14" s="782">
        <v>50547.381999999998</v>
      </c>
      <c r="L14" s="781">
        <v>1.1339999999999999</v>
      </c>
      <c r="M14" s="782">
        <v>38034.211000000003</v>
      </c>
      <c r="N14" s="754">
        <v>1017.403</v>
      </c>
      <c r="O14" s="759">
        <v>11.112</v>
      </c>
      <c r="P14" s="766">
        <v>1555.1179999999999</v>
      </c>
      <c r="R14" s="664"/>
      <c r="S14" s="664"/>
    </row>
    <row r="15" spans="1:19" ht="13.5" thickBot="1">
      <c r="B15" s="2232"/>
      <c r="C15" s="767" t="s">
        <v>342</v>
      </c>
      <c r="D15" s="783">
        <v>412292.53</v>
      </c>
      <c r="E15" s="784">
        <v>238733.54</v>
      </c>
      <c r="F15" s="785">
        <v>338.33300000000003</v>
      </c>
      <c r="G15" s="786">
        <v>173220.65700000001</v>
      </c>
      <c r="H15" s="769">
        <v>80975.33</v>
      </c>
      <c r="I15" s="772">
        <v>288.94299999999998</v>
      </c>
      <c r="J15" s="773">
        <v>32500.258999999998</v>
      </c>
      <c r="K15" s="769">
        <v>150566.40100000001</v>
      </c>
      <c r="L15" s="770">
        <v>1.21</v>
      </c>
      <c r="M15" s="771">
        <v>133662.334</v>
      </c>
      <c r="N15" s="769">
        <v>7191.8090000000002</v>
      </c>
      <c r="O15" s="772">
        <v>48.18</v>
      </c>
      <c r="P15" s="773">
        <v>7058.0640000000003</v>
      </c>
      <c r="R15" s="664"/>
    </row>
    <row r="16" spans="1:19" ht="27" customHeight="1">
      <c r="B16" s="2233" t="s">
        <v>366</v>
      </c>
      <c r="C16" s="787" t="s">
        <v>343</v>
      </c>
      <c r="D16" s="788">
        <v>7328.5010000000475</v>
      </c>
      <c r="E16" s="1046">
        <v>3582.1080000000075</v>
      </c>
      <c r="F16" s="1047">
        <v>0.52500000000003411</v>
      </c>
      <c r="G16" s="1048">
        <v>3745.8680000000168</v>
      </c>
      <c r="H16" s="1046">
        <v>1736.7639999999956</v>
      </c>
      <c r="I16" s="1047">
        <v>0.52600000000001046</v>
      </c>
      <c r="J16" s="1048">
        <v>499.58399999999892</v>
      </c>
      <c r="K16" s="1046">
        <v>1593.2480000000214</v>
      </c>
      <c r="L16" s="1047">
        <v>0</v>
      </c>
      <c r="M16" s="1048">
        <v>3029.0800000000017</v>
      </c>
      <c r="N16" s="1046">
        <v>252.09600000000046</v>
      </c>
      <c r="O16" s="1047">
        <v>-9.9999999999766942E-4</v>
      </c>
      <c r="P16" s="1048">
        <v>217.20400000000063</v>
      </c>
      <c r="Q16" s="788">
        <f t="shared" ref="Q16" si="0">Q15-Q11</f>
        <v>0</v>
      </c>
      <c r="R16" s="789"/>
      <c r="S16" s="739"/>
    </row>
    <row r="17" spans="2:19" ht="21.75" customHeight="1">
      <c r="B17" s="2234"/>
      <c r="C17" s="756" t="s">
        <v>280</v>
      </c>
      <c r="D17" s="790">
        <v>1.809667149474169E-2</v>
      </c>
      <c r="E17" s="1052">
        <v>1.5233196623697395E-2</v>
      </c>
      <c r="F17" s="1050">
        <v>1.5541372614030281E-3</v>
      </c>
      <c r="G17" s="1051">
        <v>2.2102803739145041E-2</v>
      </c>
      <c r="H17" s="1052">
        <v>2.1918165454937629E-2</v>
      </c>
      <c r="I17" s="1050">
        <v>1.8237482533970276E-3</v>
      </c>
      <c r="J17" s="1051">
        <v>1.5611670691321322E-2</v>
      </c>
      <c r="K17" s="1052">
        <v>1.0694866611301578E-2</v>
      </c>
      <c r="L17" s="1050">
        <v>0</v>
      </c>
      <c r="M17" s="1051">
        <v>2.3187663992508382E-2</v>
      </c>
      <c r="N17" s="1052">
        <v>3.6326574312223067E-2</v>
      </c>
      <c r="O17" s="1050">
        <v>-2.075506942565886E-5</v>
      </c>
      <c r="P17" s="1051">
        <v>3.1750978678119511E-2</v>
      </c>
      <c r="Q17" s="1049" t="e">
        <f t="shared" ref="Q17" si="1">Q16/Q11</f>
        <v>#DIV/0!</v>
      </c>
      <c r="R17" s="739"/>
      <c r="S17" s="739"/>
    </row>
    <row r="18" spans="2:19" ht="15" customHeight="1" thickBot="1">
      <c r="B18" s="2235"/>
      <c r="C18" s="791" t="s">
        <v>281</v>
      </c>
      <c r="D18" s="792"/>
      <c r="E18" s="793">
        <v>0.48879136401836942</v>
      </c>
      <c r="F18" s="794">
        <v>7.1638115352652703E-5</v>
      </c>
      <c r="G18" s="795">
        <v>0.51113699786627476</v>
      </c>
      <c r="H18" s="793">
        <v>0.23698761861395451</v>
      </c>
      <c r="I18" s="796">
        <v>7.1774568905702137E-5</v>
      </c>
      <c r="J18" s="795">
        <v>6.8170011848261422E-2</v>
      </c>
      <c r="K18" s="794">
        <v>0.21740435049405207</v>
      </c>
      <c r="L18" s="797">
        <v>0</v>
      </c>
      <c r="M18" s="795">
        <v>0.41332872848076052</v>
      </c>
      <c r="N18" s="794">
        <v>3.439939491036418E-2</v>
      </c>
      <c r="O18" s="796">
        <v>-1.3645355305234495E-7</v>
      </c>
      <c r="P18" s="795">
        <v>2.963825753725069E-2</v>
      </c>
      <c r="S18" s="664"/>
    </row>
    <row r="19" spans="2:19">
      <c r="B19" s="798"/>
      <c r="C19" s="739"/>
      <c r="D19" s="799"/>
      <c r="E19" s="800"/>
      <c r="F19" s="800"/>
      <c r="G19" s="801"/>
      <c r="H19" s="800"/>
      <c r="I19" s="799"/>
      <c r="J19" s="801"/>
      <c r="K19" s="802"/>
      <c r="L19" s="799"/>
      <c r="M19" s="801"/>
      <c r="N19" s="799"/>
      <c r="O19" s="803"/>
      <c r="P19" s="799"/>
    </row>
    <row r="20" spans="2:19">
      <c r="B20" s="798"/>
      <c r="C20" s="739"/>
      <c r="D20" s="982"/>
      <c r="E20" s="804"/>
      <c r="F20" s="804"/>
      <c r="G20" s="804"/>
      <c r="H20" s="804"/>
      <c r="I20" s="804"/>
      <c r="J20" s="804"/>
      <c r="K20" s="804"/>
      <c r="L20" s="804"/>
      <c r="M20" s="804"/>
      <c r="N20" s="804"/>
      <c r="O20" s="804"/>
      <c r="P20" s="804"/>
    </row>
    <row r="21" spans="2:19">
      <c r="I21" s="805"/>
    </row>
    <row r="22" spans="2:19">
      <c r="I22" s="739"/>
    </row>
    <row r="23" spans="2:19">
      <c r="G23" s="664"/>
      <c r="I23" s="805"/>
    </row>
    <row r="24" spans="2:19">
      <c r="G24" s="664"/>
      <c r="I24" s="805"/>
    </row>
    <row r="25" spans="2:19">
      <c r="E25" s="664"/>
      <c r="I25" s="805"/>
    </row>
    <row r="26" spans="2:19">
      <c r="E26" s="664"/>
      <c r="I26" s="805"/>
    </row>
    <row r="27" spans="2:19">
      <c r="G27" s="664"/>
      <c r="I27" s="739"/>
    </row>
    <row r="30" spans="2:19">
      <c r="J30" s="664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3"/>
  <sheetViews>
    <sheetView topLeftCell="A4" workbookViewId="0">
      <pane xSplit="3" ySplit="7" topLeftCell="D11" activePane="bottomRight" state="frozen"/>
      <selection activeCell="A4" sqref="A4"/>
      <selection pane="topRight" activeCell="D4" sqref="D4"/>
      <selection pane="bottomLeft" activeCell="A9" sqref="A9"/>
      <selection pane="bottomRight" activeCell="B4" sqref="B4"/>
    </sheetView>
  </sheetViews>
  <sheetFormatPr defaultColWidth="9.140625" defaultRowHeight="12.75"/>
  <cols>
    <col min="1" max="1" width="3.85546875" style="660" customWidth="1"/>
    <col min="2" max="2" width="7.85546875" style="660" customWidth="1"/>
    <col min="3" max="3" width="11.85546875" style="660" customWidth="1"/>
    <col min="4" max="4" width="10" style="660" customWidth="1"/>
    <col min="5" max="5" width="10.28515625" style="660" customWidth="1"/>
    <col min="6" max="6" width="8.28515625" style="660" customWidth="1"/>
    <col min="7" max="7" width="9" style="660" customWidth="1"/>
    <col min="8" max="8" width="8.5703125" style="660" customWidth="1"/>
    <col min="9" max="9" width="6.85546875" style="660" customWidth="1"/>
    <col min="10" max="10" width="8.28515625" style="660" customWidth="1"/>
    <col min="11" max="11" width="7.28515625" style="660" customWidth="1"/>
    <col min="12" max="12" width="7.42578125" style="660" customWidth="1"/>
    <col min="13" max="13" width="7.5703125" style="660" customWidth="1"/>
    <col min="14" max="14" width="8.7109375" style="660" customWidth="1"/>
    <col min="15" max="15" width="6.85546875" style="660" customWidth="1"/>
    <col min="16" max="16" width="8.42578125" style="660" bestFit="1" customWidth="1"/>
    <col min="17" max="17" width="8.7109375" style="660" customWidth="1"/>
    <col min="18" max="18" width="7" style="660" customWidth="1"/>
    <col min="19" max="19" width="7.7109375" style="660" customWidth="1"/>
    <col min="20" max="20" width="7.28515625" style="660" customWidth="1"/>
    <col min="21" max="21" width="7.140625" style="660" customWidth="1"/>
    <col min="22" max="22" width="6.85546875" style="660" customWidth="1"/>
    <col min="23" max="23" width="8.7109375" style="660" customWidth="1"/>
    <col min="24" max="24" width="7.7109375" style="660" customWidth="1"/>
    <col min="25" max="25" width="8.140625" style="660" customWidth="1"/>
    <col min="26" max="26" width="8.42578125" style="660" customWidth="1"/>
    <col min="27" max="27" width="7.42578125" style="660" customWidth="1"/>
    <col min="28" max="28" width="9.28515625" style="660" customWidth="1"/>
    <col min="29" max="30" width="7.28515625" style="660" customWidth="1"/>
    <col min="31" max="31" width="9.5703125" style="660" customWidth="1"/>
    <col min="32" max="32" width="8" style="660" customWidth="1"/>
    <col min="33" max="34" width="7.28515625" style="660" customWidth="1"/>
    <col min="35" max="35" width="7.5703125" style="660" bestFit="1" customWidth="1"/>
    <col min="36" max="36" width="7.7109375" style="660" customWidth="1"/>
    <col min="37" max="37" width="8.42578125" style="660" customWidth="1"/>
    <col min="38" max="38" width="7.85546875" style="660" customWidth="1"/>
    <col min="39" max="39" width="7" style="660" customWidth="1"/>
    <col min="40" max="40" width="8.140625" style="660" customWidth="1"/>
    <col min="41" max="16384" width="9.140625" style="660"/>
  </cols>
  <sheetData>
    <row r="1" spans="1:41"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  <c r="M1" s="739"/>
      <c r="N1" s="739"/>
      <c r="O1" s="739"/>
      <c r="P1" s="739"/>
      <c r="Q1" s="739"/>
      <c r="R1" s="739"/>
      <c r="S1" s="739"/>
      <c r="T1" s="739"/>
      <c r="U1" s="739"/>
      <c r="V1" s="739"/>
    </row>
    <row r="2" spans="1:41" ht="13.5">
      <c r="A2" s="664"/>
      <c r="B2" s="740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S2" s="741"/>
      <c r="T2" s="2236"/>
      <c r="U2" s="2236"/>
      <c r="V2" s="2236"/>
      <c r="AM2" s="2259" t="s">
        <v>356</v>
      </c>
      <c r="AN2" s="2259"/>
    </row>
    <row r="3" spans="1:41" ht="14.25">
      <c r="B3" s="2149" t="s">
        <v>357</v>
      </c>
      <c r="C3" s="2149"/>
      <c r="D3" s="2149"/>
      <c r="E3" s="2149"/>
      <c r="F3" s="2149"/>
      <c r="G3" s="2149"/>
      <c r="H3" s="2149"/>
      <c r="I3" s="2149"/>
      <c r="J3" s="2149"/>
      <c r="K3" s="2149"/>
      <c r="L3" s="2149"/>
      <c r="M3" s="2149"/>
      <c r="N3" s="2149"/>
      <c r="O3" s="2149"/>
      <c r="P3" s="2149"/>
      <c r="Q3" s="2149"/>
      <c r="R3" s="2149"/>
      <c r="S3" s="2149"/>
      <c r="T3" s="2149"/>
      <c r="U3" s="2149"/>
      <c r="V3" s="2149"/>
      <c r="W3" s="2149"/>
      <c r="X3" s="2149"/>
      <c r="Y3" s="2149"/>
      <c r="Z3" s="2149"/>
      <c r="AA3" s="2149"/>
      <c r="AB3" s="2149"/>
      <c r="AC3" s="2149"/>
      <c r="AD3" s="2149"/>
      <c r="AE3" s="2149"/>
      <c r="AF3" s="2149"/>
      <c r="AG3" s="2149"/>
      <c r="AH3" s="2149"/>
      <c r="AI3" s="2149"/>
      <c r="AJ3" s="2149"/>
      <c r="AK3" s="2149"/>
      <c r="AL3" s="2149"/>
      <c r="AM3" s="2149"/>
      <c r="AN3" s="2149"/>
    </row>
    <row r="4" spans="1:41" ht="14.25"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</row>
    <row r="5" spans="1:41" ht="14.25"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2236" t="s">
        <v>356</v>
      </c>
      <c r="AM5" s="2236"/>
      <c r="AN5" s="2236"/>
    </row>
    <row r="6" spans="1:41" ht="14.25" customHeight="1">
      <c r="B6" s="2167" t="s">
        <v>358</v>
      </c>
      <c r="C6" s="2167"/>
      <c r="D6" s="2167"/>
      <c r="E6" s="2167"/>
      <c r="F6" s="2167"/>
      <c r="G6" s="2167"/>
      <c r="H6" s="2167"/>
      <c r="I6" s="2167"/>
      <c r="J6" s="2167"/>
      <c r="K6" s="2167"/>
      <c r="L6" s="2167"/>
      <c r="M6" s="2167"/>
      <c r="N6" s="2167"/>
      <c r="O6" s="2167"/>
      <c r="P6" s="2167"/>
      <c r="Q6" s="2167"/>
      <c r="R6" s="2167"/>
      <c r="S6" s="2167"/>
      <c r="T6" s="2167"/>
      <c r="U6" s="2167"/>
      <c r="V6" s="2167"/>
      <c r="W6" s="2167"/>
      <c r="X6" s="2167"/>
      <c r="Y6" s="2167"/>
      <c r="Z6" s="2167"/>
      <c r="AA6" s="2167"/>
      <c r="AB6" s="2167"/>
      <c r="AC6" s="2167"/>
      <c r="AD6" s="2167"/>
      <c r="AE6" s="2167"/>
      <c r="AF6" s="2167"/>
      <c r="AG6" s="2167"/>
      <c r="AH6" s="2167"/>
      <c r="AI6" s="2167"/>
      <c r="AJ6" s="2167"/>
      <c r="AK6" s="2167"/>
      <c r="AL6" s="2167"/>
      <c r="AM6" s="2167"/>
      <c r="AN6" s="2167"/>
    </row>
    <row r="7" spans="1:41" ht="13.5" thickBot="1">
      <c r="B7" s="741"/>
      <c r="C7" s="741"/>
      <c r="D7" s="741"/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2257"/>
      <c r="U7" s="2257"/>
      <c r="V7" s="2257"/>
      <c r="AL7" s="2258" t="s">
        <v>0</v>
      </c>
      <c r="AM7" s="2258"/>
      <c r="AN7" s="2258"/>
    </row>
    <row r="8" spans="1:41" ht="13.5" thickBot="1">
      <c r="B8" s="2238" t="s">
        <v>20</v>
      </c>
      <c r="C8" s="2238" t="s">
        <v>1</v>
      </c>
      <c r="D8" s="2250" t="s">
        <v>2</v>
      </c>
      <c r="E8" s="2252" t="s">
        <v>2</v>
      </c>
      <c r="F8" s="2253"/>
      <c r="G8" s="2253"/>
      <c r="H8" s="2253"/>
      <c r="I8" s="2253"/>
      <c r="J8" s="2253"/>
      <c r="K8" s="2253"/>
      <c r="L8" s="2253"/>
      <c r="M8" s="2253"/>
      <c r="N8" s="2252" t="s">
        <v>17</v>
      </c>
      <c r="O8" s="2253"/>
      <c r="P8" s="2253"/>
      <c r="Q8" s="2253"/>
      <c r="R8" s="2253"/>
      <c r="S8" s="2253"/>
      <c r="T8" s="2253"/>
      <c r="U8" s="2253"/>
      <c r="V8" s="2253"/>
      <c r="W8" s="2252" t="s">
        <v>19</v>
      </c>
      <c r="X8" s="2253"/>
      <c r="Y8" s="2253"/>
      <c r="Z8" s="2253"/>
      <c r="AA8" s="2253"/>
      <c r="AB8" s="2253"/>
      <c r="AC8" s="2253"/>
      <c r="AD8" s="2253"/>
      <c r="AE8" s="2254"/>
      <c r="AF8" s="2252" t="s">
        <v>267</v>
      </c>
      <c r="AG8" s="2253"/>
      <c r="AH8" s="2253"/>
      <c r="AI8" s="2253"/>
      <c r="AJ8" s="2253"/>
      <c r="AK8" s="2253"/>
      <c r="AL8" s="2253"/>
      <c r="AM8" s="2253"/>
      <c r="AN8" s="2254"/>
    </row>
    <row r="9" spans="1:41" ht="13.5" thickBot="1">
      <c r="B9" s="2249"/>
      <c r="C9" s="2249"/>
      <c r="D9" s="2251"/>
      <c r="E9" s="2250" t="s">
        <v>4</v>
      </c>
      <c r="F9" s="2255"/>
      <c r="G9" s="2256"/>
      <c r="H9" s="2252" t="s">
        <v>5</v>
      </c>
      <c r="I9" s="2253"/>
      <c r="J9" s="2254"/>
      <c r="K9" s="2252" t="s">
        <v>7</v>
      </c>
      <c r="L9" s="2253"/>
      <c r="M9" s="2254"/>
      <c r="N9" s="2252" t="s">
        <v>4</v>
      </c>
      <c r="O9" s="2253"/>
      <c r="P9" s="2254"/>
      <c r="Q9" s="2252" t="s">
        <v>5</v>
      </c>
      <c r="R9" s="2253"/>
      <c r="S9" s="2254"/>
      <c r="T9" s="2252" t="s">
        <v>7</v>
      </c>
      <c r="U9" s="2253"/>
      <c r="V9" s="2254"/>
      <c r="W9" s="2252" t="s">
        <v>4</v>
      </c>
      <c r="X9" s="2253"/>
      <c r="Y9" s="2254"/>
      <c r="Z9" s="2252" t="s">
        <v>5</v>
      </c>
      <c r="AA9" s="2253"/>
      <c r="AB9" s="2254"/>
      <c r="AC9" s="2252" t="s">
        <v>7</v>
      </c>
      <c r="AD9" s="2253"/>
      <c r="AE9" s="2254"/>
      <c r="AF9" s="2252" t="s">
        <v>4</v>
      </c>
      <c r="AG9" s="2253"/>
      <c r="AH9" s="2254"/>
      <c r="AI9" s="2252" t="s">
        <v>5</v>
      </c>
      <c r="AJ9" s="2253"/>
      <c r="AK9" s="2254"/>
      <c r="AL9" s="2252" t="s">
        <v>7</v>
      </c>
      <c r="AM9" s="2253"/>
      <c r="AN9" s="2254"/>
    </row>
    <row r="10" spans="1:41" ht="13.5" thickBot="1">
      <c r="B10" s="2239"/>
      <c r="C10" s="2249"/>
      <c r="D10" s="2251"/>
      <c r="E10" s="904" t="s">
        <v>284</v>
      </c>
      <c r="F10" s="905" t="s">
        <v>285</v>
      </c>
      <c r="G10" s="906" t="s">
        <v>286</v>
      </c>
      <c r="H10" s="904" t="s">
        <v>284</v>
      </c>
      <c r="I10" s="905" t="s">
        <v>285</v>
      </c>
      <c r="J10" s="907" t="s">
        <v>286</v>
      </c>
      <c r="K10" s="908" t="s">
        <v>284</v>
      </c>
      <c r="L10" s="909" t="s">
        <v>285</v>
      </c>
      <c r="M10" s="910" t="s">
        <v>286</v>
      </c>
      <c r="N10" s="908" t="s">
        <v>284</v>
      </c>
      <c r="O10" s="909" t="s">
        <v>285</v>
      </c>
      <c r="P10" s="910" t="s">
        <v>286</v>
      </c>
      <c r="Q10" s="908" t="s">
        <v>284</v>
      </c>
      <c r="R10" s="909" t="s">
        <v>285</v>
      </c>
      <c r="S10" s="910" t="s">
        <v>286</v>
      </c>
      <c r="T10" s="908" t="s">
        <v>284</v>
      </c>
      <c r="U10" s="909" t="s">
        <v>285</v>
      </c>
      <c r="V10" s="910" t="s">
        <v>286</v>
      </c>
      <c r="W10" s="908" t="s">
        <v>284</v>
      </c>
      <c r="X10" s="909" t="s">
        <v>285</v>
      </c>
      <c r="Y10" s="910" t="s">
        <v>286</v>
      </c>
      <c r="Z10" s="908" t="s">
        <v>284</v>
      </c>
      <c r="AA10" s="909" t="s">
        <v>285</v>
      </c>
      <c r="AB10" s="910" t="s">
        <v>286</v>
      </c>
      <c r="AC10" s="908" t="s">
        <v>284</v>
      </c>
      <c r="AD10" s="909" t="s">
        <v>285</v>
      </c>
      <c r="AE10" s="910" t="s">
        <v>286</v>
      </c>
      <c r="AF10" s="908" t="s">
        <v>284</v>
      </c>
      <c r="AG10" s="909" t="s">
        <v>285</v>
      </c>
      <c r="AH10" s="910" t="s">
        <v>286</v>
      </c>
      <c r="AI10" s="908" t="s">
        <v>284</v>
      </c>
      <c r="AJ10" s="909" t="s">
        <v>285</v>
      </c>
      <c r="AK10" s="910" t="s">
        <v>286</v>
      </c>
      <c r="AL10" s="904" t="s">
        <v>284</v>
      </c>
      <c r="AM10" s="905" t="s">
        <v>285</v>
      </c>
      <c r="AN10" s="906" t="s">
        <v>286</v>
      </c>
    </row>
    <row r="11" spans="1:41" ht="25.5" customHeight="1">
      <c r="B11" s="2246" t="s">
        <v>6</v>
      </c>
      <c r="C11" s="774" t="s">
        <v>339</v>
      </c>
      <c r="D11" s="911">
        <v>221022.12</v>
      </c>
      <c r="E11" s="912">
        <v>111840.713</v>
      </c>
      <c r="F11" s="913">
        <v>14.534000000000001</v>
      </c>
      <c r="G11" s="912">
        <v>66820.532000000007</v>
      </c>
      <c r="H11" s="914">
        <v>22030.530999999999</v>
      </c>
      <c r="I11" s="913">
        <v>0</v>
      </c>
      <c r="J11" s="912">
        <v>13311.471</v>
      </c>
      <c r="K11" s="914">
        <v>4220.79</v>
      </c>
      <c r="L11" s="913">
        <v>0</v>
      </c>
      <c r="M11" s="915">
        <v>2783.549</v>
      </c>
      <c r="N11" s="900">
        <v>49687.436000000002</v>
      </c>
      <c r="O11" s="916">
        <v>14.534000000000001</v>
      </c>
      <c r="P11" s="917">
        <v>21030.111000000001</v>
      </c>
      <c r="Q11" s="918">
        <v>11228.057000000001</v>
      </c>
      <c r="R11" s="916">
        <v>0</v>
      </c>
      <c r="S11" s="917">
        <v>4625.2420000000002</v>
      </c>
      <c r="T11" s="919">
        <v>1826.702</v>
      </c>
      <c r="U11" s="916">
        <v>0</v>
      </c>
      <c r="V11" s="917">
        <v>414</v>
      </c>
      <c r="W11" s="919">
        <v>58120.021999999997</v>
      </c>
      <c r="X11" s="916">
        <v>0</v>
      </c>
      <c r="Y11" s="917">
        <v>42697.936999999998</v>
      </c>
      <c r="Z11" s="919">
        <v>10123.82</v>
      </c>
      <c r="AA11" s="916">
        <v>0</v>
      </c>
      <c r="AB11" s="917">
        <v>7338.0349999999999</v>
      </c>
      <c r="AC11" s="919">
        <v>2261.5160000000001</v>
      </c>
      <c r="AD11" s="916">
        <v>0</v>
      </c>
      <c r="AE11" s="917">
        <v>1744.87</v>
      </c>
      <c r="AF11" s="919">
        <v>4033.2550000000001</v>
      </c>
      <c r="AG11" s="916">
        <v>0</v>
      </c>
      <c r="AH11" s="917">
        <v>3092.4839999999999</v>
      </c>
      <c r="AI11" s="919">
        <v>678.654</v>
      </c>
      <c r="AJ11" s="916">
        <v>0</v>
      </c>
      <c r="AK11" s="917">
        <v>1348.194</v>
      </c>
      <c r="AL11" s="919">
        <v>132.572</v>
      </c>
      <c r="AM11" s="916">
        <v>0</v>
      </c>
      <c r="AN11" s="917">
        <v>624.67899999999997</v>
      </c>
    </row>
    <row r="12" spans="1:41" ht="38.25">
      <c r="B12" s="2247"/>
      <c r="C12" s="756" t="s">
        <v>340</v>
      </c>
      <c r="D12" s="920">
        <v>79752.945999999996</v>
      </c>
      <c r="E12" s="887">
        <v>28852.921999999999</v>
      </c>
      <c r="F12" s="762">
        <v>127.384</v>
      </c>
      <c r="G12" s="887">
        <v>39507.264000000003</v>
      </c>
      <c r="H12" s="921">
        <v>4672.6940000000004</v>
      </c>
      <c r="I12" s="762">
        <v>28.084</v>
      </c>
      <c r="J12" s="887">
        <v>4750.2879999999996</v>
      </c>
      <c r="K12" s="921">
        <v>1299.577</v>
      </c>
      <c r="L12" s="762">
        <v>36.359000000000002</v>
      </c>
      <c r="M12" s="886">
        <v>478.37400000000002</v>
      </c>
      <c r="N12" s="887">
        <v>4771.3239999999996</v>
      </c>
      <c r="O12" s="762">
        <v>126.67400000000001</v>
      </c>
      <c r="P12" s="922">
        <v>3223.7</v>
      </c>
      <c r="Q12" s="923">
        <v>1741.2529999999999</v>
      </c>
      <c r="R12" s="762">
        <v>28.007999999999999</v>
      </c>
      <c r="S12" s="922">
        <v>533.375</v>
      </c>
      <c r="T12" s="921">
        <v>710.65300000000002</v>
      </c>
      <c r="U12" s="762">
        <v>0</v>
      </c>
      <c r="V12" s="922">
        <v>4.3179999999999996</v>
      </c>
      <c r="W12" s="921">
        <v>23176.296999999999</v>
      </c>
      <c r="X12" s="762">
        <v>0</v>
      </c>
      <c r="Y12" s="922">
        <v>36068.61</v>
      </c>
      <c r="Z12" s="921">
        <v>2896.8780000000002</v>
      </c>
      <c r="AA12" s="762">
        <v>7.5999999999999998E-2</v>
      </c>
      <c r="AB12" s="922">
        <v>4146.7860000000001</v>
      </c>
      <c r="AC12" s="921">
        <v>495.38900000000001</v>
      </c>
      <c r="AD12" s="762">
        <v>0</v>
      </c>
      <c r="AE12" s="922">
        <v>463.21199999999999</v>
      </c>
      <c r="AF12" s="921">
        <v>905.30100000000004</v>
      </c>
      <c r="AG12" s="762">
        <v>0.71</v>
      </c>
      <c r="AH12" s="922">
        <v>214.95400000000001</v>
      </c>
      <c r="AI12" s="921">
        <v>34.563000000000002</v>
      </c>
      <c r="AJ12" s="762">
        <v>0</v>
      </c>
      <c r="AK12" s="922">
        <v>70.126999999999995</v>
      </c>
      <c r="AL12" s="921">
        <v>93.534999999999997</v>
      </c>
      <c r="AM12" s="762">
        <v>36.359000000000002</v>
      </c>
      <c r="AN12" s="922">
        <v>10.843999999999999</v>
      </c>
    </row>
    <row r="13" spans="1:41" ht="39" thickBot="1">
      <c r="B13" s="2247"/>
      <c r="C13" s="791" t="s">
        <v>341</v>
      </c>
      <c r="D13" s="924">
        <v>104188.963</v>
      </c>
      <c r="E13" s="912">
        <v>45292.158000000003</v>
      </c>
      <c r="F13" s="913">
        <v>21.212</v>
      </c>
      <c r="G13" s="912">
        <v>29658.080999999998</v>
      </c>
      <c r="H13" s="914">
        <v>14865.101000000001</v>
      </c>
      <c r="I13" s="913">
        <v>86.478999999999999</v>
      </c>
      <c r="J13" s="912">
        <v>10352.209999999999</v>
      </c>
      <c r="K13" s="914">
        <v>2076.9459999999999</v>
      </c>
      <c r="L13" s="913">
        <v>23.756</v>
      </c>
      <c r="M13" s="915">
        <v>1813.02</v>
      </c>
      <c r="N13" s="925">
        <v>7050.1120000000001</v>
      </c>
      <c r="O13" s="926">
        <v>10.1</v>
      </c>
      <c r="P13" s="927">
        <v>1766.7809999999999</v>
      </c>
      <c r="Q13" s="928">
        <v>2161.489</v>
      </c>
      <c r="R13" s="926">
        <v>85.344999999999999</v>
      </c>
      <c r="S13" s="929">
        <v>392.911</v>
      </c>
      <c r="T13" s="930">
        <v>61.54</v>
      </c>
      <c r="U13" s="926">
        <v>23.756</v>
      </c>
      <c r="V13" s="927">
        <v>10.237</v>
      </c>
      <c r="W13" s="930">
        <v>37339.442000000003</v>
      </c>
      <c r="X13" s="926">
        <v>0</v>
      </c>
      <c r="Y13" s="927">
        <v>26798.196</v>
      </c>
      <c r="Z13" s="930">
        <v>12574.353999999999</v>
      </c>
      <c r="AA13" s="926">
        <v>1.1339999999999999</v>
      </c>
      <c r="AB13" s="927">
        <v>9714.1479999999992</v>
      </c>
      <c r="AC13" s="930">
        <v>1985.4349999999999</v>
      </c>
      <c r="AD13" s="926">
        <v>0</v>
      </c>
      <c r="AE13" s="927">
        <v>1661.46</v>
      </c>
      <c r="AF13" s="930">
        <v>902.60400000000004</v>
      </c>
      <c r="AG13" s="926">
        <v>11.112</v>
      </c>
      <c r="AH13" s="927">
        <v>1093.104</v>
      </c>
      <c r="AI13" s="930">
        <v>129.25800000000001</v>
      </c>
      <c r="AJ13" s="926">
        <v>0</v>
      </c>
      <c r="AK13" s="927">
        <v>245.15100000000001</v>
      </c>
      <c r="AL13" s="930">
        <v>29.971</v>
      </c>
      <c r="AM13" s="926">
        <v>0</v>
      </c>
      <c r="AN13" s="927">
        <v>141.32300000000001</v>
      </c>
    </row>
    <row r="14" spans="1:41" ht="26.25" thickBot="1">
      <c r="B14" s="2248"/>
      <c r="C14" s="767" t="s">
        <v>342</v>
      </c>
      <c r="D14" s="931">
        <v>404964.02899999998</v>
      </c>
      <c r="E14" s="932">
        <v>185985.79300000001</v>
      </c>
      <c r="F14" s="932">
        <v>163.13</v>
      </c>
      <c r="G14" s="933">
        <v>135985.87700000001</v>
      </c>
      <c r="H14" s="932">
        <v>41568.326000000001</v>
      </c>
      <c r="I14" s="932">
        <v>114.563</v>
      </c>
      <c r="J14" s="933">
        <v>28413.969000000001</v>
      </c>
      <c r="K14" s="932">
        <v>7597.3130000000001</v>
      </c>
      <c r="L14" s="932">
        <v>60.115000000000002</v>
      </c>
      <c r="M14" s="934">
        <v>5074.9430000000002</v>
      </c>
      <c r="N14" s="935">
        <v>61508.872000000003</v>
      </c>
      <c r="O14" s="936">
        <v>151.30799999999999</v>
      </c>
      <c r="P14" s="937">
        <v>26020.592000000001</v>
      </c>
      <c r="Q14" s="936">
        <v>15130.799000000001</v>
      </c>
      <c r="R14" s="938">
        <v>113.35299999999999</v>
      </c>
      <c r="S14" s="937">
        <v>5551.5280000000002</v>
      </c>
      <c r="T14" s="935">
        <v>2598.895</v>
      </c>
      <c r="U14" s="939">
        <v>23.756</v>
      </c>
      <c r="V14" s="936">
        <v>428.55500000000001</v>
      </c>
      <c r="W14" s="940">
        <v>118635.761</v>
      </c>
      <c r="X14" s="938">
        <v>0</v>
      </c>
      <c r="Y14" s="936">
        <v>105564.743</v>
      </c>
      <c r="Z14" s="935">
        <v>25595.052</v>
      </c>
      <c r="AA14" s="939">
        <v>1.21</v>
      </c>
      <c r="AB14" s="941">
        <v>21198.969000000001</v>
      </c>
      <c r="AC14" s="936">
        <v>4742.34</v>
      </c>
      <c r="AD14" s="938">
        <v>0</v>
      </c>
      <c r="AE14" s="936">
        <v>3869.5419999999999</v>
      </c>
      <c r="AF14" s="935">
        <v>5841.16</v>
      </c>
      <c r="AG14" s="939">
        <v>11.821999999999999</v>
      </c>
      <c r="AH14" s="941">
        <v>4400.5420000000004</v>
      </c>
      <c r="AI14" s="935">
        <v>842.47500000000002</v>
      </c>
      <c r="AJ14" s="936">
        <v>0</v>
      </c>
      <c r="AK14" s="937">
        <v>1663.472</v>
      </c>
      <c r="AL14" s="936">
        <v>256.07799999999997</v>
      </c>
      <c r="AM14" s="938">
        <v>36.359000000000002</v>
      </c>
      <c r="AN14" s="937">
        <v>776.846</v>
      </c>
    </row>
    <row r="15" spans="1:41" ht="25.5">
      <c r="B15" s="2246" t="s">
        <v>359</v>
      </c>
      <c r="C15" s="774" t="s">
        <v>339</v>
      </c>
      <c r="D15" s="911">
        <v>232292.761</v>
      </c>
      <c r="E15" s="912">
        <v>117861.761</v>
      </c>
      <c r="F15" s="913">
        <v>29.670999999999999</v>
      </c>
      <c r="G15" s="912">
        <v>70064.947</v>
      </c>
      <c r="H15" s="914">
        <v>22526.531999999999</v>
      </c>
      <c r="I15" s="913">
        <v>0</v>
      </c>
      <c r="J15" s="912">
        <v>14388.733</v>
      </c>
      <c r="K15" s="914">
        <v>4339.4780000000001</v>
      </c>
      <c r="L15" s="913">
        <v>0</v>
      </c>
      <c r="M15" s="915">
        <v>3081.6390000000001</v>
      </c>
      <c r="N15" s="900">
        <v>51929.343000000001</v>
      </c>
      <c r="O15" s="916">
        <v>29.670999999999999</v>
      </c>
      <c r="P15" s="917">
        <v>21898.642</v>
      </c>
      <c r="Q15" s="918">
        <v>11292.269</v>
      </c>
      <c r="R15" s="916">
        <v>0</v>
      </c>
      <c r="S15" s="917">
        <v>5336.835</v>
      </c>
      <c r="T15" s="919">
        <v>1821.01</v>
      </c>
      <c r="U15" s="916">
        <v>0</v>
      </c>
      <c r="V15" s="917">
        <v>512.38099999999997</v>
      </c>
      <c r="W15" s="919">
        <v>61658.544999999998</v>
      </c>
      <c r="X15" s="916">
        <v>0</v>
      </c>
      <c r="Y15" s="917">
        <v>45136.347999999998</v>
      </c>
      <c r="Z15" s="919">
        <v>10490.404</v>
      </c>
      <c r="AA15" s="916">
        <v>0</v>
      </c>
      <c r="AB15" s="917">
        <v>7736.0749999999998</v>
      </c>
      <c r="AC15" s="919">
        <v>2383.3919999999998</v>
      </c>
      <c r="AD15" s="916">
        <v>0</v>
      </c>
      <c r="AE15" s="917">
        <v>1901.9670000000001</v>
      </c>
      <c r="AF15" s="919">
        <v>4273.8729999999996</v>
      </c>
      <c r="AG15" s="916">
        <v>0</v>
      </c>
      <c r="AH15" s="917">
        <v>3029.9569999999999</v>
      </c>
      <c r="AI15" s="919">
        <v>743.85900000000004</v>
      </c>
      <c r="AJ15" s="916">
        <v>0</v>
      </c>
      <c r="AK15" s="917">
        <v>1315.8230000000001</v>
      </c>
      <c r="AL15" s="919">
        <v>135.07599999999999</v>
      </c>
      <c r="AM15" s="916">
        <v>0</v>
      </c>
      <c r="AN15" s="917">
        <v>667.29100000000005</v>
      </c>
      <c r="AO15" s="942"/>
    </row>
    <row r="16" spans="1:41" ht="38.25">
      <c r="B16" s="2247"/>
      <c r="C16" s="756" t="s">
        <v>340</v>
      </c>
      <c r="D16" s="920">
        <v>77300.953999999998</v>
      </c>
      <c r="E16" s="887">
        <v>27830.668000000001</v>
      </c>
      <c r="F16" s="762">
        <v>127.321</v>
      </c>
      <c r="G16" s="887">
        <v>38261.803</v>
      </c>
      <c r="H16" s="921">
        <v>4527.8190000000004</v>
      </c>
      <c r="I16" s="762">
        <v>12.688000000000001</v>
      </c>
      <c r="J16" s="887">
        <v>4899.8850000000002</v>
      </c>
      <c r="K16" s="921">
        <v>1119.7349999999999</v>
      </c>
      <c r="L16" s="762">
        <v>36.359000000000002</v>
      </c>
      <c r="M16" s="886">
        <v>484.67599999999999</v>
      </c>
      <c r="N16" s="887">
        <v>4648.1130000000003</v>
      </c>
      <c r="O16" s="762">
        <v>126.61199999999999</v>
      </c>
      <c r="P16" s="922">
        <v>1613.4259999999999</v>
      </c>
      <c r="Q16" s="923">
        <v>1752.596</v>
      </c>
      <c r="R16" s="762">
        <v>12.612</v>
      </c>
      <c r="S16" s="922">
        <v>685.01199999999994</v>
      </c>
      <c r="T16" s="921">
        <v>569.23699999999997</v>
      </c>
      <c r="U16" s="762">
        <v>0</v>
      </c>
      <c r="V16" s="922">
        <v>4.3179999999999996</v>
      </c>
      <c r="W16" s="921">
        <v>22275.877</v>
      </c>
      <c r="X16" s="762">
        <v>0</v>
      </c>
      <c r="Y16" s="922">
        <v>36234.391000000003</v>
      </c>
      <c r="Z16" s="921">
        <v>2743.8470000000002</v>
      </c>
      <c r="AA16" s="762">
        <v>7.5999999999999998E-2</v>
      </c>
      <c r="AB16" s="922">
        <v>4148.7359999999999</v>
      </c>
      <c r="AC16" s="921">
        <v>466.95400000000001</v>
      </c>
      <c r="AD16" s="762">
        <v>0</v>
      </c>
      <c r="AE16" s="922">
        <v>470.60599999999999</v>
      </c>
      <c r="AF16" s="921">
        <v>906.678</v>
      </c>
      <c r="AG16" s="762">
        <v>0.70899999999999996</v>
      </c>
      <c r="AH16" s="922">
        <v>413.98599999999999</v>
      </c>
      <c r="AI16" s="921">
        <v>31.376000000000001</v>
      </c>
      <c r="AJ16" s="762">
        <v>0</v>
      </c>
      <c r="AK16" s="922">
        <v>66.137</v>
      </c>
      <c r="AL16" s="921">
        <v>83.543999999999997</v>
      </c>
      <c r="AM16" s="762">
        <v>36.359000000000002</v>
      </c>
      <c r="AN16" s="922">
        <v>9.7520000000000007</v>
      </c>
    </row>
    <row r="17" spans="2:41" ht="39" thickBot="1">
      <c r="B17" s="2247"/>
      <c r="C17" s="791" t="s">
        <v>341</v>
      </c>
      <c r="D17" s="924">
        <v>102698.815</v>
      </c>
      <c r="E17" s="912">
        <v>43861.432000000001</v>
      </c>
      <c r="F17" s="913">
        <v>21.212</v>
      </c>
      <c r="G17" s="912">
        <v>30065.272000000001</v>
      </c>
      <c r="H17" s="914">
        <v>14636.763999999999</v>
      </c>
      <c r="I17" s="913">
        <v>111.08199999999999</v>
      </c>
      <c r="J17" s="912">
        <v>10325.334999999999</v>
      </c>
      <c r="K17" s="914">
        <v>2029.3510000000001</v>
      </c>
      <c r="L17" s="913">
        <v>0</v>
      </c>
      <c r="M17" s="915">
        <v>1648.367</v>
      </c>
      <c r="N17" s="925">
        <v>6780.5190000000002</v>
      </c>
      <c r="O17" s="926">
        <v>10.1</v>
      </c>
      <c r="P17" s="927">
        <v>2140.4920000000002</v>
      </c>
      <c r="Q17" s="928">
        <v>2123.982</v>
      </c>
      <c r="R17" s="926">
        <v>109.94799999999999</v>
      </c>
      <c r="S17" s="929">
        <v>299.27300000000002</v>
      </c>
      <c r="T17" s="930">
        <v>58.261000000000003</v>
      </c>
      <c r="U17" s="926">
        <v>0</v>
      </c>
      <c r="V17" s="927">
        <v>9.8800000000000008</v>
      </c>
      <c r="W17" s="930">
        <v>36169.970999999998</v>
      </c>
      <c r="X17" s="926">
        <v>0</v>
      </c>
      <c r="Y17" s="927">
        <v>26743.989000000001</v>
      </c>
      <c r="Z17" s="930">
        <v>12436.291999999999</v>
      </c>
      <c r="AA17" s="926">
        <v>1.1339999999999999</v>
      </c>
      <c r="AB17" s="927">
        <v>9789.8629999999994</v>
      </c>
      <c r="AC17" s="930">
        <v>1941.1189999999999</v>
      </c>
      <c r="AD17" s="926">
        <v>0</v>
      </c>
      <c r="AE17" s="927">
        <v>1500.3589999999999</v>
      </c>
      <c r="AF17" s="930">
        <v>910.94200000000001</v>
      </c>
      <c r="AG17" s="926">
        <v>11.112</v>
      </c>
      <c r="AH17" s="927">
        <v>1180.7909999999999</v>
      </c>
      <c r="AI17" s="930">
        <v>76.489999999999995</v>
      </c>
      <c r="AJ17" s="926">
        <v>0</v>
      </c>
      <c r="AK17" s="927">
        <v>236.19900000000001</v>
      </c>
      <c r="AL17" s="930">
        <v>29.971</v>
      </c>
      <c r="AM17" s="926">
        <v>0</v>
      </c>
      <c r="AN17" s="927">
        <v>138.12799999999999</v>
      </c>
    </row>
    <row r="18" spans="2:41" ht="26.25" thickBot="1">
      <c r="B18" s="2248"/>
      <c r="C18" s="767" t="s">
        <v>342</v>
      </c>
      <c r="D18" s="931">
        <v>412292.53</v>
      </c>
      <c r="E18" s="932">
        <v>189553.861</v>
      </c>
      <c r="F18" s="932">
        <v>178.20400000000001</v>
      </c>
      <c r="G18" s="933">
        <v>138392.022</v>
      </c>
      <c r="H18" s="932">
        <v>41691.114999999998</v>
      </c>
      <c r="I18" s="932">
        <v>123.77</v>
      </c>
      <c r="J18" s="933">
        <v>29613.953000000001</v>
      </c>
      <c r="K18" s="932">
        <v>7488.5640000000003</v>
      </c>
      <c r="L18" s="932">
        <v>36.359000000000002</v>
      </c>
      <c r="M18" s="934">
        <v>5214.6819999999998</v>
      </c>
      <c r="N18" s="935">
        <v>63357.974999999999</v>
      </c>
      <c r="O18" s="936">
        <v>166.38300000000001</v>
      </c>
      <c r="P18" s="937">
        <v>25652.560000000001</v>
      </c>
      <c r="Q18" s="936">
        <v>15168.847</v>
      </c>
      <c r="R18" s="938">
        <v>122.56</v>
      </c>
      <c r="S18" s="937">
        <v>6321.12</v>
      </c>
      <c r="T18" s="935">
        <v>2448.5079999999998</v>
      </c>
      <c r="U18" s="939">
        <v>0</v>
      </c>
      <c r="V18" s="936">
        <v>526.57899999999995</v>
      </c>
      <c r="W18" s="940">
        <v>120104.393</v>
      </c>
      <c r="X18" s="938">
        <v>0</v>
      </c>
      <c r="Y18" s="936">
        <v>108114.728</v>
      </c>
      <c r="Z18" s="935">
        <v>25670.543000000001</v>
      </c>
      <c r="AA18" s="939">
        <v>1.21</v>
      </c>
      <c r="AB18" s="941">
        <v>21674.673999999999</v>
      </c>
      <c r="AC18" s="936">
        <v>4791.4650000000001</v>
      </c>
      <c r="AD18" s="938">
        <v>0</v>
      </c>
      <c r="AE18" s="936">
        <v>3872.9319999999998</v>
      </c>
      <c r="AF18" s="935">
        <v>6091.4930000000004</v>
      </c>
      <c r="AG18" s="939">
        <v>11.821</v>
      </c>
      <c r="AH18" s="941">
        <v>4624.7340000000004</v>
      </c>
      <c r="AI18" s="935">
        <v>851.72500000000002</v>
      </c>
      <c r="AJ18" s="936">
        <v>0</v>
      </c>
      <c r="AK18" s="937">
        <v>1618.1590000000001</v>
      </c>
      <c r="AL18" s="936">
        <v>248.59100000000001</v>
      </c>
      <c r="AM18" s="938">
        <v>36.359000000000002</v>
      </c>
      <c r="AN18" s="936">
        <v>815.17100000000005</v>
      </c>
      <c r="AO18" s="942"/>
    </row>
    <row r="19" spans="2:41">
      <c r="B19" s="798"/>
      <c r="C19" s="664"/>
      <c r="D19" s="798"/>
      <c r="E19" s="738"/>
      <c r="F19" s="798"/>
      <c r="G19" s="943"/>
      <c r="H19" s="943"/>
      <c r="I19" s="943"/>
      <c r="J19" s="943"/>
      <c r="K19" s="943"/>
      <c r="L19" s="943"/>
      <c r="M19" s="943"/>
      <c r="N19" s="738"/>
      <c r="O19" s="798"/>
      <c r="P19" s="737"/>
      <c r="Q19" s="738"/>
      <c r="R19" s="798"/>
      <c r="S19" s="737"/>
      <c r="T19" s="798"/>
      <c r="U19" s="798"/>
      <c r="V19" s="798"/>
    </row>
    <row r="20" spans="2:41">
      <c r="B20" s="498" t="s">
        <v>287</v>
      </c>
      <c r="D20" s="798"/>
      <c r="E20" s="800"/>
      <c r="F20" s="798"/>
      <c r="G20" s="943"/>
      <c r="H20" s="943"/>
      <c r="I20" s="943"/>
      <c r="J20" s="943"/>
      <c r="K20" s="943"/>
      <c r="L20" s="943"/>
      <c r="M20" s="943"/>
      <c r="N20" s="737"/>
      <c r="O20" s="737"/>
      <c r="P20" s="943"/>
      <c r="Q20" s="800"/>
      <c r="R20" s="799"/>
      <c r="S20" s="803"/>
      <c r="T20" s="738"/>
      <c r="U20" s="798"/>
      <c r="V20" s="798"/>
      <c r="AH20" s="664"/>
    </row>
    <row r="21" spans="2:41">
      <c r="B21" s="466" t="s">
        <v>288</v>
      </c>
      <c r="D21" s="944"/>
      <c r="E21" s="945"/>
      <c r="F21" s="944"/>
      <c r="G21" s="946"/>
      <c r="H21" s="946"/>
      <c r="I21" s="946"/>
      <c r="J21" s="946"/>
      <c r="K21" s="946"/>
      <c r="L21" s="946"/>
      <c r="M21" s="946"/>
      <c r="N21" s="799"/>
      <c r="O21" s="799"/>
      <c r="P21" s="737"/>
      <c r="Q21" s="799"/>
      <c r="R21" s="739"/>
      <c r="S21" s="800"/>
      <c r="T21" s="738"/>
    </row>
    <row r="22" spans="2:41">
      <c r="B22" s="466" t="s">
        <v>289</v>
      </c>
      <c r="D22" s="944"/>
      <c r="E22" s="945"/>
      <c r="F22" s="944"/>
      <c r="G22" s="946"/>
      <c r="H22" s="946"/>
      <c r="I22" s="946"/>
      <c r="J22" s="946"/>
      <c r="K22" s="946"/>
      <c r="L22" s="946"/>
      <c r="M22" s="946"/>
      <c r="N22" s="799"/>
      <c r="O22" s="799"/>
      <c r="P22" s="798"/>
      <c r="Q22" s="799"/>
      <c r="R22" s="805"/>
      <c r="S22" s="739"/>
    </row>
    <row r="23" spans="2:41">
      <c r="B23" s="466" t="s">
        <v>290</v>
      </c>
      <c r="D23" s="944"/>
      <c r="E23" s="945"/>
      <c r="F23" s="944"/>
      <c r="G23" s="946"/>
      <c r="H23" s="946"/>
      <c r="I23" s="946"/>
      <c r="J23" s="946"/>
      <c r="K23" s="946"/>
      <c r="L23" s="946"/>
      <c r="M23" s="946"/>
      <c r="N23" s="947"/>
      <c r="O23" s="947"/>
      <c r="P23" s="947"/>
      <c r="Q23" s="799"/>
      <c r="R23" s="799"/>
      <c r="S23" s="799"/>
      <c r="T23" s="798"/>
      <c r="U23" s="798"/>
      <c r="V23" s="798"/>
    </row>
    <row r="24" spans="2:41">
      <c r="D24" s="798"/>
      <c r="E24" s="798"/>
      <c r="F24" s="798"/>
      <c r="G24" s="798"/>
      <c r="H24" s="799"/>
      <c r="I24" s="799"/>
      <c r="J24" s="799"/>
      <c r="K24" s="799"/>
      <c r="L24" s="799"/>
      <c r="M24" s="803"/>
      <c r="N24" s="947"/>
      <c r="O24" s="947"/>
      <c r="P24" s="947"/>
      <c r="Q24" s="799"/>
      <c r="R24" s="799"/>
      <c r="S24" s="799"/>
      <c r="T24" s="798"/>
      <c r="U24" s="798"/>
      <c r="V24" s="798"/>
    </row>
    <row r="25" spans="2:41">
      <c r="D25" s="798"/>
      <c r="E25" s="798"/>
      <c r="F25" s="798"/>
      <c r="G25" s="798"/>
      <c r="H25" s="737"/>
      <c r="I25" s="798"/>
      <c r="J25" s="798"/>
      <c r="K25" s="798"/>
      <c r="L25" s="798"/>
      <c r="M25" s="798"/>
      <c r="N25" s="947"/>
      <c r="O25" s="947"/>
      <c r="P25" s="947"/>
      <c r="Q25" s="799"/>
      <c r="R25" s="799"/>
      <c r="S25" s="799"/>
      <c r="T25" s="798"/>
      <c r="U25" s="798"/>
      <c r="V25" s="798"/>
    </row>
    <row r="26" spans="2:41"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947"/>
      <c r="O26" s="947"/>
      <c r="P26" s="947"/>
      <c r="Q26" s="799"/>
      <c r="R26" s="799"/>
      <c r="S26" s="799"/>
      <c r="T26" s="798"/>
      <c r="U26" s="798"/>
      <c r="V26" s="798"/>
    </row>
    <row r="27" spans="2:41">
      <c r="D27" s="737"/>
      <c r="E27" s="798"/>
      <c r="F27" s="798"/>
      <c r="G27" s="798"/>
      <c r="H27" s="798"/>
      <c r="I27" s="798"/>
      <c r="J27" s="798"/>
      <c r="K27" s="798"/>
      <c r="L27" s="798"/>
      <c r="M27" s="798"/>
      <c r="N27" s="947"/>
      <c r="O27" s="947"/>
      <c r="P27" s="947"/>
      <c r="Q27" s="799"/>
      <c r="R27" s="799"/>
      <c r="S27" s="799"/>
      <c r="T27" s="798"/>
      <c r="U27" s="798"/>
      <c r="V27" s="798"/>
      <c r="AH27" s="664"/>
    </row>
    <row r="28" spans="2:41">
      <c r="D28" s="798"/>
      <c r="E28" s="798"/>
      <c r="F28" s="798"/>
      <c r="G28" s="798"/>
      <c r="H28" s="798"/>
      <c r="I28" s="798"/>
      <c r="J28" s="798"/>
      <c r="K28" s="798"/>
      <c r="L28" s="798"/>
      <c r="M28" s="798"/>
      <c r="N28" s="947"/>
      <c r="O28" s="947"/>
      <c r="P28" s="947"/>
      <c r="Q28" s="798"/>
    </row>
    <row r="29" spans="2:41"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</row>
    <row r="30" spans="2:41">
      <c r="Q30" s="798"/>
    </row>
    <row r="31" spans="2:41">
      <c r="N31" s="664"/>
      <c r="Q31" s="798"/>
    </row>
    <row r="32" spans="2:41">
      <c r="C32" s="664"/>
      <c r="Q32" s="798"/>
    </row>
    <row r="33" spans="3:17">
      <c r="Q33" s="798"/>
    </row>
    <row r="35" spans="3:17">
      <c r="C35" s="664"/>
    </row>
    <row r="41" spans="3:17">
      <c r="E41" s="798"/>
      <c r="F41" s="798"/>
      <c r="G41" s="798"/>
    </row>
    <row r="42" spans="3:17">
      <c r="E42" s="798"/>
      <c r="F42" s="798"/>
      <c r="G42" s="798"/>
    </row>
    <row r="43" spans="3:17">
      <c r="E43" s="798"/>
      <c r="F43" s="798"/>
      <c r="G43" s="798"/>
    </row>
  </sheetData>
  <mergeCells count="28">
    <mergeCell ref="T7:V7"/>
    <mergeCell ref="AL7:AN7"/>
    <mergeCell ref="T2:V2"/>
    <mergeCell ref="AM2:AN2"/>
    <mergeCell ref="B3:AN3"/>
    <mergeCell ref="AL5:AN5"/>
    <mergeCell ref="B6:AN6"/>
    <mergeCell ref="AF8:AN8"/>
    <mergeCell ref="E9:G9"/>
    <mergeCell ref="H9:J9"/>
    <mergeCell ref="K9:M9"/>
    <mergeCell ref="N9:P9"/>
    <mergeCell ref="Q9:S9"/>
    <mergeCell ref="T9:V9"/>
    <mergeCell ref="W9:Y9"/>
    <mergeCell ref="Z9:AB9"/>
    <mergeCell ref="AC9:AE9"/>
    <mergeCell ref="E8:M8"/>
    <mergeCell ref="N8:V8"/>
    <mergeCell ref="W8:AE8"/>
    <mergeCell ref="AF9:AH9"/>
    <mergeCell ref="AI9:AK9"/>
    <mergeCell ref="AL9:AN9"/>
    <mergeCell ref="B11:B14"/>
    <mergeCell ref="B15:B18"/>
    <mergeCell ref="B8:B10"/>
    <mergeCell ref="C8:C10"/>
    <mergeCell ref="D8:D10"/>
  </mergeCells>
  <pageMargins left="0.7" right="0.7" top="0.92" bottom="0.75" header="0.3" footer="0.3"/>
  <pageSetup paperSize="9" scale="3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>
      <selection activeCell="B1" sqref="B1"/>
    </sheetView>
  </sheetViews>
  <sheetFormatPr defaultColWidth="9.140625" defaultRowHeight="12.75"/>
  <cols>
    <col min="1" max="1" width="5" style="660" customWidth="1"/>
    <col min="2" max="2" width="11.5703125" style="660" customWidth="1"/>
    <col min="3" max="3" width="15.5703125" style="661" customWidth="1"/>
    <col min="4" max="5" width="9.140625" style="660"/>
    <col min="6" max="6" width="10.42578125" style="660" customWidth="1"/>
    <col min="7" max="7" width="14.5703125" style="660" customWidth="1"/>
    <col min="8" max="8" width="9.7109375" style="660" customWidth="1"/>
    <col min="9" max="9" width="10.42578125" style="660" customWidth="1"/>
    <col min="10" max="10" width="10" style="660" customWidth="1"/>
    <col min="11" max="11" width="12.28515625" style="660" customWidth="1"/>
    <col min="12" max="12" width="11.28515625" style="660" customWidth="1"/>
    <col min="13" max="13" width="10.28515625" style="660" customWidth="1"/>
    <col min="14" max="16384" width="9.140625" style="660"/>
  </cols>
  <sheetData>
    <row r="2" spans="2:15">
      <c r="K2" s="806" t="s">
        <v>344</v>
      </c>
    </row>
    <row r="3" spans="2:15">
      <c r="B3" s="2263" t="s">
        <v>345</v>
      </c>
      <c r="C3" s="2263"/>
      <c r="D3" s="2263"/>
      <c r="E3" s="2263"/>
      <c r="F3" s="2263"/>
      <c r="G3" s="2263"/>
      <c r="H3" s="2263"/>
      <c r="I3" s="2263"/>
      <c r="J3" s="2263"/>
      <c r="K3" s="2263"/>
    </row>
    <row r="4" spans="2:15" ht="13.5" thickBot="1">
      <c r="D4" s="665"/>
      <c r="E4" s="665"/>
      <c r="F4" s="807"/>
      <c r="G4" s="665"/>
    </row>
    <row r="5" spans="2:15" ht="13.5" thickBot="1">
      <c r="B5" s="2264" t="s">
        <v>346</v>
      </c>
      <c r="C5" s="2265"/>
      <c r="D5" s="2268" t="s">
        <v>6</v>
      </c>
      <c r="E5" s="2269"/>
      <c r="F5" s="2269"/>
      <c r="G5" s="2270"/>
      <c r="H5" s="2268" t="s">
        <v>359</v>
      </c>
      <c r="I5" s="2269"/>
      <c r="J5" s="2269"/>
      <c r="K5" s="2270"/>
    </row>
    <row r="6" spans="2:15" ht="26.25" thickBot="1">
      <c r="B6" s="2266"/>
      <c r="C6" s="2267"/>
      <c r="D6" s="808" t="s">
        <v>4</v>
      </c>
      <c r="E6" s="809" t="s">
        <v>5</v>
      </c>
      <c r="F6" s="809" t="s">
        <v>7</v>
      </c>
      <c r="G6" s="810" t="s">
        <v>2</v>
      </c>
      <c r="H6" s="808" t="s">
        <v>4</v>
      </c>
      <c r="I6" s="809" t="s">
        <v>5</v>
      </c>
      <c r="J6" s="809" t="s">
        <v>7</v>
      </c>
      <c r="K6" s="810" t="s">
        <v>2</v>
      </c>
    </row>
    <row r="7" spans="2:15" ht="25.5">
      <c r="B7" s="2260" t="s">
        <v>294</v>
      </c>
      <c r="C7" s="811" t="s">
        <v>17</v>
      </c>
      <c r="D7" s="812">
        <v>0.78617962191943458</v>
      </c>
      <c r="E7" s="813">
        <v>0.18646208817547302</v>
      </c>
      <c r="F7" s="814">
        <v>2.7358289905092422E-2</v>
      </c>
      <c r="G7" s="815">
        <v>0.99999999999999989</v>
      </c>
      <c r="H7" s="812">
        <v>0.78387276273417095</v>
      </c>
      <c r="I7" s="813">
        <v>0.18997596720215049</v>
      </c>
      <c r="J7" s="814">
        <v>2.6151270063678546E-2</v>
      </c>
      <c r="K7" s="815">
        <v>0.99999999999999989</v>
      </c>
    </row>
    <row r="8" spans="2:15">
      <c r="B8" s="2261"/>
      <c r="C8" s="816" t="s">
        <v>19</v>
      </c>
      <c r="D8" s="817">
        <v>0.80183975817797548</v>
      </c>
      <c r="E8" s="818">
        <v>0.16736035842685931</v>
      </c>
      <c r="F8" s="818">
        <v>3.0799883395165161E-2</v>
      </c>
      <c r="G8" s="815">
        <v>1</v>
      </c>
      <c r="H8" s="817">
        <v>0.80293834275624965</v>
      </c>
      <c r="I8" s="818">
        <v>0.16657789875025308</v>
      </c>
      <c r="J8" s="818">
        <v>3.0483758493497229E-2</v>
      </c>
      <c r="K8" s="815">
        <v>1</v>
      </c>
    </row>
    <row r="9" spans="2:15" ht="13.5" thickBot="1">
      <c r="B9" s="2262"/>
      <c r="C9" s="819" t="s">
        <v>267</v>
      </c>
      <c r="D9" s="820">
        <v>0.74146405381135572</v>
      </c>
      <c r="E9" s="821">
        <v>0.18121278316180908</v>
      </c>
      <c r="F9" s="821">
        <v>7.7323163026835243E-2</v>
      </c>
      <c r="G9" s="815">
        <v>1</v>
      </c>
      <c r="H9" s="820">
        <v>0.75031530516777356</v>
      </c>
      <c r="I9" s="821">
        <v>0.17274268041949487</v>
      </c>
      <c r="J9" s="821">
        <v>7.6942014412731574E-2</v>
      </c>
      <c r="K9" s="815">
        <v>1</v>
      </c>
    </row>
    <row r="10" spans="2:15">
      <c r="B10" s="2260" t="s">
        <v>295</v>
      </c>
      <c r="C10" s="822" t="s">
        <v>347</v>
      </c>
      <c r="D10" s="812">
        <v>0.80840677394642668</v>
      </c>
      <c r="E10" s="813">
        <v>0.15990255635951731</v>
      </c>
      <c r="F10" s="813">
        <v>3.1690669694055963E-2</v>
      </c>
      <c r="G10" s="823">
        <v>1</v>
      </c>
      <c r="H10" s="812">
        <v>0.80913575692528794</v>
      </c>
      <c r="I10" s="813">
        <v>0.15891698407252561</v>
      </c>
      <c r="J10" s="813">
        <v>3.1947259002186472E-2</v>
      </c>
      <c r="K10" s="823">
        <v>1</v>
      </c>
    </row>
    <row r="11" spans="2:15">
      <c r="B11" s="2261"/>
      <c r="C11" s="824" t="s">
        <v>296</v>
      </c>
      <c r="D11" s="817">
        <v>0.85874658473431187</v>
      </c>
      <c r="E11" s="818">
        <v>0.11850428697643345</v>
      </c>
      <c r="F11" s="825">
        <v>2.2749128289254669E-2</v>
      </c>
      <c r="G11" s="826">
        <v>1</v>
      </c>
      <c r="H11" s="817">
        <v>0.8566490912906457</v>
      </c>
      <c r="I11" s="818">
        <v>0.12212516808007311</v>
      </c>
      <c r="J11" s="825">
        <v>2.1225740629281238E-2</v>
      </c>
      <c r="K11" s="826">
        <v>1</v>
      </c>
    </row>
    <row r="12" spans="2:15" ht="13.5" thickBot="1">
      <c r="B12" s="2262"/>
      <c r="C12" s="827" t="s">
        <v>297</v>
      </c>
      <c r="D12" s="820">
        <v>0.71957190897465795</v>
      </c>
      <c r="E12" s="821">
        <v>0.24286440013804533</v>
      </c>
      <c r="F12" s="828">
        <v>3.7563690887296768E-2</v>
      </c>
      <c r="G12" s="829">
        <v>1</v>
      </c>
      <c r="H12" s="820">
        <v>0.72004643870525675</v>
      </c>
      <c r="I12" s="821">
        <v>0.24414284624413632</v>
      </c>
      <c r="J12" s="828">
        <v>3.5810715050606963E-2</v>
      </c>
      <c r="K12" s="829">
        <v>1</v>
      </c>
    </row>
    <row r="13" spans="2:15">
      <c r="B13" s="2260" t="s">
        <v>300</v>
      </c>
      <c r="C13" s="830" t="s">
        <v>268</v>
      </c>
      <c r="D13" s="812">
        <v>0.79091924475288755</v>
      </c>
      <c r="E13" s="813">
        <v>0.17677258286906797</v>
      </c>
      <c r="F13" s="831">
        <v>3.230817237804446E-2</v>
      </c>
      <c r="G13" s="823">
        <v>1</v>
      </c>
      <c r="H13" s="812">
        <v>0.79399761340614305</v>
      </c>
      <c r="I13" s="813">
        <v>0.17463451092795759</v>
      </c>
      <c r="J13" s="831">
        <v>3.1367875665899311E-2</v>
      </c>
      <c r="K13" s="823">
        <v>1</v>
      </c>
      <c r="L13" s="738"/>
      <c r="M13" s="738"/>
      <c r="N13" s="738"/>
      <c r="O13" s="664"/>
    </row>
    <row r="14" spans="2:15" ht="25.5">
      <c r="B14" s="2261"/>
      <c r="C14" s="824" t="s">
        <v>269</v>
      </c>
      <c r="D14" s="817">
        <v>0.48290745038601807</v>
      </c>
      <c r="E14" s="818">
        <v>0.33913643252972103</v>
      </c>
      <c r="F14" s="825">
        <v>0.17795611708426087</v>
      </c>
      <c r="G14" s="826">
        <v>1</v>
      </c>
      <c r="H14" s="817">
        <v>0.52671184897719114</v>
      </c>
      <c r="I14" s="818">
        <v>0.36582302051529114</v>
      </c>
      <c r="J14" s="825">
        <v>0.10746513050751774</v>
      </c>
      <c r="K14" s="826">
        <v>1</v>
      </c>
      <c r="L14" s="738"/>
      <c r="M14" s="738"/>
      <c r="N14" s="738"/>
    </row>
    <row r="15" spans="2:15" ht="13.5" thickBot="1">
      <c r="B15" s="2262"/>
      <c r="C15" s="832" t="s">
        <v>270</v>
      </c>
      <c r="D15" s="820">
        <v>0.80239590680357775</v>
      </c>
      <c r="E15" s="821">
        <v>0.16765897256848039</v>
      </c>
      <c r="F15" s="828">
        <v>2.9945120627941895E-2</v>
      </c>
      <c r="G15" s="829">
        <v>1</v>
      </c>
      <c r="H15" s="820">
        <v>0.79893486375588563</v>
      </c>
      <c r="I15" s="821">
        <v>0.1709608629414216</v>
      </c>
      <c r="J15" s="828">
        <v>3.0104273302692761E-2</v>
      </c>
      <c r="K15" s="829">
        <v>1</v>
      </c>
      <c r="L15" s="738"/>
      <c r="M15" s="738"/>
      <c r="N15" s="738"/>
    </row>
    <row r="16" spans="2:15">
      <c r="F16" s="833"/>
      <c r="G16" s="834"/>
      <c r="H16" s="835"/>
      <c r="I16" s="835"/>
      <c r="J16" s="835"/>
      <c r="L16" s="738"/>
      <c r="M16" s="738"/>
      <c r="N16" s="738"/>
    </row>
    <row r="17" spans="4:16" ht="12.75" customHeight="1">
      <c r="D17" s="738"/>
      <c r="E17" s="738"/>
      <c r="F17" s="836"/>
      <c r="G17" s="837"/>
      <c r="H17" s="733"/>
      <c r="I17" s="733"/>
      <c r="J17" s="733"/>
      <c r="K17" s="733"/>
      <c r="L17" s="738"/>
      <c r="M17" s="738"/>
      <c r="N17" s="738"/>
    </row>
    <row r="18" spans="4:16">
      <c r="F18" s="664"/>
      <c r="G18" s="664"/>
      <c r="H18" s="664"/>
      <c r="I18" s="664"/>
      <c r="J18" s="664"/>
    </row>
    <row r="21" spans="4:16">
      <c r="H21" s="738"/>
      <c r="I21" s="738"/>
      <c r="J21" s="738"/>
      <c r="P21" s="739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>
      <selection activeCell="B1" sqref="B1"/>
    </sheetView>
  </sheetViews>
  <sheetFormatPr defaultColWidth="9.140625" defaultRowHeight="12.75"/>
  <cols>
    <col min="1" max="1" width="5.7109375" style="660" customWidth="1"/>
    <col min="2" max="2" width="10.42578125" style="660" customWidth="1"/>
    <col min="3" max="3" width="14.5703125" style="660" customWidth="1"/>
    <col min="4" max="4" width="9.7109375" style="660" customWidth="1"/>
    <col min="5" max="5" width="10.42578125" style="660" customWidth="1"/>
    <col min="6" max="6" width="10" style="660" customWidth="1"/>
    <col min="7" max="7" width="10.42578125" style="660" customWidth="1"/>
    <col min="8" max="8" width="11.28515625" style="660" customWidth="1"/>
    <col min="9" max="9" width="9.5703125" style="660" customWidth="1"/>
    <col min="10" max="16384" width="9.140625" style="660"/>
  </cols>
  <sheetData>
    <row r="2" spans="2:11">
      <c r="H2" s="2274" t="s">
        <v>348</v>
      </c>
      <c r="I2" s="2274"/>
    </row>
    <row r="4" spans="2:11">
      <c r="B4" s="2275" t="s">
        <v>349</v>
      </c>
      <c r="C4" s="2275"/>
      <c r="D4" s="2275"/>
      <c r="E4" s="2275"/>
      <c r="F4" s="2275"/>
      <c r="G4" s="2275"/>
      <c r="H4" s="2275"/>
      <c r="I4" s="2275"/>
      <c r="K4" s="660" t="s">
        <v>350</v>
      </c>
    </row>
    <row r="5" spans="2:11">
      <c r="B5" s="2275"/>
      <c r="C5" s="2275"/>
      <c r="D5" s="2275"/>
      <c r="E5" s="2275"/>
      <c r="F5" s="2275"/>
      <c r="G5" s="2275"/>
      <c r="H5" s="2275"/>
      <c r="I5" s="2275"/>
    </row>
    <row r="6" spans="2:11" ht="13.5" thickBot="1"/>
    <row r="7" spans="2:11" ht="13.5" thickBot="1">
      <c r="B7" s="2276" t="s">
        <v>351</v>
      </c>
      <c r="C7" s="2277"/>
      <c r="D7" s="2280" t="s">
        <v>6</v>
      </c>
      <c r="E7" s="2281"/>
      <c r="F7" s="2282"/>
      <c r="G7" s="2280" t="s">
        <v>359</v>
      </c>
      <c r="H7" s="2281"/>
      <c r="I7" s="2282"/>
    </row>
    <row r="8" spans="2:11" ht="23.25" thickBot="1">
      <c r="B8" s="2278"/>
      <c r="C8" s="2279"/>
      <c r="D8" s="838" t="s">
        <v>4</v>
      </c>
      <c r="E8" s="839" t="s">
        <v>5</v>
      </c>
      <c r="F8" s="840" t="s">
        <v>7</v>
      </c>
      <c r="G8" s="838" t="s">
        <v>4</v>
      </c>
      <c r="H8" s="839" t="s">
        <v>5</v>
      </c>
      <c r="I8" s="840" t="s">
        <v>7</v>
      </c>
    </row>
    <row r="9" spans="2:11" ht="24" customHeight="1">
      <c r="B9" s="2271" t="s">
        <v>294</v>
      </c>
      <c r="C9" s="841" t="s">
        <v>17</v>
      </c>
      <c r="D9" s="842">
        <v>0.27218658772662874</v>
      </c>
      <c r="E9" s="843">
        <v>0.29667064392529546</v>
      </c>
      <c r="F9" s="844">
        <v>0.23964161898832512</v>
      </c>
      <c r="G9" s="842">
        <v>0.27177803012065982</v>
      </c>
      <c r="H9" s="843">
        <v>0.30257424879290351</v>
      </c>
      <c r="I9" s="844">
        <v>0.23353055294885516</v>
      </c>
      <c r="K9" s="664"/>
    </row>
    <row r="10" spans="2:11">
      <c r="B10" s="2272"/>
      <c r="C10" s="845" t="s">
        <v>19</v>
      </c>
      <c r="D10" s="846">
        <v>0.69598349510825908</v>
      </c>
      <c r="E10" s="847">
        <v>0.6675795796724584</v>
      </c>
      <c r="F10" s="848">
        <v>0.67637692932447535</v>
      </c>
      <c r="G10" s="846">
        <v>0.69552687547744707</v>
      </c>
      <c r="H10" s="847">
        <v>0.66284750425311412</v>
      </c>
      <c r="I10" s="848">
        <v>0.68011504281333679</v>
      </c>
    </row>
    <row r="11" spans="2:11">
      <c r="B11" s="2272"/>
      <c r="C11" s="849" t="s">
        <v>267</v>
      </c>
      <c r="D11" s="850">
        <v>3.1829917165112243E-2</v>
      </c>
      <c r="E11" s="851">
        <v>3.5749776402246164E-2</v>
      </c>
      <c r="F11" s="852">
        <v>8.3981451687199504E-2</v>
      </c>
      <c r="G11" s="850">
        <v>3.2695094401893145E-2</v>
      </c>
      <c r="H11" s="851">
        <v>3.4578246953982365E-2</v>
      </c>
      <c r="I11" s="852">
        <v>8.6354404237808005E-2</v>
      </c>
    </row>
    <row r="12" spans="2:11" ht="13.5" thickBot="1">
      <c r="B12" s="2273"/>
      <c r="C12" s="849" t="s">
        <v>2</v>
      </c>
      <c r="D12" s="853">
        <v>1</v>
      </c>
      <c r="E12" s="854">
        <v>1</v>
      </c>
      <c r="F12" s="855">
        <v>1</v>
      </c>
      <c r="G12" s="853">
        <v>1</v>
      </c>
      <c r="H12" s="854">
        <v>1</v>
      </c>
      <c r="I12" s="855">
        <v>1</v>
      </c>
    </row>
    <row r="13" spans="2:11">
      <c r="B13" s="2271" t="s">
        <v>295</v>
      </c>
      <c r="C13" s="856" t="s">
        <v>347</v>
      </c>
      <c r="D13" s="857">
        <v>0.55466152368511568</v>
      </c>
      <c r="E13" s="858">
        <v>0.50418810497897071</v>
      </c>
      <c r="F13" s="859">
        <v>0.55012055492256706</v>
      </c>
      <c r="G13" s="857">
        <v>0.57282103462279499</v>
      </c>
      <c r="H13" s="858">
        <v>0.5168117812584323</v>
      </c>
      <c r="I13" s="859">
        <v>0.5825233199930453</v>
      </c>
    </row>
    <row r="14" spans="2:11">
      <c r="B14" s="2272"/>
      <c r="C14" s="845" t="s">
        <v>296</v>
      </c>
      <c r="D14" s="846">
        <v>0.21260531305527997</v>
      </c>
      <c r="E14" s="860">
        <v>0.13482866806954458</v>
      </c>
      <c r="F14" s="861">
        <v>0.14249584778828703</v>
      </c>
      <c r="G14" s="846">
        <v>0.20181326096916499</v>
      </c>
      <c r="H14" s="860">
        <v>0.13216499476023955</v>
      </c>
      <c r="I14" s="861">
        <v>0.12879284718796227</v>
      </c>
    </row>
    <row r="15" spans="2:11">
      <c r="B15" s="2272"/>
      <c r="C15" s="845" t="s">
        <v>297</v>
      </c>
      <c r="D15" s="846">
        <v>0.23273316325960436</v>
      </c>
      <c r="E15" s="847">
        <v>0.36098322695148477</v>
      </c>
      <c r="F15" s="848">
        <v>0.30738359728914588</v>
      </c>
      <c r="G15" s="846">
        <v>0.22536570440803999</v>
      </c>
      <c r="H15" s="847">
        <v>0.35102322398132813</v>
      </c>
      <c r="I15" s="848">
        <v>0.2886838328189924</v>
      </c>
    </row>
    <row r="16" spans="2:11" ht="13.5" thickBot="1">
      <c r="B16" s="2273"/>
      <c r="C16" s="862" t="s">
        <v>2</v>
      </c>
      <c r="D16" s="863">
        <v>1</v>
      </c>
      <c r="E16" s="864">
        <v>1</v>
      </c>
      <c r="F16" s="865">
        <v>1</v>
      </c>
      <c r="G16" s="863">
        <v>1</v>
      </c>
      <c r="H16" s="864">
        <v>1</v>
      </c>
      <c r="I16" s="865">
        <v>1</v>
      </c>
    </row>
    <row r="17" spans="2:12">
      <c r="B17" s="2271" t="s">
        <v>300</v>
      </c>
      <c r="C17" s="841" t="s">
        <v>268</v>
      </c>
      <c r="D17" s="866">
        <v>0.57735393071471941</v>
      </c>
      <c r="E17" s="843">
        <v>0.59301268539026386</v>
      </c>
      <c r="F17" s="844">
        <v>0.59669271339957031</v>
      </c>
      <c r="G17" s="866">
        <v>0.57768956474079269</v>
      </c>
      <c r="H17" s="843">
        <v>0.58367343173075281</v>
      </c>
      <c r="I17" s="844">
        <v>0.58781759717039894</v>
      </c>
    </row>
    <row r="18" spans="2:12" ht="33.75">
      <c r="B18" s="2272"/>
      <c r="C18" s="845" t="s">
        <v>352</v>
      </c>
      <c r="D18" s="846">
        <v>5.0640290958940172E-4</v>
      </c>
      <c r="E18" s="847">
        <v>1.6343528550166971E-3</v>
      </c>
      <c r="F18" s="848">
        <v>4.7214301248369216E-3</v>
      </c>
      <c r="G18" s="846">
        <v>5.430994159230986E-4</v>
      </c>
      <c r="H18" s="847">
        <v>1.7327735332891738E-3</v>
      </c>
      <c r="I18" s="848">
        <v>2.8540131346301554E-3</v>
      </c>
    </row>
    <row r="19" spans="2:12">
      <c r="B19" s="2272"/>
      <c r="C19" s="849" t="s">
        <v>270</v>
      </c>
      <c r="D19" s="850">
        <v>0.42213966637569117</v>
      </c>
      <c r="E19" s="851">
        <v>0.40535296175471947</v>
      </c>
      <c r="F19" s="852">
        <v>0.3985858564755928</v>
      </c>
      <c r="G19" s="850">
        <v>0.42176733584328419</v>
      </c>
      <c r="H19" s="851">
        <v>0.41459379473595803</v>
      </c>
      <c r="I19" s="852">
        <v>0.40932838969497093</v>
      </c>
    </row>
    <row r="20" spans="2:12" ht="13.5" thickBot="1">
      <c r="B20" s="2273"/>
      <c r="C20" s="862" t="s">
        <v>2</v>
      </c>
      <c r="D20" s="864">
        <v>1</v>
      </c>
      <c r="E20" s="864">
        <v>1</v>
      </c>
      <c r="F20" s="865">
        <v>1</v>
      </c>
      <c r="G20" s="864">
        <v>1</v>
      </c>
      <c r="H20" s="864">
        <v>1</v>
      </c>
      <c r="I20" s="865">
        <v>1</v>
      </c>
    </row>
    <row r="23" spans="2:12">
      <c r="D23" s="738"/>
      <c r="E23" s="738"/>
      <c r="F23" s="738"/>
      <c r="L23" s="739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Z19"/>
  <sheetViews>
    <sheetView zoomScaleNormal="100" workbookViewId="0">
      <selection activeCell="B1" sqref="B1"/>
    </sheetView>
  </sheetViews>
  <sheetFormatPr defaultColWidth="9.140625" defaultRowHeight="12.75"/>
  <cols>
    <col min="1" max="1" width="3.85546875" style="660" customWidth="1"/>
    <col min="2" max="2" width="11.5703125" style="660" customWidth="1"/>
    <col min="3" max="3" width="14.28515625" style="661" customWidth="1"/>
    <col min="4" max="9" width="9.7109375" style="660" customWidth="1"/>
    <col min="10" max="10" width="9.7109375" style="1007" customWidth="1"/>
    <col min="11" max="16" width="9.5703125" style="660" customWidth="1"/>
    <col min="17" max="17" width="9.5703125" style="1007" customWidth="1"/>
    <col min="18" max="20" width="9.140625" style="660"/>
    <col min="21" max="21" width="9.5703125" style="660" customWidth="1"/>
    <col min="22" max="16384" width="9.140625" style="660"/>
  </cols>
  <sheetData>
    <row r="2" spans="1:26" ht="14.45" customHeight="1">
      <c r="W2" s="2288" t="s">
        <v>355</v>
      </c>
      <c r="X2" s="2288"/>
    </row>
    <row r="3" spans="1:26" ht="15" customHeight="1">
      <c r="B3" s="2283" t="s">
        <v>354</v>
      </c>
      <c r="C3" s="2283"/>
      <c r="D3" s="2283"/>
      <c r="E3" s="2283"/>
      <c r="F3" s="2283"/>
      <c r="G3" s="2283"/>
      <c r="H3" s="2283"/>
      <c r="I3" s="2283"/>
      <c r="J3" s="2283"/>
      <c r="K3" s="2283"/>
      <c r="L3" s="2283"/>
      <c r="M3" s="2283"/>
      <c r="N3" s="2283"/>
      <c r="O3" s="2283"/>
      <c r="P3" s="2283"/>
      <c r="Q3" s="2283"/>
      <c r="R3" s="2283"/>
      <c r="S3" s="2283"/>
      <c r="T3" s="2283"/>
      <c r="U3" s="2283"/>
      <c r="V3" s="2283"/>
      <c r="W3" s="2283"/>
      <c r="X3" s="2283"/>
    </row>
    <row r="4" spans="1:26" ht="15" customHeight="1" thickBot="1">
      <c r="B4" s="662"/>
      <c r="C4" s="662"/>
      <c r="D4" s="663"/>
      <c r="E4" s="663"/>
      <c r="F4" s="663"/>
      <c r="G4" s="663"/>
      <c r="H4" s="663"/>
      <c r="I4" s="663"/>
      <c r="J4" s="1009"/>
      <c r="R4" s="1011"/>
      <c r="S4" s="1011"/>
      <c r="T4" s="1011"/>
      <c r="U4" s="1011"/>
      <c r="V4" s="1011"/>
      <c r="W4" s="1011"/>
      <c r="X4" s="1011"/>
    </row>
    <row r="5" spans="1:26" ht="18.75" customHeight="1" thickBot="1">
      <c r="A5" s="666"/>
      <c r="B5" s="2222" t="s">
        <v>264</v>
      </c>
      <c r="C5" s="2223"/>
      <c r="D5" s="2226" t="s">
        <v>353</v>
      </c>
      <c r="E5" s="2227"/>
      <c r="F5" s="2227"/>
      <c r="G5" s="2227"/>
      <c r="H5" s="2227"/>
      <c r="I5" s="2227"/>
      <c r="J5" s="2228"/>
      <c r="K5" s="2226" t="s">
        <v>329</v>
      </c>
      <c r="L5" s="2227"/>
      <c r="M5" s="2227"/>
      <c r="N5" s="2227"/>
      <c r="O5" s="2227"/>
      <c r="P5" s="2227"/>
      <c r="Q5" s="2228"/>
      <c r="R5" s="2226" t="s">
        <v>330</v>
      </c>
      <c r="S5" s="2227"/>
      <c r="T5" s="2227"/>
      <c r="U5" s="2227"/>
      <c r="V5" s="2227"/>
      <c r="W5" s="2227"/>
      <c r="X5" s="2228"/>
    </row>
    <row r="6" spans="1:26" ht="16.149999999999999" customHeight="1" thickBot="1">
      <c r="A6" s="666"/>
      <c r="B6" s="2224"/>
      <c r="C6" s="2225"/>
      <c r="D6" s="669" t="s">
        <v>331</v>
      </c>
      <c r="E6" s="667" t="s">
        <v>8</v>
      </c>
      <c r="F6" s="667" t="s">
        <v>332</v>
      </c>
      <c r="G6" s="668" t="s">
        <v>333</v>
      </c>
      <c r="H6" s="668" t="s">
        <v>254</v>
      </c>
      <c r="I6" s="1012" t="s">
        <v>9</v>
      </c>
      <c r="J6" s="1065" t="s">
        <v>361</v>
      </c>
      <c r="K6" s="667" t="s">
        <v>331</v>
      </c>
      <c r="L6" s="667" t="s">
        <v>8</v>
      </c>
      <c r="M6" s="667" t="s">
        <v>332</v>
      </c>
      <c r="N6" s="667" t="s">
        <v>333</v>
      </c>
      <c r="O6" s="903" t="s">
        <v>254</v>
      </c>
      <c r="P6" s="1012" t="s">
        <v>9</v>
      </c>
      <c r="Q6" s="1065" t="s">
        <v>361</v>
      </c>
      <c r="R6" s="669" t="s">
        <v>331</v>
      </c>
      <c r="S6" s="667" t="s">
        <v>8</v>
      </c>
      <c r="T6" s="667" t="s">
        <v>332</v>
      </c>
      <c r="U6" s="667" t="s">
        <v>333</v>
      </c>
      <c r="V6" s="903" t="s">
        <v>254</v>
      </c>
      <c r="W6" s="1012" t="s">
        <v>9</v>
      </c>
      <c r="X6" s="964" t="s">
        <v>361</v>
      </c>
    </row>
    <row r="7" spans="1:26" ht="30" customHeight="1">
      <c r="A7" s="686"/>
      <c r="B7" s="2287" t="s">
        <v>334</v>
      </c>
      <c r="C7" s="841" t="s">
        <v>17</v>
      </c>
      <c r="D7" s="890">
        <v>100948.208</v>
      </c>
      <c r="E7" s="706">
        <v>99053.84</v>
      </c>
      <c r="F7" s="706">
        <v>102557.06200000001</v>
      </c>
      <c r="G7" s="707">
        <v>106786.658</v>
      </c>
      <c r="H7" s="707">
        <v>114852.764</v>
      </c>
      <c r="I7" s="1026">
        <v>111527.658</v>
      </c>
      <c r="J7" s="1059">
        <v>113764.53200000001</v>
      </c>
      <c r="K7" s="897">
        <v>3966.898000000001</v>
      </c>
      <c r="L7" s="897">
        <v>-1894.3680000000022</v>
      </c>
      <c r="M7" s="897">
        <v>3503.2220000000088</v>
      </c>
      <c r="N7" s="897">
        <v>4229.5959999999905</v>
      </c>
      <c r="O7" s="900">
        <v>8066.1059999999998</v>
      </c>
      <c r="P7" s="1066">
        <v>-3325.1059999999998</v>
      </c>
      <c r="Q7" s="966">
        <v>2236.8740000000107</v>
      </c>
      <c r="R7" s="895">
        <v>4.0903737019019448E-2</v>
      </c>
      <c r="S7" s="894">
        <v>-1.8765741735603688E-2</v>
      </c>
      <c r="T7" s="893">
        <v>3.5366846959189152E-2</v>
      </c>
      <c r="U7" s="893">
        <v>4.1241392035976911E-2</v>
      </c>
      <c r="V7" s="894">
        <v>7.5534773267274646E-2</v>
      </c>
      <c r="W7" s="1061">
        <v>-2.8951031600771924E-2</v>
      </c>
      <c r="X7" s="983">
        <v>2.005667508951018E-2</v>
      </c>
    </row>
    <row r="8" spans="1:26" ht="14.25" customHeight="1">
      <c r="A8" s="686"/>
      <c r="B8" s="2285"/>
      <c r="C8" s="845" t="s">
        <v>19</v>
      </c>
      <c r="D8" s="890">
        <v>257035.93400000001</v>
      </c>
      <c r="E8" s="706">
        <v>258451.33499999999</v>
      </c>
      <c r="F8" s="706">
        <v>262463.924</v>
      </c>
      <c r="G8" s="707">
        <v>266699.46399999998</v>
      </c>
      <c r="H8" s="707">
        <v>276671.40299999999</v>
      </c>
      <c r="I8" s="1026">
        <v>279607.61700000003</v>
      </c>
      <c r="J8" s="1059">
        <v>284229.94500000001</v>
      </c>
      <c r="K8" s="888">
        <v>12567.532999999996</v>
      </c>
      <c r="L8" s="888">
        <v>1415.4009999999835</v>
      </c>
      <c r="M8" s="889">
        <v>4012.5890000000072</v>
      </c>
      <c r="N8" s="888">
        <v>4235.539999999979</v>
      </c>
      <c r="O8" s="887">
        <v>9971.939000000013</v>
      </c>
      <c r="P8" s="1043">
        <v>2936.2140000000363</v>
      </c>
      <c r="Q8" s="965">
        <v>4622.3279999999795</v>
      </c>
      <c r="R8" s="885">
        <v>5.1407596845205343E-2</v>
      </c>
      <c r="S8" s="883">
        <v>5.5066269450091106E-3</v>
      </c>
      <c r="T8" s="884">
        <v>1.5525510827792813E-2</v>
      </c>
      <c r="U8" s="884">
        <v>1.6137608306122785E-2</v>
      </c>
      <c r="V8" s="883">
        <v>3.7390172632667959E-2</v>
      </c>
      <c r="W8" s="1058">
        <v>1.0612640006022004E-2</v>
      </c>
      <c r="X8" s="975">
        <v>1.653148097177903E-2</v>
      </c>
    </row>
    <row r="9" spans="1:26" ht="17.45" customHeight="1" thickBot="1">
      <c r="A9" s="686"/>
      <c r="B9" s="2289"/>
      <c r="C9" s="902" t="s">
        <v>267</v>
      </c>
      <c r="D9" s="718">
        <v>13348.689</v>
      </c>
      <c r="E9" s="718">
        <v>13957.955</v>
      </c>
      <c r="F9" s="721">
        <v>14558.368</v>
      </c>
      <c r="G9" s="720">
        <v>14748.495999999999</v>
      </c>
      <c r="H9" s="720">
        <v>14062.531000000001</v>
      </c>
      <c r="I9" s="1031">
        <v>13828.754000000001</v>
      </c>
      <c r="J9" s="1063">
        <v>14298.053</v>
      </c>
      <c r="K9" s="721">
        <v>388.32500000000073</v>
      </c>
      <c r="L9" s="718">
        <v>609.26599999999962</v>
      </c>
      <c r="M9" s="718">
        <v>600.41300000000047</v>
      </c>
      <c r="N9" s="718">
        <v>190.12799999999879</v>
      </c>
      <c r="O9" s="880">
        <v>-685.96499999999833</v>
      </c>
      <c r="P9" s="977">
        <v>-233.77700000000004</v>
      </c>
      <c r="Q9" s="1067">
        <v>469.29899999999907</v>
      </c>
      <c r="R9" s="879">
        <v>2.9962507225877354E-2</v>
      </c>
      <c r="S9" s="876">
        <v>4.5642384806477969E-2</v>
      </c>
      <c r="T9" s="877">
        <v>4.3015828608130663E-2</v>
      </c>
      <c r="U9" s="877">
        <v>1.3059705593374119E-2</v>
      </c>
      <c r="V9" s="876">
        <v>-4.6510844224387241E-2</v>
      </c>
      <c r="W9" s="1055">
        <v>-1.6624105575305043E-2</v>
      </c>
      <c r="X9" s="976">
        <v>3.3936463111571662E-2</v>
      </c>
    </row>
    <row r="10" spans="1:26" ht="14.25" customHeight="1">
      <c r="A10" s="686"/>
      <c r="B10" s="2284" t="s">
        <v>335</v>
      </c>
      <c r="C10" s="901" t="s">
        <v>347</v>
      </c>
      <c r="D10" s="890">
        <v>185674.52100000001</v>
      </c>
      <c r="E10" s="706">
        <v>185890.14</v>
      </c>
      <c r="F10" s="715">
        <v>192758.82699999999</v>
      </c>
      <c r="G10" s="714">
        <v>202517.90100000001</v>
      </c>
      <c r="H10" s="714">
        <v>219524.00700000001</v>
      </c>
      <c r="I10" s="1029">
        <v>221022.12</v>
      </c>
      <c r="J10" s="1062">
        <v>232292.761</v>
      </c>
      <c r="K10" s="897">
        <v>12339.907000000007</v>
      </c>
      <c r="L10" s="897">
        <v>215.61900000000605</v>
      </c>
      <c r="M10" s="897">
        <v>6868.6869999999763</v>
      </c>
      <c r="N10" s="897">
        <v>9759.0740000000224</v>
      </c>
      <c r="O10" s="900">
        <v>17006.106</v>
      </c>
      <c r="P10" s="1066">
        <v>1498.112999999983</v>
      </c>
      <c r="Q10" s="966">
        <v>11270.641000000003</v>
      </c>
      <c r="R10" s="895">
        <v>7.1191245160069444E-2</v>
      </c>
      <c r="S10" s="894">
        <v>1.1612740339316994E-3</v>
      </c>
      <c r="T10" s="894">
        <v>3.6950249217091211E-2</v>
      </c>
      <c r="U10" s="893">
        <v>5.0628415579640471E-2</v>
      </c>
      <c r="V10" s="894">
        <v>8.3973347126484382E-2</v>
      </c>
      <c r="W10" s="1061">
        <v>6.8243697829366923E-3</v>
      </c>
      <c r="X10" s="963">
        <v>5.0993271623672794E-2</v>
      </c>
    </row>
    <row r="11" spans="1:26" ht="15.75" customHeight="1">
      <c r="A11" s="686"/>
      <c r="B11" s="2285"/>
      <c r="C11" s="891" t="s">
        <v>296</v>
      </c>
      <c r="D11" s="890">
        <v>85518.41</v>
      </c>
      <c r="E11" s="706">
        <v>83173.52</v>
      </c>
      <c r="F11" s="706">
        <v>83507.307000000001</v>
      </c>
      <c r="G11" s="707">
        <v>81456.926999999996</v>
      </c>
      <c r="H11" s="707">
        <v>80481.542000000001</v>
      </c>
      <c r="I11" s="1026">
        <v>79752.945999999996</v>
      </c>
      <c r="J11" s="1059">
        <v>77300.953999999998</v>
      </c>
      <c r="K11" s="888">
        <v>2057.2220000000088</v>
      </c>
      <c r="L11" s="889">
        <v>-2344.8899999999994</v>
      </c>
      <c r="M11" s="888">
        <v>333.78699999999662</v>
      </c>
      <c r="N11" s="888">
        <v>-2050.3800000000047</v>
      </c>
      <c r="O11" s="887">
        <v>-975.38499999999476</v>
      </c>
      <c r="P11" s="1043">
        <v>-728.59600000000501</v>
      </c>
      <c r="Q11" s="965">
        <v>-2451.9919999999984</v>
      </c>
      <c r="R11" s="885">
        <v>2.4648846359579844E-2</v>
      </c>
      <c r="S11" s="883">
        <v>-2.7419709978237426E-2</v>
      </c>
      <c r="T11" s="883">
        <v>4.0131402398262883E-3</v>
      </c>
      <c r="U11" s="883">
        <v>-2.4553300467466933E-2</v>
      </c>
      <c r="V11" s="878">
        <v>-1.1974242534339588E-2</v>
      </c>
      <c r="W11" s="1057">
        <v>-9.0529577576931239E-3</v>
      </c>
      <c r="X11" s="962">
        <v>-3.0744845463138108E-2</v>
      </c>
    </row>
    <row r="12" spans="1:26" ht="15" customHeight="1" thickBot="1">
      <c r="A12" s="686"/>
      <c r="B12" s="2286"/>
      <c r="C12" s="899" t="s">
        <v>297</v>
      </c>
      <c r="D12" s="718">
        <v>100139.9</v>
      </c>
      <c r="E12" s="718">
        <v>102399.47</v>
      </c>
      <c r="F12" s="721">
        <v>103313.22</v>
      </c>
      <c r="G12" s="720">
        <v>104259.79</v>
      </c>
      <c r="H12" s="720">
        <v>105581.149</v>
      </c>
      <c r="I12" s="1031">
        <v>104188.963</v>
      </c>
      <c r="J12" s="1063">
        <v>102698.815</v>
      </c>
      <c r="K12" s="721">
        <v>2525.6269999999931</v>
      </c>
      <c r="L12" s="718">
        <v>2259.570000000007</v>
      </c>
      <c r="M12" s="721">
        <v>913.75</v>
      </c>
      <c r="N12" s="721">
        <v>946.56999999999243</v>
      </c>
      <c r="O12" s="880">
        <v>1321.3590000000113</v>
      </c>
      <c r="P12" s="977">
        <v>-1392.1860000000015</v>
      </c>
      <c r="Q12" s="1067">
        <v>-1490.148000000001</v>
      </c>
      <c r="R12" s="879">
        <v>2.5873542079240738E-2</v>
      </c>
      <c r="S12" s="878">
        <v>2.2564132778243307E-2</v>
      </c>
      <c r="T12" s="878">
        <v>8.9233860292440969E-3</v>
      </c>
      <c r="U12" s="892">
        <v>9.1621382045781984E-3</v>
      </c>
      <c r="V12" s="876">
        <v>1.2673716300407006E-2</v>
      </c>
      <c r="W12" s="1055">
        <v>-1.3185933409381645E-2</v>
      </c>
      <c r="X12" s="1064">
        <v>-1.4302359454331079E-2</v>
      </c>
    </row>
    <row r="13" spans="1:26" ht="15" customHeight="1">
      <c r="A13" s="686"/>
      <c r="B13" s="2287" t="s">
        <v>336</v>
      </c>
      <c r="C13" s="898" t="s">
        <v>268</v>
      </c>
      <c r="D13" s="890">
        <v>213530.592</v>
      </c>
      <c r="E13" s="706">
        <v>210135.08300000001</v>
      </c>
      <c r="F13" s="715">
        <v>218697.136</v>
      </c>
      <c r="G13" s="714">
        <v>224820.23</v>
      </c>
      <c r="H13" s="714">
        <v>240059.875</v>
      </c>
      <c r="I13" s="1029">
        <v>235151.432</v>
      </c>
      <c r="J13" s="1062">
        <v>238733.54</v>
      </c>
      <c r="K13" s="897">
        <v>11778.111000000004</v>
      </c>
      <c r="L13" s="715">
        <v>-3395.5089999999909</v>
      </c>
      <c r="M13" s="715">
        <v>8562.0529999999853</v>
      </c>
      <c r="N13" s="897">
        <v>6123.0940000000119</v>
      </c>
      <c r="O13" s="896">
        <v>15239.64499999999</v>
      </c>
      <c r="P13" s="985">
        <v>-4908.4429999999993</v>
      </c>
      <c r="Q13" s="966">
        <v>3582.1080000000075</v>
      </c>
      <c r="R13" s="895">
        <v>5.8379014432045594E-2</v>
      </c>
      <c r="S13" s="894">
        <v>-1.590174488908826E-2</v>
      </c>
      <c r="T13" s="893">
        <v>4.074547133093423E-2</v>
      </c>
      <c r="U13" s="893">
        <v>2.7998052978617936E-2</v>
      </c>
      <c r="V13" s="892">
        <v>6.7785914995283067E-2</v>
      </c>
      <c r="W13" s="1060">
        <v>-2.0446744796480457E-2</v>
      </c>
      <c r="X13" s="963">
        <v>1.5233196623697395E-2</v>
      </c>
      <c r="Z13" s="1010"/>
    </row>
    <row r="14" spans="1:26" ht="27.75" customHeight="1">
      <c r="A14" s="686"/>
      <c r="B14" s="2285"/>
      <c r="C14" s="891" t="s">
        <v>269</v>
      </c>
      <c r="D14" s="890">
        <v>756.72699999999998</v>
      </c>
      <c r="E14" s="706">
        <v>638.78499999999997</v>
      </c>
      <c r="F14" s="706">
        <v>628.58000000000004</v>
      </c>
      <c r="G14" s="707">
        <v>294.70999999999998</v>
      </c>
      <c r="H14" s="707">
        <v>277.85899999999998</v>
      </c>
      <c r="I14" s="1026">
        <v>337.80799999999999</v>
      </c>
      <c r="J14" s="1059">
        <v>338.33300000000003</v>
      </c>
      <c r="K14" s="889">
        <v>231.27099999999996</v>
      </c>
      <c r="L14" s="721">
        <v>-117.94200000000001</v>
      </c>
      <c r="M14" s="721">
        <v>-10.204999999999927</v>
      </c>
      <c r="N14" s="888">
        <v>-333.87000000000006</v>
      </c>
      <c r="O14" s="887">
        <v>-16.850999999999999</v>
      </c>
      <c r="P14" s="1043">
        <v>59.949000000000012</v>
      </c>
      <c r="Q14" s="965">
        <v>0.52500000000003411</v>
      </c>
      <c r="R14" s="885">
        <v>0.44013390274352171</v>
      </c>
      <c r="S14" s="883">
        <v>-0.15585805713288942</v>
      </c>
      <c r="T14" s="883">
        <v>-1.5975641256447674E-2</v>
      </c>
      <c r="U14" s="884">
        <v>-0.53114957523306505</v>
      </c>
      <c r="V14" s="883">
        <v>-5.7178243018560622E-2</v>
      </c>
      <c r="W14" s="1058">
        <v>0.2157533137310651</v>
      </c>
      <c r="X14" s="975">
        <v>1.5541372614030281E-3</v>
      </c>
    </row>
    <row r="15" spans="1:26" ht="19.149999999999999" customHeight="1" thickBot="1">
      <c r="A15" s="686"/>
      <c r="B15" s="2286"/>
      <c r="C15" s="862" t="s">
        <v>270</v>
      </c>
      <c r="D15" s="882">
        <v>157045.51199999999</v>
      </c>
      <c r="E15" s="718">
        <v>160689.26199999999</v>
      </c>
      <c r="F15" s="719">
        <v>160253.63800000001</v>
      </c>
      <c r="G15" s="881">
        <v>163119.67800000001</v>
      </c>
      <c r="H15" s="881">
        <v>165248.96400000001</v>
      </c>
      <c r="I15" s="1030">
        <v>169474.78899999999</v>
      </c>
      <c r="J15" s="1063">
        <v>173220.65700000001</v>
      </c>
      <c r="K15" s="718">
        <v>4913.3739999999816</v>
      </c>
      <c r="L15" s="718">
        <v>3643.75</v>
      </c>
      <c r="M15" s="718">
        <v>-435.62399999998161</v>
      </c>
      <c r="N15" s="719">
        <v>2866.0400000000081</v>
      </c>
      <c r="O15" s="880">
        <v>2129.2859999999928</v>
      </c>
      <c r="P15" s="977">
        <v>4225.8249999999825</v>
      </c>
      <c r="Q15" s="1067">
        <v>3745.8680000000168</v>
      </c>
      <c r="R15" s="879">
        <v>3.2296752445561377E-2</v>
      </c>
      <c r="S15" s="876">
        <v>2.3201872843077492E-2</v>
      </c>
      <c r="T15" s="878">
        <v>-2.7109714400205638E-3</v>
      </c>
      <c r="U15" s="877">
        <v>1.7884398980071877E-2</v>
      </c>
      <c r="V15" s="876">
        <v>1.3053520127718696E-2</v>
      </c>
      <c r="W15" s="1056">
        <v>2.5572474995970217E-2</v>
      </c>
      <c r="X15" s="976">
        <v>2.2102803739145041E-2</v>
      </c>
    </row>
    <row r="16" spans="1:26" ht="15.75" customHeight="1" thickBot="1">
      <c r="A16" s="686"/>
      <c r="B16" s="875" t="s">
        <v>2</v>
      </c>
      <c r="C16" s="874"/>
      <c r="D16" s="873">
        <v>371332.83100000001</v>
      </c>
      <c r="E16" s="725">
        <v>371463.13</v>
      </c>
      <c r="F16" s="725">
        <v>379579.35399999999</v>
      </c>
      <c r="G16" s="726">
        <v>388234.61800000002</v>
      </c>
      <c r="H16" s="726">
        <v>405586.69799999997</v>
      </c>
      <c r="I16" s="1032">
        <v>404964.02899999998</v>
      </c>
      <c r="J16" s="1054">
        <v>412292.53</v>
      </c>
      <c r="K16" s="725">
        <v>16922.755999999994</v>
      </c>
      <c r="L16" s="725">
        <v>130.29899999999907</v>
      </c>
      <c r="M16" s="725">
        <v>8116.2239999999874</v>
      </c>
      <c r="N16" s="872">
        <v>8655.2640000000247</v>
      </c>
      <c r="O16" s="871">
        <v>17352.079999999958</v>
      </c>
      <c r="P16" s="992">
        <v>-622.66899999999441</v>
      </c>
      <c r="Q16" s="967">
        <v>7328.5010000000475</v>
      </c>
      <c r="R16" s="870">
        <v>4.7749082753925642E-2</v>
      </c>
      <c r="S16" s="869">
        <v>3.5089544775532939E-4</v>
      </c>
      <c r="T16" s="869">
        <v>2.1849339394733436E-2</v>
      </c>
      <c r="U16" s="868">
        <v>2.2802251778952193E-2</v>
      </c>
      <c r="V16" s="867">
        <v>4.4694829351873917E-2</v>
      </c>
      <c r="W16" s="1053">
        <v>-1.5352303294719849E-3</v>
      </c>
      <c r="X16" s="974">
        <v>1.809667149474169E-2</v>
      </c>
    </row>
    <row r="17" spans="4:25" ht="12.75" customHeight="1">
      <c r="D17" s="733"/>
      <c r="E17" s="733"/>
      <c r="F17" s="733"/>
      <c r="G17" s="733"/>
      <c r="H17" s="733"/>
      <c r="I17" s="733"/>
      <c r="J17" s="1035"/>
      <c r="K17" s="664"/>
      <c r="L17" s="664"/>
      <c r="M17" s="736"/>
      <c r="N17" s="664"/>
      <c r="O17" s="736"/>
      <c r="P17" s="736"/>
      <c r="Q17" s="1037"/>
      <c r="R17" s="736"/>
      <c r="S17" s="736"/>
      <c r="T17" s="736"/>
      <c r="U17" s="736"/>
      <c r="X17" s="1037"/>
    </row>
    <row r="18" spans="4:25">
      <c r="D18" s="664"/>
      <c r="E18" s="664"/>
      <c r="F18" s="664"/>
      <c r="G18" s="664"/>
      <c r="H18" s="664"/>
      <c r="I18" s="664"/>
      <c r="J18" s="1010"/>
      <c r="O18" s="664"/>
      <c r="T18" s="664"/>
      <c r="Y18" s="664"/>
    </row>
    <row r="19" spans="4:25">
      <c r="M19" s="1010"/>
      <c r="P19" s="1010"/>
    </row>
  </sheetData>
  <mergeCells count="9">
    <mergeCell ref="R5:X5"/>
    <mergeCell ref="B3:X3"/>
    <mergeCell ref="B10:B12"/>
    <mergeCell ref="B13:B15"/>
    <mergeCell ref="W2:X2"/>
    <mergeCell ref="B5:C6"/>
    <mergeCell ref="B7:B9"/>
    <mergeCell ref="D5:J5"/>
    <mergeCell ref="K5:Q5"/>
  </mergeCells>
  <pageMargins left="0.75" right="0.75" top="1" bottom="1" header="0.5" footer="0.5"/>
  <pageSetup paperSize="9" scale="58" orientation="landscape" horizontalDpi="300" verticalDpi="300" r:id="rId1"/>
  <headerFooter alignWithMargins="0"/>
  <ignoredErrors>
    <ignoredError sqref="Q6 D6:P6 R6:X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workbookViewId="0"/>
  </sheetViews>
  <sheetFormatPr defaultColWidth="9.140625" defaultRowHeight="12.75"/>
  <cols>
    <col min="1" max="1" width="37.85546875" style="1161" customWidth="1"/>
    <col min="2" max="2" width="12.42578125" style="1161" bestFit="1" customWidth="1"/>
    <col min="3" max="3" width="7.5703125" style="1161" bestFit="1" customWidth="1"/>
    <col min="4" max="4" width="10.140625" style="1161" bestFit="1" customWidth="1"/>
    <col min="5" max="5" width="9.140625" style="1161" bestFit="1" customWidth="1"/>
    <col min="6" max="7" width="10.140625" style="1161" bestFit="1" customWidth="1"/>
    <col min="8" max="8" width="11.140625" style="1161" bestFit="1" customWidth="1"/>
    <col min="9" max="9" width="11.28515625" style="1161" bestFit="1" customWidth="1"/>
    <col min="10" max="10" width="5.85546875" style="1161" customWidth="1"/>
    <col min="11" max="11" width="9.140625" style="1161" bestFit="1" customWidth="1"/>
    <col min="12" max="12" width="7.5703125" style="1161" bestFit="1" customWidth="1"/>
    <col min="13" max="14" width="9.140625" style="1161" bestFit="1" customWidth="1"/>
    <col min="15" max="15" width="10.140625" style="1161" bestFit="1" customWidth="1"/>
    <col min="16" max="16" width="11.28515625" style="1161" bestFit="1" customWidth="1"/>
    <col min="17" max="17" width="6" style="1161" customWidth="1"/>
    <col min="18" max="18" width="9.140625" style="1161" bestFit="1" customWidth="1"/>
    <col min="19" max="19" width="6.7109375" style="1161" customWidth="1"/>
    <col min="20" max="20" width="9.140625" style="1161" bestFit="1" customWidth="1"/>
    <col min="21" max="21" width="10.140625" style="1161" bestFit="1" customWidth="1"/>
    <col min="22" max="22" width="11.140625" style="1161" bestFit="1" customWidth="1"/>
    <col min="23" max="23" width="12.42578125" style="1161" bestFit="1" customWidth="1"/>
    <col min="24" max="24" width="10.140625" style="1161" bestFit="1" customWidth="1"/>
    <col min="25" max="25" width="11.28515625" style="1161" bestFit="1" customWidth="1"/>
    <col min="26" max="26" width="9.140625" style="1161" bestFit="1" customWidth="1"/>
    <col min="27" max="28" width="10.140625" style="1161" bestFit="1" customWidth="1"/>
    <col min="29" max="29" width="11.140625" style="1161" bestFit="1" customWidth="1"/>
    <col min="30" max="16384" width="9.140625" style="1161"/>
  </cols>
  <sheetData>
    <row r="1" spans="1:29">
      <c r="AB1" s="2290" t="s">
        <v>555</v>
      </c>
      <c r="AC1" s="2291"/>
    </row>
    <row r="3" spans="1:29" ht="14.25">
      <c r="A3" s="2292" t="s">
        <v>556</v>
      </c>
      <c r="B3" s="2292"/>
      <c r="C3" s="2292"/>
      <c r="D3" s="2292"/>
      <c r="E3" s="2292"/>
      <c r="F3" s="2292"/>
      <c r="G3" s="2292"/>
      <c r="H3" s="2292"/>
      <c r="I3" s="2292"/>
      <c r="J3" s="2292"/>
      <c r="K3" s="2292"/>
      <c r="L3" s="2292"/>
      <c r="M3" s="2292"/>
      <c r="N3" s="2292"/>
      <c r="O3" s="2292"/>
      <c r="P3" s="2292"/>
      <c r="Q3" s="2292"/>
      <c r="R3" s="2292"/>
      <c r="S3" s="2292"/>
      <c r="T3" s="2292"/>
      <c r="U3" s="2292"/>
      <c r="V3" s="2292"/>
      <c r="W3" s="2292"/>
      <c r="X3" s="2292"/>
      <c r="Y3" s="2292"/>
      <c r="Z3" s="2292"/>
      <c r="AA3" s="2292"/>
      <c r="AB3" s="2292"/>
      <c r="AC3" s="2292"/>
    </row>
    <row r="4" spans="1:29" ht="14.25">
      <c r="A4" s="1162"/>
      <c r="B4" s="1162"/>
      <c r="C4" s="1162"/>
      <c r="D4" s="1162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</row>
    <row r="5" spans="1:29" ht="13.5" thickBot="1">
      <c r="AA5" s="2293" t="s">
        <v>0</v>
      </c>
      <c r="AB5" s="2293"/>
      <c r="AC5" s="2293"/>
    </row>
    <row r="6" spans="1:29" s="1163" customFormat="1" ht="12.75" customHeight="1">
      <c r="A6" s="2294" t="s">
        <v>557</v>
      </c>
      <c r="B6" s="2297" t="s">
        <v>558</v>
      </c>
      <c r="C6" s="2298"/>
      <c r="D6" s="2298"/>
      <c r="E6" s="2298"/>
      <c r="F6" s="2298"/>
      <c r="G6" s="2298"/>
      <c r="H6" s="2299"/>
      <c r="I6" s="2298" t="s">
        <v>559</v>
      </c>
      <c r="J6" s="2298"/>
      <c r="K6" s="2298"/>
      <c r="L6" s="2298"/>
      <c r="M6" s="2298"/>
      <c r="N6" s="2298"/>
      <c r="O6" s="2298"/>
      <c r="P6" s="2297" t="s">
        <v>560</v>
      </c>
      <c r="Q6" s="2298"/>
      <c r="R6" s="2298"/>
      <c r="S6" s="2298"/>
      <c r="T6" s="2298"/>
      <c r="U6" s="2298"/>
      <c r="V6" s="2299"/>
      <c r="W6" s="2303" t="s">
        <v>561</v>
      </c>
      <c r="X6" s="2303"/>
      <c r="Y6" s="2303"/>
      <c r="Z6" s="2303"/>
      <c r="AA6" s="2303"/>
      <c r="AB6" s="2303"/>
      <c r="AC6" s="2304"/>
    </row>
    <row r="7" spans="1:29" s="1163" customFormat="1" ht="13.5" thickBot="1">
      <c r="A7" s="2295"/>
      <c r="B7" s="2300"/>
      <c r="C7" s="2301"/>
      <c r="D7" s="2301"/>
      <c r="E7" s="2301"/>
      <c r="F7" s="2301"/>
      <c r="G7" s="2301"/>
      <c r="H7" s="2302"/>
      <c r="I7" s="2301"/>
      <c r="J7" s="2301"/>
      <c r="K7" s="2301"/>
      <c r="L7" s="2301"/>
      <c r="M7" s="2301"/>
      <c r="N7" s="2301"/>
      <c r="O7" s="2301"/>
      <c r="P7" s="2300"/>
      <c r="Q7" s="2301"/>
      <c r="R7" s="2301"/>
      <c r="S7" s="2301"/>
      <c r="T7" s="2301"/>
      <c r="U7" s="2301"/>
      <c r="V7" s="2302"/>
      <c r="W7" s="2305"/>
      <c r="X7" s="2305"/>
      <c r="Y7" s="2305"/>
      <c r="Z7" s="2305"/>
      <c r="AA7" s="2305"/>
      <c r="AB7" s="2305"/>
      <c r="AC7" s="2306"/>
    </row>
    <row r="8" spans="1:29" ht="13.5" thickBot="1">
      <c r="A8" s="2296"/>
      <c r="B8" s="1164" t="s">
        <v>562</v>
      </c>
      <c r="C8" s="1165" t="s">
        <v>563</v>
      </c>
      <c r="D8" s="1165" t="s">
        <v>564</v>
      </c>
      <c r="E8" s="1165" t="s">
        <v>565</v>
      </c>
      <c r="F8" s="1165" t="s">
        <v>566</v>
      </c>
      <c r="G8" s="1166" t="s">
        <v>567</v>
      </c>
      <c r="H8" s="1167" t="s">
        <v>568</v>
      </c>
      <c r="I8" s="1168" t="s">
        <v>562</v>
      </c>
      <c r="J8" s="1165" t="s">
        <v>563</v>
      </c>
      <c r="K8" s="1165" t="s">
        <v>564</v>
      </c>
      <c r="L8" s="1165" t="s">
        <v>565</v>
      </c>
      <c r="M8" s="1165" t="s">
        <v>566</v>
      </c>
      <c r="N8" s="1166" t="s">
        <v>567</v>
      </c>
      <c r="O8" s="1167" t="s">
        <v>568</v>
      </c>
      <c r="P8" s="1164" t="s">
        <v>562</v>
      </c>
      <c r="Q8" s="1165" t="s">
        <v>563</v>
      </c>
      <c r="R8" s="1165" t="s">
        <v>564</v>
      </c>
      <c r="S8" s="1165" t="s">
        <v>565</v>
      </c>
      <c r="T8" s="1165" t="s">
        <v>566</v>
      </c>
      <c r="U8" s="1166" t="s">
        <v>567</v>
      </c>
      <c r="V8" s="1167" t="s">
        <v>568</v>
      </c>
      <c r="W8" s="1168" t="s">
        <v>562</v>
      </c>
      <c r="X8" s="1165" t="s">
        <v>563</v>
      </c>
      <c r="Y8" s="1165" t="s">
        <v>564</v>
      </c>
      <c r="Z8" s="1165" t="s">
        <v>565</v>
      </c>
      <c r="AA8" s="1165" t="s">
        <v>566</v>
      </c>
      <c r="AB8" s="1166" t="s">
        <v>567</v>
      </c>
      <c r="AC8" s="1167" t="s">
        <v>568</v>
      </c>
    </row>
    <row r="9" spans="1:29">
      <c r="A9" s="1169" t="s">
        <v>10</v>
      </c>
      <c r="B9" s="1170">
        <v>2195.5990000000002</v>
      </c>
      <c r="C9" s="1171">
        <v>11.458</v>
      </c>
      <c r="D9" s="1171">
        <v>414.12900000000002</v>
      </c>
      <c r="E9" s="1171">
        <v>30.664999999999999</v>
      </c>
      <c r="F9" s="1171">
        <v>6.3840000000000003</v>
      </c>
      <c r="G9" s="1172">
        <v>323.34199999999998</v>
      </c>
      <c r="H9" s="1173">
        <v>2950.9119999999998</v>
      </c>
      <c r="I9" s="1174">
        <v>603.25699999999995</v>
      </c>
      <c r="J9" s="1171">
        <v>4.3019999999999996</v>
      </c>
      <c r="K9" s="1171">
        <v>32.750999999999998</v>
      </c>
      <c r="L9" s="1171">
        <v>3.3420000000000001</v>
      </c>
      <c r="M9" s="1171">
        <v>0.33900000000000002</v>
      </c>
      <c r="N9" s="1172">
        <v>6.1630000000000003</v>
      </c>
      <c r="O9" s="1173">
        <v>646.81200000000001</v>
      </c>
      <c r="P9" s="1170">
        <v>1103.8920000000001</v>
      </c>
      <c r="Q9" s="1171">
        <v>5.7069999999999999</v>
      </c>
      <c r="R9" s="1171">
        <v>92.153000000000006</v>
      </c>
      <c r="S9" s="1171">
        <v>8.8529999999999998</v>
      </c>
      <c r="T9" s="1171">
        <v>0.29099999999999998</v>
      </c>
      <c r="U9" s="1172">
        <v>182.41499999999999</v>
      </c>
      <c r="V9" s="1173">
        <v>1384.4580000000001</v>
      </c>
      <c r="W9" s="1174">
        <v>3902.748</v>
      </c>
      <c r="X9" s="1171">
        <v>21.466999999999999</v>
      </c>
      <c r="Y9" s="1171">
        <v>539.03300000000002</v>
      </c>
      <c r="Z9" s="1171">
        <v>42.86</v>
      </c>
      <c r="AA9" s="1171">
        <v>7.0140000000000002</v>
      </c>
      <c r="AB9" s="1172">
        <v>511.92</v>
      </c>
      <c r="AC9" s="1173">
        <v>4982.1819999999998</v>
      </c>
    </row>
    <row r="10" spans="1:29">
      <c r="A10" s="1175" t="s">
        <v>569</v>
      </c>
      <c r="B10" s="1176">
        <v>1645.9680000000001</v>
      </c>
      <c r="C10" s="1177">
        <v>7.2160000000000002</v>
      </c>
      <c r="D10" s="1177">
        <v>124.599</v>
      </c>
      <c r="E10" s="1177">
        <v>23.693999999999999</v>
      </c>
      <c r="F10" s="1177">
        <v>0.83699999999999997</v>
      </c>
      <c r="G10" s="1178">
        <v>94.510999999999996</v>
      </c>
      <c r="H10" s="1179">
        <v>1873.1310000000001</v>
      </c>
      <c r="I10" s="1180">
        <v>1041.088</v>
      </c>
      <c r="J10" s="1177">
        <v>4.1719999999999997</v>
      </c>
      <c r="K10" s="1177">
        <v>2.1720000000000002</v>
      </c>
      <c r="L10" s="1177">
        <v>4.1000000000000002E-2</v>
      </c>
      <c r="M10" s="1177">
        <v>2.3E-2</v>
      </c>
      <c r="N10" s="1178">
        <v>0</v>
      </c>
      <c r="O10" s="1179">
        <v>1047.4549999999999</v>
      </c>
      <c r="P10" s="1176">
        <v>426.82100000000003</v>
      </c>
      <c r="Q10" s="1177">
        <v>2.2050000000000001</v>
      </c>
      <c r="R10" s="1177">
        <v>1.357</v>
      </c>
      <c r="S10" s="1177">
        <v>0</v>
      </c>
      <c r="T10" s="1177">
        <v>1.2999999999999999E-2</v>
      </c>
      <c r="U10" s="1178">
        <v>0.82099999999999995</v>
      </c>
      <c r="V10" s="1179">
        <v>431.21699999999998</v>
      </c>
      <c r="W10" s="1180">
        <v>3113.877</v>
      </c>
      <c r="X10" s="1177">
        <v>13.593</v>
      </c>
      <c r="Y10" s="1177">
        <v>128.12799999999999</v>
      </c>
      <c r="Z10" s="1177">
        <v>23.734999999999999</v>
      </c>
      <c r="AA10" s="1177">
        <v>0.873</v>
      </c>
      <c r="AB10" s="1178">
        <v>95.331999999999994</v>
      </c>
      <c r="AC10" s="1179">
        <v>3351.8029999999999</v>
      </c>
    </row>
    <row r="11" spans="1:29">
      <c r="A11" s="1175" t="s">
        <v>570</v>
      </c>
      <c r="B11" s="1176">
        <v>6953.8689999999997</v>
      </c>
      <c r="C11" s="1177">
        <v>33.094000000000001</v>
      </c>
      <c r="D11" s="1177">
        <v>555.76499999999999</v>
      </c>
      <c r="E11" s="1177">
        <v>47.665999999999997</v>
      </c>
      <c r="F11" s="1177">
        <v>8.2520000000000007</v>
      </c>
      <c r="G11" s="1178">
        <v>900.47699999999998</v>
      </c>
      <c r="H11" s="1179">
        <v>8451.4570000000003</v>
      </c>
      <c r="I11" s="1180">
        <v>967.91200000000003</v>
      </c>
      <c r="J11" s="1177">
        <v>3.4129999999999998</v>
      </c>
      <c r="K11" s="1177">
        <v>140.149</v>
      </c>
      <c r="L11" s="1177">
        <v>2.9060000000000001</v>
      </c>
      <c r="M11" s="1177">
        <v>5.2939999999999996</v>
      </c>
      <c r="N11" s="1178">
        <v>40.841000000000001</v>
      </c>
      <c r="O11" s="1179">
        <v>1157.6089999999999</v>
      </c>
      <c r="P11" s="1176">
        <v>2915.6439999999998</v>
      </c>
      <c r="Q11" s="1177">
        <v>14.856999999999999</v>
      </c>
      <c r="R11" s="1177">
        <v>85.558000000000007</v>
      </c>
      <c r="S11" s="1177">
        <v>9.93</v>
      </c>
      <c r="T11" s="1177">
        <v>6.0880000000000001</v>
      </c>
      <c r="U11" s="1178">
        <v>142.43</v>
      </c>
      <c r="V11" s="1179">
        <v>3164.5770000000002</v>
      </c>
      <c r="W11" s="1180">
        <v>10837.424999999999</v>
      </c>
      <c r="X11" s="1177">
        <v>51.363999999999997</v>
      </c>
      <c r="Y11" s="1177">
        <v>781.47199999999998</v>
      </c>
      <c r="Z11" s="1177">
        <v>60.502000000000002</v>
      </c>
      <c r="AA11" s="1177">
        <v>19.634</v>
      </c>
      <c r="AB11" s="1178">
        <v>1083.748</v>
      </c>
      <c r="AC11" s="1179">
        <v>12773.643</v>
      </c>
    </row>
    <row r="12" spans="1:29" ht="25.5">
      <c r="A12" s="1175" t="s">
        <v>571</v>
      </c>
      <c r="B12" s="1176">
        <v>1849.0160000000001</v>
      </c>
      <c r="C12" s="1177">
        <v>11.798</v>
      </c>
      <c r="D12" s="1177">
        <v>361.28500000000003</v>
      </c>
      <c r="E12" s="1177">
        <v>49.34</v>
      </c>
      <c r="F12" s="1177">
        <v>13.209</v>
      </c>
      <c r="G12" s="1178">
        <v>770.86500000000001</v>
      </c>
      <c r="H12" s="1179">
        <v>3006.1729999999998</v>
      </c>
      <c r="I12" s="1180">
        <v>397.48599999999999</v>
      </c>
      <c r="J12" s="1177">
        <v>2.6960000000000002</v>
      </c>
      <c r="K12" s="1177">
        <v>110.941</v>
      </c>
      <c r="L12" s="1177">
        <v>2.823</v>
      </c>
      <c r="M12" s="1177">
        <v>4.3220000000000001</v>
      </c>
      <c r="N12" s="1178">
        <v>5.6950000000000003</v>
      </c>
      <c r="O12" s="1179">
        <v>521.14</v>
      </c>
      <c r="P12" s="1176">
        <v>1821.857</v>
      </c>
      <c r="Q12" s="1177">
        <v>8.34</v>
      </c>
      <c r="R12" s="1177">
        <v>5.1150000000000002</v>
      </c>
      <c r="S12" s="1177">
        <v>1.7999999999999999E-2</v>
      </c>
      <c r="T12" s="1177">
        <v>0.72599999999999998</v>
      </c>
      <c r="U12" s="1178">
        <v>61.015999999999998</v>
      </c>
      <c r="V12" s="1179">
        <v>1897.0540000000001</v>
      </c>
      <c r="W12" s="1180">
        <v>4068.3589999999999</v>
      </c>
      <c r="X12" s="1177">
        <v>22.834</v>
      </c>
      <c r="Y12" s="1177">
        <v>477.34100000000001</v>
      </c>
      <c r="Z12" s="1177">
        <v>52.180999999999997</v>
      </c>
      <c r="AA12" s="1177">
        <v>18.257000000000001</v>
      </c>
      <c r="AB12" s="1178">
        <v>837.57600000000002</v>
      </c>
      <c r="AC12" s="1179">
        <v>5424.3670000000002</v>
      </c>
    </row>
    <row r="13" spans="1:29" ht="38.25">
      <c r="A13" s="1175" t="s">
        <v>572</v>
      </c>
      <c r="B13" s="1176">
        <v>4289.7030000000004</v>
      </c>
      <c r="C13" s="1177">
        <v>23.989000000000001</v>
      </c>
      <c r="D13" s="1177">
        <v>452.47500000000002</v>
      </c>
      <c r="E13" s="1177">
        <v>30.222000000000001</v>
      </c>
      <c r="F13" s="1177">
        <v>4.4349999999999996</v>
      </c>
      <c r="G13" s="1178">
        <v>465.82100000000003</v>
      </c>
      <c r="H13" s="1179">
        <v>5236.4229999999998</v>
      </c>
      <c r="I13" s="1180">
        <v>983.726</v>
      </c>
      <c r="J13" s="1177">
        <v>11.19</v>
      </c>
      <c r="K13" s="1177">
        <v>24.609000000000002</v>
      </c>
      <c r="L13" s="1177">
        <v>1.3859999999999999</v>
      </c>
      <c r="M13" s="1177">
        <v>0.14000000000000001</v>
      </c>
      <c r="N13" s="1178">
        <v>16.741</v>
      </c>
      <c r="O13" s="1179">
        <v>1036.4059999999999</v>
      </c>
      <c r="P13" s="1176">
        <v>1130.049</v>
      </c>
      <c r="Q13" s="1177">
        <v>6.8789999999999996</v>
      </c>
      <c r="R13" s="1177">
        <v>24.946999999999999</v>
      </c>
      <c r="S13" s="1177">
        <v>1.512</v>
      </c>
      <c r="T13" s="1177">
        <v>4.875</v>
      </c>
      <c r="U13" s="1178">
        <v>143.44300000000001</v>
      </c>
      <c r="V13" s="1179">
        <v>1310.193</v>
      </c>
      <c r="W13" s="1180">
        <v>6403.4780000000001</v>
      </c>
      <c r="X13" s="1177">
        <v>42.058</v>
      </c>
      <c r="Y13" s="1177">
        <v>502.03100000000001</v>
      </c>
      <c r="Z13" s="1177">
        <v>33.119999999999997</v>
      </c>
      <c r="AA13" s="1177">
        <v>9.4499999999999993</v>
      </c>
      <c r="AB13" s="1178">
        <v>626.005</v>
      </c>
      <c r="AC13" s="1179">
        <v>7583.0219999999999</v>
      </c>
    </row>
    <row r="14" spans="1:29" ht="25.5">
      <c r="A14" s="1175" t="s">
        <v>573</v>
      </c>
      <c r="B14" s="1176">
        <v>4235.9139999999998</v>
      </c>
      <c r="C14" s="1177">
        <v>23.936</v>
      </c>
      <c r="D14" s="1177">
        <v>195.39599999999999</v>
      </c>
      <c r="E14" s="1177">
        <v>7.96</v>
      </c>
      <c r="F14" s="1177">
        <v>41.415999999999997</v>
      </c>
      <c r="G14" s="1178">
        <v>1597.326</v>
      </c>
      <c r="H14" s="1179">
        <v>6093.9880000000003</v>
      </c>
      <c r="I14" s="1180">
        <v>1004.36</v>
      </c>
      <c r="J14" s="1177">
        <v>6.2569999999999997</v>
      </c>
      <c r="K14" s="1177">
        <v>316.43700000000001</v>
      </c>
      <c r="L14" s="1177">
        <v>4.7830000000000004</v>
      </c>
      <c r="M14" s="1177">
        <v>0.36599999999999999</v>
      </c>
      <c r="N14" s="1178">
        <v>169.36</v>
      </c>
      <c r="O14" s="1179">
        <v>1496.78</v>
      </c>
      <c r="P14" s="1176">
        <v>6093.915</v>
      </c>
      <c r="Q14" s="1177">
        <v>23.202000000000002</v>
      </c>
      <c r="R14" s="1177">
        <v>8.7590000000000003</v>
      </c>
      <c r="S14" s="1177">
        <v>0.86199999999999999</v>
      </c>
      <c r="T14" s="1177">
        <v>0.30299999999999999</v>
      </c>
      <c r="U14" s="1178">
        <v>1074.1590000000001</v>
      </c>
      <c r="V14" s="1179">
        <v>7200.3379999999997</v>
      </c>
      <c r="W14" s="1180">
        <v>11334.189</v>
      </c>
      <c r="X14" s="1177">
        <v>53.395000000000003</v>
      </c>
      <c r="Y14" s="1177">
        <v>520.59199999999998</v>
      </c>
      <c r="Z14" s="1177">
        <v>13.605</v>
      </c>
      <c r="AA14" s="1177">
        <v>42.085000000000001</v>
      </c>
      <c r="AB14" s="1178">
        <v>2840.8449999999998</v>
      </c>
      <c r="AC14" s="1179">
        <v>14791.106</v>
      </c>
    </row>
    <row r="15" spans="1:29">
      <c r="A15" s="1175" t="s">
        <v>574</v>
      </c>
      <c r="B15" s="1176">
        <v>2818.79</v>
      </c>
      <c r="C15" s="1177">
        <v>19.012</v>
      </c>
      <c r="D15" s="1177">
        <v>391.37</v>
      </c>
      <c r="E15" s="1177">
        <v>40.396999999999998</v>
      </c>
      <c r="F15" s="1177">
        <v>6.9459999999999997</v>
      </c>
      <c r="G15" s="1178">
        <v>1316.816</v>
      </c>
      <c r="H15" s="1179">
        <v>4552.9340000000002</v>
      </c>
      <c r="I15" s="1180">
        <v>787.32899999999995</v>
      </c>
      <c r="J15" s="1177">
        <v>15.287000000000001</v>
      </c>
      <c r="K15" s="1177">
        <v>17.736999999999998</v>
      </c>
      <c r="L15" s="1177">
        <v>0.87</v>
      </c>
      <c r="M15" s="1177">
        <v>2.5950000000000002</v>
      </c>
      <c r="N15" s="1178">
        <v>2.8660000000000001</v>
      </c>
      <c r="O15" s="1179">
        <v>825.81399999999996</v>
      </c>
      <c r="P15" s="1176">
        <v>4213.018</v>
      </c>
      <c r="Q15" s="1177">
        <v>20.248999999999999</v>
      </c>
      <c r="R15" s="1177">
        <v>684.97</v>
      </c>
      <c r="S15" s="1177">
        <v>19.587</v>
      </c>
      <c r="T15" s="1177">
        <v>7.1909999999999998</v>
      </c>
      <c r="U15" s="1178">
        <v>129.11500000000001</v>
      </c>
      <c r="V15" s="1179">
        <v>5054.5429999999997</v>
      </c>
      <c r="W15" s="1180">
        <v>7819.1369999999997</v>
      </c>
      <c r="X15" s="1177">
        <v>54.548000000000002</v>
      </c>
      <c r="Y15" s="1177">
        <v>1094.077</v>
      </c>
      <c r="Z15" s="1177">
        <v>60.853999999999999</v>
      </c>
      <c r="AA15" s="1177">
        <v>16.731999999999999</v>
      </c>
      <c r="AB15" s="1178">
        <v>1448.797</v>
      </c>
      <c r="AC15" s="1179">
        <v>10433.290999999999</v>
      </c>
    </row>
    <row r="16" spans="1:29" ht="25.5">
      <c r="A16" s="1175" t="s">
        <v>575</v>
      </c>
      <c r="B16" s="1176">
        <v>1745.6030000000001</v>
      </c>
      <c r="C16" s="1177">
        <v>8.0359999999999996</v>
      </c>
      <c r="D16" s="1177">
        <v>920.29399999999998</v>
      </c>
      <c r="E16" s="1177">
        <v>153.684</v>
      </c>
      <c r="F16" s="1177">
        <v>2.605</v>
      </c>
      <c r="G16" s="1178">
        <v>1098.5989999999999</v>
      </c>
      <c r="H16" s="1179">
        <v>3775.1370000000002</v>
      </c>
      <c r="I16" s="1180">
        <v>1530.7819999999999</v>
      </c>
      <c r="J16" s="1177">
        <v>5.7069999999999999</v>
      </c>
      <c r="K16" s="1177">
        <v>0</v>
      </c>
      <c r="L16" s="1177">
        <v>0</v>
      </c>
      <c r="M16" s="1177">
        <v>2E-3</v>
      </c>
      <c r="N16" s="1178">
        <v>363.11799999999999</v>
      </c>
      <c r="O16" s="1179">
        <v>1899.6089999999999</v>
      </c>
      <c r="P16" s="1176">
        <v>2862.777</v>
      </c>
      <c r="Q16" s="1177">
        <v>7.173</v>
      </c>
      <c r="R16" s="1177">
        <v>349.738</v>
      </c>
      <c r="S16" s="1177">
        <v>0.76600000000000001</v>
      </c>
      <c r="T16" s="1177">
        <v>0.11899999999999999</v>
      </c>
      <c r="U16" s="1178">
        <v>127.874</v>
      </c>
      <c r="V16" s="1179">
        <v>3347.681</v>
      </c>
      <c r="W16" s="1180">
        <v>6139.1620000000003</v>
      </c>
      <c r="X16" s="1177">
        <v>20.916</v>
      </c>
      <c r="Y16" s="1177">
        <v>1270.0319999999999</v>
      </c>
      <c r="Z16" s="1177">
        <v>154.44999999999999</v>
      </c>
      <c r="AA16" s="1177">
        <v>2.726</v>
      </c>
      <c r="AB16" s="1178">
        <v>1589.5909999999999</v>
      </c>
      <c r="AC16" s="1179">
        <v>9022.4269999999997</v>
      </c>
    </row>
    <row r="17" spans="1:29" ht="38.25">
      <c r="A17" s="1175" t="s">
        <v>576</v>
      </c>
      <c r="B17" s="1176">
        <v>588.971</v>
      </c>
      <c r="C17" s="1177">
        <v>3.4710000000000001</v>
      </c>
      <c r="D17" s="1177">
        <v>29.321000000000002</v>
      </c>
      <c r="E17" s="1177">
        <v>4.9459999999999997</v>
      </c>
      <c r="F17" s="1177">
        <v>4.1260000000000003</v>
      </c>
      <c r="G17" s="1178">
        <v>70.472999999999999</v>
      </c>
      <c r="H17" s="1179">
        <v>696.36199999999997</v>
      </c>
      <c r="I17" s="1180">
        <v>88.114000000000004</v>
      </c>
      <c r="J17" s="1177">
        <v>1.0589999999999999</v>
      </c>
      <c r="K17" s="1177">
        <v>0.41099999999999998</v>
      </c>
      <c r="L17" s="1177">
        <v>0.04</v>
      </c>
      <c r="M17" s="1177">
        <v>1.4999999999999999E-2</v>
      </c>
      <c r="N17" s="1178">
        <v>0</v>
      </c>
      <c r="O17" s="1179">
        <v>89.599000000000004</v>
      </c>
      <c r="P17" s="1176">
        <v>120.877</v>
      </c>
      <c r="Q17" s="1177">
        <v>0.97199999999999998</v>
      </c>
      <c r="R17" s="1177">
        <v>8.3000000000000004E-2</v>
      </c>
      <c r="S17" s="1177">
        <v>4.0000000000000001E-3</v>
      </c>
      <c r="T17" s="1177">
        <v>2.5999999999999999E-2</v>
      </c>
      <c r="U17" s="1178">
        <v>0</v>
      </c>
      <c r="V17" s="1179">
        <v>121.958</v>
      </c>
      <c r="W17" s="1180">
        <v>797.96199999999999</v>
      </c>
      <c r="X17" s="1177">
        <v>5.5019999999999998</v>
      </c>
      <c r="Y17" s="1177">
        <v>29.815000000000001</v>
      </c>
      <c r="Z17" s="1177">
        <v>4.99</v>
      </c>
      <c r="AA17" s="1177">
        <v>4.1669999999999998</v>
      </c>
      <c r="AB17" s="1178">
        <v>70.472999999999999</v>
      </c>
      <c r="AC17" s="1179">
        <v>907.91899999999998</v>
      </c>
    </row>
    <row r="18" spans="1:29">
      <c r="A18" s="1175" t="s">
        <v>11</v>
      </c>
      <c r="B18" s="1176">
        <v>15105.85</v>
      </c>
      <c r="C18" s="1177">
        <v>89.89</v>
      </c>
      <c r="D18" s="1177">
        <v>1826.8879999999999</v>
      </c>
      <c r="E18" s="1177">
        <v>84.037000000000006</v>
      </c>
      <c r="F18" s="1177">
        <v>18.805</v>
      </c>
      <c r="G18" s="1178">
        <v>7869.616</v>
      </c>
      <c r="H18" s="1179">
        <v>24911.048999999999</v>
      </c>
      <c r="I18" s="1180">
        <v>1770.3679999999999</v>
      </c>
      <c r="J18" s="1177">
        <v>14.627000000000001</v>
      </c>
      <c r="K18" s="1177">
        <v>81.489000000000004</v>
      </c>
      <c r="L18" s="1177">
        <v>5.3529999999999998</v>
      </c>
      <c r="M18" s="1177">
        <v>1.9359999999999999</v>
      </c>
      <c r="N18" s="1178">
        <v>2096.1579999999999</v>
      </c>
      <c r="O18" s="1179">
        <v>3964.578</v>
      </c>
      <c r="P18" s="1176">
        <v>2228.384</v>
      </c>
      <c r="Q18" s="1177">
        <v>9.5440000000000005</v>
      </c>
      <c r="R18" s="1177">
        <v>11.686999999999999</v>
      </c>
      <c r="S18" s="1177">
        <v>2.4180000000000001</v>
      </c>
      <c r="T18" s="1177">
        <v>0.78100000000000003</v>
      </c>
      <c r="U18" s="1178">
        <v>2238.5839999999998</v>
      </c>
      <c r="V18" s="1179">
        <v>4488.9799999999996</v>
      </c>
      <c r="W18" s="1180">
        <v>19104.601999999999</v>
      </c>
      <c r="X18" s="1177">
        <v>114.06100000000001</v>
      </c>
      <c r="Y18" s="1177">
        <v>1920.0640000000001</v>
      </c>
      <c r="Z18" s="1177">
        <v>91.808000000000007</v>
      </c>
      <c r="AA18" s="1177">
        <v>21.521999999999998</v>
      </c>
      <c r="AB18" s="1178">
        <v>12204.358</v>
      </c>
      <c r="AC18" s="1179">
        <v>33364.607000000004</v>
      </c>
    </row>
    <row r="19" spans="1:29" ht="25.5">
      <c r="A19" s="1175" t="s">
        <v>577</v>
      </c>
      <c r="B19" s="1176">
        <v>34265.014000000003</v>
      </c>
      <c r="C19" s="1177">
        <v>131.28100000000001</v>
      </c>
      <c r="D19" s="1177">
        <v>2498.8420000000001</v>
      </c>
      <c r="E19" s="1177">
        <v>269.70100000000002</v>
      </c>
      <c r="F19" s="1177">
        <v>144.00899999999999</v>
      </c>
      <c r="G19" s="1178">
        <v>13071.39</v>
      </c>
      <c r="H19" s="1179">
        <v>50110.536</v>
      </c>
      <c r="I19" s="1180">
        <v>7240.8729999999996</v>
      </c>
      <c r="J19" s="1177">
        <v>35.122999999999998</v>
      </c>
      <c r="K19" s="1177">
        <v>465</v>
      </c>
      <c r="L19" s="1177">
        <v>31.504999999999999</v>
      </c>
      <c r="M19" s="1177">
        <v>14.632999999999999</v>
      </c>
      <c r="N19" s="1178">
        <v>461.55200000000002</v>
      </c>
      <c r="O19" s="1179">
        <v>8217.1810000000005</v>
      </c>
      <c r="P19" s="1176">
        <v>9331.9660000000003</v>
      </c>
      <c r="Q19" s="1177">
        <v>39.036000000000001</v>
      </c>
      <c r="R19" s="1177">
        <v>423.00900000000001</v>
      </c>
      <c r="S19" s="1177">
        <v>117.342</v>
      </c>
      <c r="T19" s="1177">
        <v>43.381</v>
      </c>
      <c r="U19" s="1178">
        <v>6441.7820000000002</v>
      </c>
      <c r="V19" s="1179">
        <v>16279.174000000001</v>
      </c>
      <c r="W19" s="1180">
        <v>50837.853000000003</v>
      </c>
      <c r="X19" s="1177">
        <v>205.44</v>
      </c>
      <c r="Y19" s="1177">
        <v>3386.8510000000001</v>
      </c>
      <c r="Z19" s="1177">
        <v>418.548</v>
      </c>
      <c r="AA19" s="1177">
        <v>202.023</v>
      </c>
      <c r="AB19" s="1178">
        <v>19974.723999999998</v>
      </c>
      <c r="AC19" s="1179">
        <v>74606.891000000003</v>
      </c>
    </row>
    <row r="20" spans="1:29">
      <c r="A20" s="1175" t="s">
        <v>578</v>
      </c>
      <c r="B20" s="1176">
        <v>5273.5439999999999</v>
      </c>
      <c r="C20" s="1177">
        <v>29.314</v>
      </c>
      <c r="D20" s="1177">
        <v>754.17</v>
      </c>
      <c r="E20" s="1177">
        <v>49.372999999999998</v>
      </c>
      <c r="F20" s="1177">
        <v>44.494</v>
      </c>
      <c r="G20" s="1178">
        <v>3661.02</v>
      </c>
      <c r="H20" s="1179">
        <v>9762.5419999999995</v>
      </c>
      <c r="I20" s="1180">
        <v>1382.5540000000001</v>
      </c>
      <c r="J20" s="1177">
        <v>14.91</v>
      </c>
      <c r="K20" s="1177">
        <v>171.28</v>
      </c>
      <c r="L20" s="1177">
        <v>7.9530000000000003</v>
      </c>
      <c r="M20" s="1177">
        <v>1.069</v>
      </c>
      <c r="N20" s="1178">
        <v>47.985999999999997</v>
      </c>
      <c r="O20" s="1179">
        <v>1617.799</v>
      </c>
      <c r="P20" s="1176">
        <v>3197.7159999999999</v>
      </c>
      <c r="Q20" s="1177">
        <v>12.369</v>
      </c>
      <c r="R20" s="1177">
        <v>27.308</v>
      </c>
      <c r="S20" s="1177">
        <v>2.0510000000000002</v>
      </c>
      <c r="T20" s="1177">
        <v>0.60399999999999998</v>
      </c>
      <c r="U20" s="1178">
        <v>286.58800000000002</v>
      </c>
      <c r="V20" s="1179">
        <v>3524.585</v>
      </c>
      <c r="W20" s="1180">
        <v>9853.8140000000003</v>
      </c>
      <c r="X20" s="1177">
        <v>56.593000000000004</v>
      </c>
      <c r="Y20" s="1177">
        <v>952.75800000000004</v>
      </c>
      <c r="Z20" s="1177">
        <v>59.377000000000002</v>
      </c>
      <c r="AA20" s="1177">
        <v>46.167000000000002</v>
      </c>
      <c r="AB20" s="1178">
        <v>3995.5940000000001</v>
      </c>
      <c r="AC20" s="1179">
        <v>14904.925999999999</v>
      </c>
    </row>
    <row r="21" spans="1:29" ht="25.5">
      <c r="A21" s="1175" t="s">
        <v>12</v>
      </c>
      <c r="B21" s="1176">
        <v>3168.25</v>
      </c>
      <c r="C21" s="1177">
        <v>26.539000000000001</v>
      </c>
      <c r="D21" s="1177">
        <v>346.65199999999999</v>
      </c>
      <c r="E21" s="1177">
        <v>34.332000000000001</v>
      </c>
      <c r="F21" s="1177">
        <v>13.058</v>
      </c>
      <c r="G21" s="1178">
        <v>156.619</v>
      </c>
      <c r="H21" s="1179">
        <v>3711.1179999999999</v>
      </c>
      <c r="I21" s="1180">
        <v>1384.345</v>
      </c>
      <c r="J21" s="1177">
        <v>15.763</v>
      </c>
      <c r="K21" s="1177">
        <v>51.984999999999999</v>
      </c>
      <c r="L21" s="1177">
        <v>3.375</v>
      </c>
      <c r="M21" s="1177">
        <v>0.221</v>
      </c>
      <c r="N21" s="1178">
        <v>2.2069999999999999</v>
      </c>
      <c r="O21" s="1179">
        <v>1454.521</v>
      </c>
      <c r="P21" s="1176">
        <v>1160.201</v>
      </c>
      <c r="Q21" s="1177">
        <v>8.59</v>
      </c>
      <c r="R21" s="1177">
        <v>13.983000000000001</v>
      </c>
      <c r="S21" s="1177">
        <v>0.85199999999999998</v>
      </c>
      <c r="T21" s="1177">
        <v>0.86499999999999999</v>
      </c>
      <c r="U21" s="1178">
        <v>134.33199999999999</v>
      </c>
      <c r="V21" s="1179">
        <v>1317.971</v>
      </c>
      <c r="W21" s="1180">
        <v>5712.7960000000003</v>
      </c>
      <c r="X21" s="1177">
        <v>50.892000000000003</v>
      </c>
      <c r="Y21" s="1177">
        <v>412.62</v>
      </c>
      <c r="Z21" s="1177">
        <v>38.558999999999997</v>
      </c>
      <c r="AA21" s="1177">
        <v>14.144</v>
      </c>
      <c r="AB21" s="1178">
        <v>293.15800000000002</v>
      </c>
      <c r="AC21" s="1179">
        <v>6483.61</v>
      </c>
    </row>
    <row r="22" spans="1:29">
      <c r="A22" s="1175" t="s">
        <v>579</v>
      </c>
      <c r="B22" s="1176">
        <v>979.01199999999994</v>
      </c>
      <c r="C22" s="1177">
        <v>4.7869999999999999</v>
      </c>
      <c r="D22" s="1177">
        <v>34.79</v>
      </c>
      <c r="E22" s="1177">
        <v>5.0679999999999996</v>
      </c>
      <c r="F22" s="1177">
        <v>18.526</v>
      </c>
      <c r="G22" s="1178">
        <v>365.85500000000002</v>
      </c>
      <c r="H22" s="1179">
        <v>1402.97</v>
      </c>
      <c r="I22" s="1180">
        <v>415.25900000000001</v>
      </c>
      <c r="J22" s="1177">
        <v>1.7290000000000001</v>
      </c>
      <c r="K22" s="1177">
        <v>7.5999999999999998E-2</v>
      </c>
      <c r="L22" s="1177">
        <v>8.9999999999999993E-3</v>
      </c>
      <c r="M22" s="1177">
        <v>5.0999999999999997E-2</v>
      </c>
      <c r="N22" s="1178">
        <v>9.702</v>
      </c>
      <c r="O22" s="1179">
        <v>426.81700000000001</v>
      </c>
      <c r="P22" s="1176">
        <v>322.89699999999999</v>
      </c>
      <c r="Q22" s="1177">
        <v>1.7050000000000001</v>
      </c>
      <c r="R22" s="1177">
        <v>237.553</v>
      </c>
      <c r="S22" s="1177">
        <v>31.454999999999998</v>
      </c>
      <c r="T22" s="1177">
        <v>0.66</v>
      </c>
      <c r="U22" s="1178">
        <v>561.298</v>
      </c>
      <c r="V22" s="1179">
        <v>1124.1130000000001</v>
      </c>
      <c r="W22" s="1180">
        <v>1717.1679999999999</v>
      </c>
      <c r="X22" s="1177">
        <v>8.2210000000000001</v>
      </c>
      <c r="Y22" s="1177">
        <v>272.41899999999998</v>
      </c>
      <c r="Z22" s="1177">
        <v>36.531999999999996</v>
      </c>
      <c r="AA22" s="1177">
        <v>19.236999999999998</v>
      </c>
      <c r="AB22" s="1178">
        <v>936.85500000000002</v>
      </c>
      <c r="AC22" s="1179">
        <v>2953.9</v>
      </c>
    </row>
    <row r="23" spans="1:29" ht="25.5">
      <c r="A23" s="1175" t="s">
        <v>580</v>
      </c>
      <c r="B23" s="1176">
        <v>23745.251</v>
      </c>
      <c r="C23" s="1177">
        <v>21.263000000000002</v>
      </c>
      <c r="D23" s="1177">
        <v>0.38800000000000001</v>
      </c>
      <c r="E23" s="1177">
        <v>44.305999999999997</v>
      </c>
      <c r="F23" s="1177">
        <v>10452.511</v>
      </c>
      <c r="G23" s="1178">
        <v>545.03599999999994</v>
      </c>
      <c r="H23" s="1179">
        <v>34764.449000000001</v>
      </c>
      <c r="I23" s="1180">
        <v>226.27099999999999</v>
      </c>
      <c r="J23" s="1177">
        <v>1.3260000000000001</v>
      </c>
      <c r="K23" s="1177">
        <v>0</v>
      </c>
      <c r="L23" s="1177">
        <v>0</v>
      </c>
      <c r="M23" s="1177">
        <v>8.25</v>
      </c>
      <c r="N23" s="1178">
        <v>690.21799999999996</v>
      </c>
      <c r="O23" s="1179">
        <v>926.06500000000005</v>
      </c>
      <c r="P23" s="1176">
        <v>55711.334000000003</v>
      </c>
      <c r="Q23" s="1177">
        <v>33.813000000000002</v>
      </c>
      <c r="R23" s="1177">
        <v>2.512</v>
      </c>
      <c r="S23" s="1177">
        <v>0</v>
      </c>
      <c r="T23" s="1177">
        <v>1739.7049999999999</v>
      </c>
      <c r="U23" s="1178">
        <v>287.30700000000002</v>
      </c>
      <c r="V23" s="1179">
        <v>57774.671000000002</v>
      </c>
      <c r="W23" s="1180">
        <v>79682.856</v>
      </c>
      <c r="X23" s="1177">
        <v>56.402000000000001</v>
      </c>
      <c r="Y23" s="1177">
        <v>2.9</v>
      </c>
      <c r="Z23" s="1177">
        <v>44.305999999999997</v>
      </c>
      <c r="AA23" s="1177">
        <v>12200.466</v>
      </c>
      <c r="AB23" s="1178">
        <v>1522.5609999999999</v>
      </c>
      <c r="AC23" s="1179">
        <v>93465.184999999998</v>
      </c>
    </row>
    <row r="24" spans="1:29">
      <c r="A24" s="1175" t="s">
        <v>581</v>
      </c>
      <c r="B24" s="1176">
        <v>2303.6010000000001</v>
      </c>
      <c r="C24" s="1177">
        <v>10.874000000000001</v>
      </c>
      <c r="D24" s="1177">
        <v>155.39500000000001</v>
      </c>
      <c r="E24" s="1177">
        <v>5.2690000000000001</v>
      </c>
      <c r="F24" s="1177">
        <v>1.919</v>
      </c>
      <c r="G24" s="1178">
        <v>61.835999999999999</v>
      </c>
      <c r="H24" s="1179">
        <v>2533.625</v>
      </c>
      <c r="I24" s="1180">
        <v>3378.2930000000001</v>
      </c>
      <c r="J24" s="1177">
        <v>24.16</v>
      </c>
      <c r="K24" s="1177">
        <v>40.061</v>
      </c>
      <c r="L24" s="1177">
        <v>4.891</v>
      </c>
      <c r="M24" s="1177">
        <v>0.219</v>
      </c>
      <c r="N24" s="1178">
        <v>12.339</v>
      </c>
      <c r="O24" s="1179">
        <v>3455.0720000000001</v>
      </c>
      <c r="P24" s="1176">
        <v>783.73599999999999</v>
      </c>
      <c r="Q24" s="1177">
        <v>3.008</v>
      </c>
      <c r="R24" s="1177">
        <v>16.824999999999999</v>
      </c>
      <c r="S24" s="1177">
        <v>4.1529999999999996</v>
      </c>
      <c r="T24" s="1177">
        <v>0.35499999999999998</v>
      </c>
      <c r="U24" s="1178">
        <v>345.822</v>
      </c>
      <c r="V24" s="1179">
        <v>1149.7460000000001</v>
      </c>
      <c r="W24" s="1180">
        <v>6465.63</v>
      </c>
      <c r="X24" s="1177">
        <v>38.042000000000002</v>
      </c>
      <c r="Y24" s="1177">
        <v>212.28100000000001</v>
      </c>
      <c r="Z24" s="1177">
        <v>14.313000000000001</v>
      </c>
      <c r="AA24" s="1177">
        <v>2.4929999999999999</v>
      </c>
      <c r="AB24" s="1178">
        <v>419.99700000000001</v>
      </c>
      <c r="AC24" s="1179">
        <v>7138.4430000000002</v>
      </c>
    </row>
    <row r="25" spans="1:29">
      <c r="A25" s="1175" t="s">
        <v>582</v>
      </c>
      <c r="B25" s="1176">
        <v>3447.4769999999999</v>
      </c>
      <c r="C25" s="1177">
        <v>27.039000000000001</v>
      </c>
      <c r="D25" s="1177">
        <v>303.26299999999998</v>
      </c>
      <c r="E25" s="1177">
        <v>30.077999999999999</v>
      </c>
      <c r="F25" s="1177">
        <v>9.6029999999999998</v>
      </c>
      <c r="G25" s="1178">
        <v>677.69899999999996</v>
      </c>
      <c r="H25" s="1179">
        <v>4465.0810000000001</v>
      </c>
      <c r="I25" s="1180">
        <v>459.28899999999999</v>
      </c>
      <c r="J25" s="1177">
        <v>3.4159999999999999</v>
      </c>
      <c r="K25" s="1177">
        <v>3.4169999999999998</v>
      </c>
      <c r="L25" s="1177">
        <v>0.28000000000000003</v>
      </c>
      <c r="M25" s="1177">
        <v>8.4000000000000005E-2</v>
      </c>
      <c r="N25" s="1178">
        <v>31.870999999999999</v>
      </c>
      <c r="O25" s="1179">
        <v>498.077</v>
      </c>
      <c r="P25" s="1176">
        <v>449.66800000000001</v>
      </c>
      <c r="Q25" s="1177">
        <v>1.925</v>
      </c>
      <c r="R25" s="1177">
        <v>2.9060000000000001</v>
      </c>
      <c r="S25" s="1177">
        <v>0.155</v>
      </c>
      <c r="T25" s="1177">
        <v>0.27300000000000002</v>
      </c>
      <c r="U25" s="1178">
        <v>75.933999999999997</v>
      </c>
      <c r="V25" s="1179">
        <v>530.70600000000002</v>
      </c>
      <c r="W25" s="1180">
        <v>4356.4340000000002</v>
      </c>
      <c r="X25" s="1177">
        <v>32.380000000000003</v>
      </c>
      <c r="Y25" s="1177">
        <v>309.58600000000001</v>
      </c>
      <c r="Z25" s="1177">
        <v>30.513000000000002</v>
      </c>
      <c r="AA25" s="1177">
        <v>9.9600000000000009</v>
      </c>
      <c r="AB25" s="1178">
        <v>785.50400000000002</v>
      </c>
      <c r="AC25" s="1179">
        <v>5493.8639999999996</v>
      </c>
    </row>
    <row r="26" spans="1:29" ht="25.5">
      <c r="A26" s="1175" t="s">
        <v>583</v>
      </c>
      <c r="B26" s="1176">
        <v>1138.097</v>
      </c>
      <c r="C26" s="1177">
        <v>5.7039999999999997</v>
      </c>
      <c r="D26" s="1177">
        <v>152.52799999999999</v>
      </c>
      <c r="E26" s="1177">
        <v>10.125999999999999</v>
      </c>
      <c r="F26" s="1177">
        <v>26.535</v>
      </c>
      <c r="G26" s="1178">
        <v>407.1</v>
      </c>
      <c r="H26" s="1179">
        <v>1729.9639999999999</v>
      </c>
      <c r="I26" s="1180">
        <v>171.13900000000001</v>
      </c>
      <c r="J26" s="1177">
        <v>1.7150000000000001</v>
      </c>
      <c r="K26" s="1177">
        <v>25.251000000000001</v>
      </c>
      <c r="L26" s="1177">
        <v>0.85</v>
      </c>
      <c r="M26" s="1177">
        <v>0.1</v>
      </c>
      <c r="N26" s="1178">
        <v>39.447000000000003</v>
      </c>
      <c r="O26" s="1179">
        <v>237.65199999999999</v>
      </c>
      <c r="P26" s="1176">
        <v>280.25099999999998</v>
      </c>
      <c r="Q26" s="1177">
        <v>1.581</v>
      </c>
      <c r="R26" s="1177">
        <v>9.98</v>
      </c>
      <c r="S26" s="1177">
        <v>1.41</v>
      </c>
      <c r="T26" s="1177">
        <v>2.5259999999999998</v>
      </c>
      <c r="U26" s="1178">
        <v>72.272000000000006</v>
      </c>
      <c r="V26" s="1179">
        <v>366.61</v>
      </c>
      <c r="W26" s="1180">
        <v>1589.4870000000001</v>
      </c>
      <c r="X26" s="1177">
        <v>9</v>
      </c>
      <c r="Y26" s="1177">
        <v>187.75899999999999</v>
      </c>
      <c r="Z26" s="1177">
        <v>12.385999999999999</v>
      </c>
      <c r="AA26" s="1177">
        <v>29.161000000000001</v>
      </c>
      <c r="AB26" s="1178">
        <v>518.81899999999996</v>
      </c>
      <c r="AC26" s="1179">
        <v>2334.2260000000001</v>
      </c>
    </row>
    <row r="27" spans="1:29" ht="25.5">
      <c r="A27" s="1175" t="s">
        <v>584</v>
      </c>
      <c r="B27" s="1176">
        <v>8280.491</v>
      </c>
      <c r="C27" s="1177">
        <v>196.25800000000001</v>
      </c>
      <c r="D27" s="1177">
        <v>1.325</v>
      </c>
      <c r="E27" s="1177">
        <v>1.7929999999999999</v>
      </c>
      <c r="F27" s="1177">
        <v>41216.171000000002</v>
      </c>
      <c r="G27" s="1178">
        <v>7.0019999999999998</v>
      </c>
      <c r="H27" s="1179">
        <v>49701.247000000003</v>
      </c>
      <c r="I27" s="1180">
        <v>1423.894</v>
      </c>
      <c r="J27" s="1177">
        <v>30.992000000000001</v>
      </c>
      <c r="K27" s="1177">
        <v>0</v>
      </c>
      <c r="L27" s="1177">
        <v>0</v>
      </c>
      <c r="M27" s="1177">
        <v>3691.047</v>
      </c>
      <c r="N27" s="1178">
        <v>0</v>
      </c>
      <c r="O27" s="1179">
        <v>5145.933</v>
      </c>
      <c r="P27" s="1176">
        <v>185.61699999999999</v>
      </c>
      <c r="Q27" s="1177">
        <v>274.935</v>
      </c>
      <c r="R27" s="1177">
        <v>0</v>
      </c>
      <c r="S27" s="1177">
        <v>0</v>
      </c>
      <c r="T27" s="1177">
        <v>12200.973</v>
      </c>
      <c r="U27" s="1178">
        <v>2.653</v>
      </c>
      <c r="V27" s="1179">
        <v>12664.178</v>
      </c>
      <c r="W27" s="1180">
        <v>9890.0020000000004</v>
      </c>
      <c r="X27" s="1177">
        <v>502.185</v>
      </c>
      <c r="Y27" s="1177">
        <v>1.325</v>
      </c>
      <c r="Z27" s="1177">
        <v>1.7929999999999999</v>
      </c>
      <c r="AA27" s="1177">
        <v>57108.190999999999</v>
      </c>
      <c r="AB27" s="1178">
        <v>9.6549999999999994</v>
      </c>
      <c r="AC27" s="1179">
        <v>67511.357999999993</v>
      </c>
    </row>
    <row r="28" spans="1:29">
      <c r="A28" s="1175" t="s">
        <v>585</v>
      </c>
      <c r="B28" s="1176">
        <v>622.94500000000005</v>
      </c>
      <c r="C28" s="1177">
        <v>7.3280000000000003</v>
      </c>
      <c r="D28" s="1177">
        <v>0.61599999999999999</v>
      </c>
      <c r="E28" s="1177">
        <v>0.34200000000000003</v>
      </c>
      <c r="F28" s="1177">
        <v>2.4319999999999999</v>
      </c>
      <c r="G28" s="1178">
        <v>58.567999999999998</v>
      </c>
      <c r="H28" s="1179">
        <v>691.88900000000001</v>
      </c>
      <c r="I28" s="1180">
        <v>369.91899999999998</v>
      </c>
      <c r="J28" s="1177">
        <v>4.1500000000000004</v>
      </c>
      <c r="K28" s="1177">
        <v>2.6549999999999998</v>
      </c>
      <c r="L28" s="1177">
        <v>0.10299999999999999</v>
      </c>
      <c r="M28" s="1177">
        <v>8.6999999999999994E-2</v>
      </c>
      <c r="N28" s="1178">
        <v>94.730999999999995</v>
      </c>
      <c r="O28" s="1179">
        <v>471.54199999999997</v>
      </c>
      <c r="P28" s="1176">
        <v>69.727000000000004</v>
      </c>
      <c r="Q28" s="1177">
        <v>0.66</v>
      </c>
      <c r="R28" s="1177">
        <v>0</v>
      </c>
      <c r="S28" s="1177">
        <v>0</v>
      </c>
      <c r="T28" s="1177">
        <v>4.0000000000000001E-3</v>
      </c>
      <c r="U28" s="1178">
        <v>13.169</v>
      </c>
      <c r="V28" s="1179">
        <v>83.56</v>
      </c>
      <c r="W28" s="1180">
        <v>1062.5909999999999</v>
      </c>
      <c r="X28" s="1177">
        <v>12.138</v>
      </c>
      <c r="Y28" s="1177">
        <v>3.2709999999999999</v>
      </c>
      <c r="Z28" s="1177">
        <v>0.44500000000000001</v>
      </c>
      <c r="AA28" s="1177">
        <v>2.5230000000000001</v>
      </c>
      <c r="AB28" s="1178">
        <v>166.46799999999999</v>
      </c>
      <c r="AC28" s="1179">
        <v>1246.991</v>
      </c>
    </row>
    <row r="29" spans="1:29" ht="25.5">
      <c r="A29" s="1175" t="s">
        <v>586</v>
      </c>
      <c r="B29" s="1176">
        <v>2170.549</v>
      </c>
      <c r="C29" s="1177">
        <v>6.4249999999999998</v>
      </c>
      <c r="D29" s="1177">
        <v>4.7569999999999997</v>
      </c>
      <c r="E29" s="1177">
        <v>0.53800000000000003</v>
      </c>
      <c r="F29" s="1177">
        <v>1.5820000000000001</v>
      </c>
      <c r="G29" s="1178">
        <v>122.642</v>
      </c>
      <c r="H29" s="1179">
        <v>2305.9549999999999</v>
      </c>
      <c r="I29" s="1180">
        <v>222.553</v>
      </c>
      <c r="J29" s="1177">
        <v>2.395</v>
      </c>
      <c r="K29" s="1177">
        <v>0</v>
      </c>
      <c r="L29" s="1177">
        <v>0</v>
      </c>
      <c r="M29" s="1177">
        <v>5.0000000000000001E-3</v>
      </c>
      <c r="N29" s="1178">
        <v>2.4E-2</v>
      </c>
      <c r="O29" s="1179">
        <v>224.977</v>
      </c>
      <c r="P29" s="1176">
        <v>388.375</v>
      </c>
      <c r="Q29" s="1177">
        <v>3.9420000000000002</v>
      </c>
      <c r="R29" s="1177">
        <v>1.61</v>
      </c>
      <c r="S29" s="1177">
        <v>2.1000000000000001E-2</v>
      </c>
      <c r="T29" s="1177">
        <v>0</v>
      </c>
      <c r="U29" s="1178">
        <v>0.308</v>
      </c>
      <c r="V29" s="1179">
        <v>394.23500000000001</v>
      </c>
      <c r="W29" s="1180">
        <v>2781.4769999999999</v>
      </c>
      <c r="X29" s="1177">
        <v>12.762</v>
      </c>
      <c r="Y29" s="1177">
        <v>6.367</v>
      </c>
      <c r="Z29" s="1177">
        <v>0.55900000000000005</v>
      </c>
      <c r="AA29" s="1177">
        <v>1.587</v>
      </c>
      <c r="AB29" s="1178">
        <v>122.974</v>
      </c>
      <c r="AC29" s="1179">
        <v>2925.1669999999999</v>
      </c>
    </row>
    <row r="30" spans="1:29">
      <c r="A30" s="1175" t="s">
        <v>587</v>
      </c>
      <c r="B30" s="1176">
        <v>641.08900000000006</v>
      </c>
      <c r="C30" s="1177">
        <v>6.3630000000000004</v>
      </c>
      <c r="D30" s="1177">
        <v>25.712</v>
      </c>
      <c r="E30" s="1177">
        <v>0.27900000000000003</v>
      </c>
      <c r="F30" s="1177">
        <v>2.7989999999999999</v>
      </c>
      <c r="G30" s="1178">
        <v>461.971</v>
      </c>
      <c r="H30" s="1179">
        <v>1137.934</v>
      </c>
      <c r="I30" s="1180">
        <v>23.184000000000001</v>
      </c>
      <c r="J30" s="1177">
        <v>0.126</v>
      </c>
      <c r="K30" s="1177">
        <v>1.8520000000000001</v>
      </c>
      <c r="L30" s="1177">
        <v>0.26500000000000001</v>
      </c>
      <c r="M30" s="1177">
        <v>0.155</v>
      </c>
      <c r="N30" s="1178">
        <v>54.945999999999998</v>
      </c>
      <c r="O30" s="1179">
        <v>80.263000000000005</v>
      </c>
      <c r="P30" s="1176">
        <v>91.454999999999998</v>
      </c>
      <c r="Q30" s="1177">
        <v>1.1639999999999999</v>
      </c>
      <c r="R30" s="1177">
        <v>0.247</v>
      </c>
      <c r="S30" s="1177">
        <v>0.03</v>
      </c>
      <c r="T30" s="1177">
        <v>5.7000000000000002E-2</v>
      </c>
      <c r="U30" s="1178">
        <v>39.421999999999997</v>
      </c>
      <c r="V30" s="1179">
        <v>132.345</v>
      </c>
      <c r="W30" s="1180">
        <v>755.72799999999995</v>
      </c>
      <c r="X30" s="1177">
        <v>7.6529999999999996</v>
      </c>
      <c r="Y30" s="1177">
        <v>27.811</v>
      </c>
      <c r="Z30" s="1177">
        <v>0.57399999999999995</v>
      </c>
      <c r="AA30" s="1177">
        <v>3.0110000000000001</v>
      </c>
      <c r="AB30" s="1178">
        <v>556.33900000000006</v>
      </c>
      <c r="AC30" s="1179">
        <v>1350.5419999999999</v>
      </c>
    </row>
    <row r="31" spans="1:29">
      <c r="A31" s="1175" t="s">
        <v>588</v>
      </c>
      <c r="B31" s="1176">
        <v>312.98399999999998</v>
      </c>
      <c r="C31" s="1177">
        <v>2.7</v>
      </c>
      <c r="D31" s="1177">
        <v>38.491999999999997</v>
      </c>
      <c r="E31" s="1177">
        <v>7.8940000000000001</v>
      </c>
      <c r="F31" s="1177">
        <v>106.137</v>
      </c>
      <c r="G31" s="1178">
        <v>29.184999999999999</v>
      </c>
      <c r="H31" s="1179">
        <v>489.49799999999999</v>
      </c>
      <c r="I31" s="1180">
        <v>37.398000000000003</v>
      </c>
      <c r="J31" s="1177">
        <v>0.308</v>
      </c>
      <c r="K31" s="1177">
        <v>0.58699999999999997</v>
      </c>
      <c r="L31" s="1177">
        <v>0.29399999999999998</v>
      </c>
      <c r="M31" s="1177">
        <v>6.5000000000000002E-2</v>
      </c>
      <c r="N31" s="1178">
        <v>5.7770000000000001</v>
      </c>
      <c r="O31" s="1179">
        <v>44.134999999999998</v>
      </c>
      <c r="P31" s="1176">
        <v>28.44</v>
      </c>
      <c r="Q31" s="1177">
        <v>0.45600000000000002</v>
      </c>
      <c r="R31" s="1177">
        <v>1.6870000000000001</v>
      </c>
      <c r="S31" s="1177">
        <v>0.04</v>
      </c>
      <c r="T31" s="1177">
        <v>11.429</v>
      </c>
      <c r="U31" s="1178">
        <v>3.7930000000000001</v>
      </c>
      <c r="V31" s="1179">
        <v>45.805</v>
      </c>
      <c r="W31" s="1180">
        <v>378.822</v>
      </c>
      <c r="X31" s="1177">
        <v>3.464</v>
      </c>
      <c r="Y31" s="1177">
        <v>40.765999999999998</v>
      </c>
      <c r="Z31" s="1177">
        <v>8.2279999999999998</v>
      </c>
      <c r="AA31" s="1177">
        <v>117.631</v>
      </c>
      <c r="AB31" s="1178">
        <v>38.755000000000003</v>
      </c>
      <c r="AC31" s="1179">
        <v>579.43799999999999</v>
      </c>
    </row>
    <row r="32" spans="1:29" ht="25.5">
      <c r="A32" s="1175" t="s">
        <v>589</v>
      </c>
      <c r="B32" s="1176">
        <v>0.36599999999999999</v>
      </c>
      <c r="C32" s="1177">
        <v>1E-3</v>
      </c>
      <c r="D32" s="1177">
        <v>0</v>
      </c>
      <c r="E32" s="1177">
        <v>0</v>
      </c>
      <c r="F32" s="1177">
        <v>4.0000000000000001E-3</v>
      </c>
      <c r="G32" s="1178">
        <v>0</v>
      </c>
      <c r="H32" s="1179">
        <v>0.371</v>
      </c>
      <c r="I32" s="1180">
        <v>0</v>
      </c>
      <c r="J32" s="1177">
        <v>0</v>
      </c>
      <c r="K32" s="1177">
        <v>0</v>
      </c>
      <c r="L32" s="1177">
        <v>0</v>
      </c>
      <c r="M32" s="1177">
        <v>0</v>
      </c>
      <c r="N32" s="1178">
        <v>0</v>
      </c>
      <c r="O32" s="1179">
        <v>0</v>
      </c>
      <c r="P32" s="1176">
        <v>0</v>
      </c>
      <c r="Q32" s="1177">
        <v>0</v>
      </c>
      <c r="R32" s="1177">
        <v>0</v>
      </c>
      <c r="S32" s="1177">
        <v>0</v>
      </c>
      <c r="T32" s="1177">
        <v>0</v>
      </c>
      <c r="U32" s="1178">
        <v>0</v>
      </c>
      <c r="V32" s="1179">
        <v>0</v>
      </c>
      <c r="W32" s="1180">
        <v>0.36599999999999999</v>
      </c>
      <c r="X32" s="1177">
        <v>1E-3</v>
      </c>
      <c r="Y32" s="1177">
        <v>0</v>
      </c>
      <c r="Z32" s="1177">
        <v>0</v>
      </c>
      <c r="AA32" s="1177">
        <v>4.0000000000000001E-3</v>
      </c>
      <c r="AB32" s="1178">
        <v>0</v>
      </c>
      <c r="AC32" s="1179">
        <v>0.371</v>
      </c>
    </row>
    <row r="33" spans="1:29" ht="25.5">
      <c r="A33" s="1175" t="s">
        <v>590</v>
      </c>
      <c r="B33" s="1176">
        <v>0</v>
      </c>
      <c r="C33" s="1177">
        <v>0</v>
      </c>
      <c r="D33" s="1177">
        <v>0</v>
      </c>
      <c r="E33" s="1177">
        <v>0</v>
      </c>
      <c r="F33" s="1177">
        <v>30.231000000000002</v>
      </c>
      <c r="G33" s="1178">
        <v>0</v>
      </c>
      <c r="H33" s="1179">
        <v>30.231000000000002</v>
      </c>
      <c r="I33" s="1180">
        <v>0</v>
      </c>
      <c r="J33" s="1177">
        <v>0</v>
      </c>
      <c r="K33" s="1177">
        <v>0</v>
      </c>
      <c r="L33" s="1177">
        <v>0</v>
      </c>
      <c r="M33" s="1177">
        <v>0</v>
      </c>
      <c r="N33" s="1178">
        <v>0</v>
      </c>
      <c r="O33" s="1179">
        <v>0</v>
      </c>
      <c r="P33" s="1176">
        <v>541.47299999999996</v>
      </c>
      <c r="Q33" s="1177">
        <v>2.956</v>
      </c>
      <c r="R33" s="1177">
        <v>48.106999999999999</v>
      </c>
      <c r="S33" s="1177">
        <v>4.101</v>
      </c>
      <c r="T33" s="1177">
        <v>1.6E-2</v>
      </c>
      <c r="U33" s="1178">
        <v>105.33799999999999</v>
      </c>
      <c r="V33" s="1179">
        <v>697.89</v>
      </c>
      <c r="W33" s="1180">
        <v>541.47299999999996</v>
      </c>
      <c r="X33" s="1177">
        <v>2.956</v>
      </c>
      <c r="Y33" s="1177">
        <v>48.106999999999999</v>
      </c>
      <c r="Z33" s="1177">
        <v>4.101</v>
      </c>
      <c r="AA33" s="1177">
        <v>30.247</v>
      </c>
      <c r="AB33" s="1178">
        <v>105.33799999999999</v>
      </c>
      <c r="AC33" s="1179">
        <v>728.12099999999998</v>
      </c>
    </row>
    <row r="34" spans="1:29" ht="25.5">
      <c r="A34" s="1175" t="s">
        <v>591</v>
      </c>
      <c r="B34" s="1176">
        <v>4745.3109999999997</v>
      </c>
      <c r="C34" s="1177">
        <v>25.091999999999999</v>
      </c>
      <c r="D34" s="1177">
        <v>11.236000000000001</v>
      </c>
      <c r="E34" s="1177">
        <v>0.33</v>
      </c>
      <c r="F34" s="1177">
        <v>0.42499999999999999</v>
      </c>
      <c r="G34" s="1178">
        <v>41.45</v>
      </c>
      <c r="H34" s="1179">
        <v>4823.5140000000001</v>
      </c>
      <c r="I34" s="1180">
        <v>41551.839</v>
      </c>
      <c r="J34" s="1177">
        <v>290.16699999999997</v>
      </c>
      <c r="K34" s="1177">
        <v>377.83499999999998</v>
      </c>
      <c r="L34" s="1177">
        <v>17.329999999999998</v>
      </c>
      <c r="M34" s="1177">
        <v>3.0310000000000001</v>
      </c>
      <c r="N34" s="1178">
        <v>51.265999999999998</v>
      </c>
      <c r="O34" s="1179">
        <v>42274.137999999999</v>
      </c>
      <c r="P34" s="1176">
        <v>7553.8509999999997</v>
      </c>
      <c r="Q34" s="1177">
        <v>44.137999999999998</v>
      </c>
      <c r="R34" s="1177">
        <v>90.159000000000006</v>
      </c>
      <c r="S34" s="1177">
        <v>6.6109999999999998</v>
      </c>
      <c r="T34" s="1177">
        <v>0.57799999999999996</v>
      </c>
      <c r="U34" s="1178">
        <v>1.7529999999999999</v>
      </c>
      <c r="V34" s="1179">
        <v>7690.4790000000003</v>
      </c>
      <c r="W34" s="1180">
        <v>53851.000999999997</v>
      </c>
      <c r="X34" s="1177">
        <v>359.39699999999999</v>
      </c>
      <c r="Y34" s="1177">
        <v>479.23</v>
      </c>
      <c r="Z34" s="1177">
        <v>24.271000000000001</v>
      </c>
      <c r="AA34" s="1177">
        <v>4.0339999999999998</v>
      </c>
      <c r="AB34" s="1178">
        <v>94.468999999999994</v>
      </c>
      <c r="AC34" s="1179">
        <v>54788.131000000001</v>
      </c>
    </row>
    <row r="35" spans="1:29" ht="25.5">
      <c r="A35" s="1175" t="s">
        <v>592</v>
      </c>
      <c r="B35" s="1176">
        <v>31.991</v>
      </c>
      <c r="C35" s="1177">
        <v>0.22700000000000001</v>
      </c>
      <c r="D35" s="1177">
        <v>0</v>
      </c>
      <c r="E35" s="1177">
        <v>0</v>
      </c>
      <c r="F35" s="1177">
        <v>1E-3</v>
      </c>
      <c r="G35" s="1178">
        <v>0</v>
      </c>
      <c r="H35" s="1179">
        <v>32.219000000000001</v>
      </c>
      <c r="I35" s="1180">
        <v>629.75900000000001</v>
      </c>
      <c r="J35" s="1177">
        <v>5.585</v>
      </c>
      <c r="K35" s="1177">
        <v>11.359</v>
      </c>
      <c r="L35" s="1177">
        <v>0.35199999999999998</v>
      </c>
      <c r="M35" s="1177">
        <v>1.7999999999999999E-2</v>
      </c>
      <c r="N35" s="1178">
        <v>0</v>
      </c>
      <c r="O35" s="1179">
        <v>646.721</v>
      </c>
      <c r="P35" s="1176">
        <v>129.108</v>
      </c>
      <c r="Q35" s="1177">
        <v>1.1020000000000001</v>
      </c>
      <c r="R35" s="1177">
        <v>0</v>
      </c>
      <c r="S35" s="1177">
        <v>0</v>
      </c>
      <c r="T35" s="1177">
        <v>0</v>
      </c>
      <c r="U35" s="1178">
        <v>0</v>
      </c>
      <c r="V35" s="1179">
        <v>130.21</v>
      </c>
      <c r="W35" s="1180">
        <v>790.85799999999995</v>
      </c>
      <c r="X35" s="1177">
        <v>6.9139999999999997</v>
      </c>
      <c r="Y35" s="1177">
        <v>11.359</v>
      </c>
      <c r="Z35" s="1177">
        <v>0.35199999999999998</v>
      </c>
      <c r="AA35" s="1177">
        <v>1.9E-2</v>
      </c>
      <c r="AB35" s="1178">
        <v>0</v>
      </c>
      <c r="AC35" s="1179">
        <v>809.15</v>
      </c>
    </row>
    <row r="36" spans="1:29">
      <c r="A36" s="1175" t="s">
        <v>13</v>
      </c>
      <c r="B36" s="1176">
        <v>70752.823000000004</v>
      </c>
      <c r="C36" s="1177">
        <v>956.05499999999995</v>
      </c>
      <c r="D36" s="1177">
        <v>1621.72</v>
      </c>
      <c r="E36" s="1177">
        <v>116.294</v>
      </c>
      <c r="F36" s="1177">
        <v>18.218</v>
      </c>
      <c r="G36" s="1178">
        <v>0</v>
      </c>
      <c r="H36" s="1179">
        <v>73348.816000000006</v>
      </c>
      <c r="I36" s="1180">
        <v>22885.563999999998</v>
      </c>
      <c r="J36" s="1177">
        <v>291.733</v>
      </c>
      <c r="K36" s="1177">
        <v>378.89400000000001</v>
      </c>
      <c r="L36" s="1177">
        <v>18.169</v>
      </c>
      <c r="M36" s="1177">
        <v>1.7889999999999999</v>
      </c>
      <c r="N36" s="1178">
        <v>0.13300000000000001</v>
      </c>
      <c r="O36" s="1179">
        <v>23558.113000000001</v>
      </c>
      <c r="P36" s="1176">
        <v>923.64499999999998</v>
      </c>
      <c r="Q36" s="1177">
        <v>9.1920000000000002</v>
      </c>
      <c r="R36" s="1177">
        <v>30.396999999999998</v>
      </c>
      <c r="S36" s="1177">
        <v>0.96399999999999997</v>
      </c>
      <c r="T36" s="1177">
        <v>1.07</v>
      </c>
      <c r="U36" s="1178">
        <v>0</v>
      </c>
      <c r="V36" s="1179">
        <v>964.30399999999997</v>
      </c>
      <c r="W36" s="1180">
        <v>94562.032000000007</v>
      </c>
      <c r="X36" s="1177">
        <v>1256.98</v>
      </c>
      <c r="Y36" s="1177">
        <v>2031.011</v>
      </c>
      <c r="Z36" s="1177">
        <v>135.42699999999999</v>
      </c>
      <c r="AA36" s="1177">
        <v>21.077000000000002</v>
      </c>
      <c r="AB36" s="1178">
        <v>0.13300000000000001</v>
      </c>
      <c r="AC36" s="1179">
        <v>97871.232999999993</v>
      </c>
    </row>
    <row r="37" spans="1:29">
      <c r="A37" s="1175" t="s">
        <v>593</v>
      </c>
      <c r="B37" s="1176">
        <v>6359.1719999999996</v>
      </c>
      <c r="C37" s="1177">
        <v>25.309000000000001</v>
      </c>
      <c r="D37" s="1177">
        <v>188.03200000000001</v>
      </c>
      <c r="E37" s="1177">
        <v>11.840999999999999</v>
      </c>
      <c r="F37" s="1177">
        <v>11.265000000000001</v>
      </c>
      <c r="G37" s="1178">
        <v>6979.3770000000004</v>
      </c>
      <c r="H37" s="1179">
        <v>13563.155000000001</v>
      </c>
      <c r="I37" s="1180">
        <v>2E-3</v>
      </c>
      <c r="J37" s="1177">
        <v>0</v>
      </c>
      <c r="K37" s="1177">
        <v>0</v>
      </c>
      <c r="L37" s="1177">
        <v>0</v>
      </c>
      <c r="M37" s="1177">
        <v>0</v>
      </c>
      <c r="N37" s="1178">
        <v>0</v>
      </c>
      <c r="O37" s="1179">
        <v>2E-3</v>
      </c>
      <c r="P37" s="1176">
        <v>0</v>
      </c>
      <c r="Q37" s="1177">
        <v>0</v>
      </c>
      <c r="R37" s="1177">
        <v>1.7000000000000001E-2</v>
      </c>
      <c r="S37" s="1177">
        <v>0</v>
      </c>
      <c r="T37" s="1177">
        <v>0</v>
      </c>
      <c r="U37" s="1178">
        <v>0</v>
      </c>
      <c r="V37" s="1179">
        <v>1.7000000000000001E-2</v>
      </c>
      <c r="W37" s="1180">
        <v>6359.174</v>
      </c>
      <c r="X37" s="1177">
        <v>25.309000000000001</v>
      </c>
      <c r="Y37" s="1177">
        <v>188.04900000000001</v>
      </c>
      <c r="Z37" s="1177">
        <v>11.840999999999999</v>
      </c>
      <c r="AA37" s="1177">
        <v>11.265000000000001</v>
      </c>
      <c r="AB37" s="1178">
        <v>6979.3770000000004</v>
      </c>
      <c r="AC37" s="1179">
        <v>13563.174000000001</v>
      </c>
    </row>
    <row r="38" spans="1:29" ht="25.5">
      <c r="A38" s="1175" t="s">
        <v>594</v>
      </c>
      <c r="B38" s="1176">
        <v>11358.906000000001</v>
      </c>
      <c r="C38" s="1177">
        <v>110.223</v>
      </c>
      <c r="D38" s="1177">
        <v>294.678</v>
      </c>
      <c r="E38" s="1177">
        <v>26.436</v>
      </c>
      <c r="F38" s="1177">
        <v>70.403000000000006</v>
      </c>
      <c r="G38" s="1178">
        <v>10269.914000000001</v>
      </c>
      <c r="H38" s="1179">
        <v>22104.124</v>
      </c>
      <c r="I38" s="1180">
        <v>0</v>
      </c>
      <c r="J38" s="1177">
        <v>0</v>
      </c>
      <c r="K38" s="1177">
        <v>0</v>
      </c>
      <c r="L38" s="1177">
        <v>0</v>
      </c>
      <c r="M38" s="1177">
        <v>0</v>
      </c>
      <c r="N38" s="1178">
        <v>0</v>
      </c>
      <c r="O38" s="1179">
        <v>0</v>
      </c>
      <c r="P38" s="1176">
        <v>0.47199999999999998</v>
      </c>
      <c r="Q38" s="1177">
        <v>0</v>
      </c>
      <c r="R38" s="1177">
        <v>5.1999999999999998E-2</v>
      </c>
      <c r="S38" s="1177">
        <v>0</v>
      </c>
      <c r="T38" s="1177">
        <v>773.226</v>
      </c>
      <c r="U38" s="1178">
        <v>14.193</v>
      </c>
      <c r="V38" s="1179">
        <v>787.94299999999998</v>
      </c>
      <c r="W38" s="1180">
        <v>11359.378000000001</v>
      </c>
      <c r="X38" s="1177">
        <v>110.223</v>
      </c>
      <c r="Y38" s="1177">
        <v>294.73</v>
      </c>
      <c r="Z38" s="1177">
        <v>26.436</v>
      </c>
      <c r="AA38" s="1177">
        <v>843.62900000000002</v>
      </c>
      <c r="AB38" s="1178">
        <v>10284.107</v>
      </c>
      <c r="AC38" s="1179">
        <v>22892.066999999999</v>
      </c>
    </row>
    <row r="39" spans="1:29">
      <c r="A39" s="1175" t="s">
        <v>14</v>
      </c>
      <c r="B39" s="1176">
        <v>59.093000000000004</v>
      </c>
      <c r="C39" s="1177">
        <v>0.51600000000000001</v>
      </c>
      <c r="D39" s="1177">
        <v>0</v>
      </c>
      <c r="E39" s="1177">
        <v>0</v>
      </c>
      <c r="F39" s="1177">
        <v>1.0999999999999999E-2</v>
      </c>
      <c r="G39" s="1178">
        <v>0</v>
      </c>
      <c r="H39" s="1179">
        <v>59.62</v>
      </c>
      <c r="I39" s="1180">
        <v>229.791</v>
      </c>
      <c r="J39" s="1177">
        <v>2.6080000000000001</v>
      </c>
      <c r="K39" s="1177">
        <v>6.5000000000000002E-2</v>
      </c>
      <c r="L39" s="1177">
        <v>1E-3</v>
      </c>
      <c r="M39" s="1177">
        <v>0.17</v>
      </c>
      <c r="N39" s="1178">
        <v>0</v>
      </c>
      <c r="O39" s="1179">
        <v>232.63399999999999</v>
      </c>
      <c r="P39" s="1176">
        <v>1.401</v>
      </c>
      <c r="Q39" s="1177">
        <v>1.2999999999999999E-2</v>
      </c>
      <c r="R39" s="1177">
        <v>0.22700000000000001</v>
      </c>
      <c r="S39" s="1177">
        <v>5.0000000000000001E-3</v>
      </c>
      <c r="T39" s="1177">
        <v>1E-3</v>
      </c>
      <c r="U39" s="1178">
        <v>0</v>
      </c>
      <c r="V39" s="1179">
        <v>1.6419999999999999</v>
      </c>
      <c r="W39" s="1180">
        <v>290.28500000000003</v>
      </c>
      <c r="X39" s="1177">
        <v>3.137</v>
      </c>
      <c r="Y39" s="1177">
        <v>0.29199999999999998</v>
      </c>
      <c r="Z39" s="1177">
        <v>6.0000000000000001E-3</v>
      </c>
      <c r="AA39" s="1177">
        <v>0.182</v>
      </c>
      <c r="AB39" s="1178">
        <v>0</v>
      </c>
      <c r="AC39" s="1179">
        <v>293.89600000000002</v>
      </c>
    </row>
    <row r="40" spans="1:29">
      <c r="A40" s="1175" t="s">
        <v>15</v>
      </c>
      <c r="B40" s="1176">
        <v>532.13800000000003</v>
      </c>
      <c r="C40" s="1177">
        <v>8.5030000000000001</v>
      </c>
      <c r="D40" s="1177">
        <v>36.06</v>
      </c>
      <c r="E40" s="1177">
        <v>2.153</v>
      </c>
      <c r="F40" s="1177">
        <v>302.464</v>
      </c>
      <c r="G40" s="1178">
        <v>3.78</v>
      </c>
      <c r="H40" s="1179">
        <v>882.94500000000005</v>
      </c>
      <c r="I40" s="1180">
        <v>1279.7929999999999</v>
      </c>
      <c r="J40" s="1177">
        <v>15.186999999999999</v>
      </c>
      <c r="K40" s="1177">
        <v>135.02099999999999</v>
      </c>
      <c r="L40" s="1177">
        <v>4.7249999999999996</v>
      </c>
      <c r="M40" s="1177">
        <v>7.45</v>
      </c>
      <c r="N40" s="1178">
        <v>12.339</v>
      </c>
      <c r="O40" s="1179">
        <v>1449.79</v>
      </c>
      <c r="P40" s="1176">
        <v>1300.3240000000001</v>
      </c>
      <c r="Q40" s="1177">
        <v>15.394</v>
      </c>
      <c r="R40" s="1177">
        <v>35.920999999999999</v>
      </c>
      <c r="S40" s="1177">
        <v>5.8289999999999997</v>
      </c>
      <c r="T40" s="1177">
        <v>8.7059999999999995</v>
      </c>
      <c r="U40" s="1178">
        <v>2.1999999999999999E-2</v>
      </c>
      <c r="V40" s="1179">
        <v>1360.367</v>
      </c>
      <c r="W40" s="1180">
        <v>3112.2550000000001</v>
      </c>
      <c r="X40" s="1177">
        <v>39.084000000000003</v>
      </c>
      <c r="Y40" s="1177">
        <v>207.00200000000001</v>
      </c>
      <c r="Z40" s="1177">
        <v>12.707000000000001</v>
      </c>
      <c r="AA40" s="1177">
        <v>318.62</v>
      </c>
      <c r="AB40" s="1178">
        <v>16.140999999999998</v>
      </c>
      <c r="AC40" s="1179">
        <v>3693.1019999999999</v>
      </c>
    </row>
    <row r="41" spans="1:29">
      <c r="A41" s="1175" t="s">
        <v>595</v>
      </c>
      <c r="B41" s="1176">
        <v>243.03200000000001</v>
      </c>
      <c r="C41" s="1177">
        <v>5.0140000000000002</v>
      </c>
      <c r="D41" s="1177">
        <v>15.486000000000001</v>
      </c>
      <c r="E41" s="1177">
        <v>1.369</v>
      </c>
      <c r="F41" s="1177">
        <v>0.158</v>
      </c>
      <c r="G41" s="1178">
        <v>2.6890000000000001</v>
      </c>
      <c r="H41" s="1179">
        <v>266.37900000000002</v>
      </c>
      <c r="I41" s="1180">
        <v>17.954000000000001</v>
      </c>
      <c r="J41" s="1177">
        <v>4.3999999999999997E-2</v>
      </c>
      <c r="K41" s="1177">
        <v>0</v>
      </c>
      <c r="L41" s="1177">
        <v>0</v>
      </c>
      <c r="M41" s="1177">
        <v>0.12</v>
      </c>
      <c r="N41" s="1178">
        <v>0</v>
      </c>
      <c r="O41" s="1179">
        <v>18.117999999999999</v>
      </c>
      <c r="P41" s="1176">
        <v>44.536999999999999</v>
      </c>
      <c r="Q41" s="1177">
        <v>1.198</v>
      </c>
      <c r="R41" s="1177">
        <v>7.0030000000000001</v>
      </c>
      <c r="S41" s="1177">
        <v>0.54700000000000004</v>
      </c>
      <c r="T41" s="1177">
        <v>0</v>
      </c>
      <c r="U41" s="1178">
        <v>0</v>
      </c>
      <c r="V41" s="1179">
        <v>52.738</v>
      </c>
      <c r="W41" s="1180">
        <v>305.52300000000002</v>
      </c>
      <c r="X41" s="1177">
        <v>6.2560000000000002</v>
      </c>
      <c r="Y41" s="1177">
        <v>22.489000000000001</v>
      </c>
      <c r="Z41" s="1177">
        <v>1.9159999999999999</v>
      </c>
      <c r="AA41" s="1177">
        <v>0.27800000000000002</v>
      </c>
      <c r="AB41" s="1178">
        <v>2.6890000000000001</v>
      </c>
      <c r="AC41" s="1179">
        <v>337.23500000000001</v>
      </c>
    </row>
    <row r="42" spans="1:29">
      <c r="A42" s="1175" t="s">
        <v>596</v>
      </c>
      <c r="B42" s="1176">
        <v>62.122999999999998</v>
      </c>
      <c r="C42" s="1177">
        <v>0.29799999999999999</v>
      </c>
      <c r="D42" s="1177">
        <v>9.1349999999999998</v>
      </c>
      <c r="E42" s="1177">
        <v>9.1999999999999998E-2</v>
      </c>
      <c r="F42" s="1177">
        <v>0.59299999999999997</v>
      </c>
      <c r="G42" s="1178">
        <v>10.051</v>
      </c>
      <c r="H42" s="1179">
        <v>82.2</v>
      </c>
      <c r="I42" s="1180">
        <v>5.6040000000000001</v>
      </c>
      <c r="J42" s="1177">
        <v>2.4E-2</v>
      </c>
      <c r="K42" s="1177">
        <v>0</v>
      </c>
      <c r="L42" s="1177">
        <v>0</v>
      </c>
      <c r="M42" s="1177">
        <v>0</v>
      </c>
      <c r="N42" s="1178">
        <v>0</v>
      </c>
      <c r="O42" s="1179">
        <v>5.6280000000000001</v>
      </c>
      <c r="P42" s="1176">
        <v>136.36099999999999</v>
      </c>
      <c r="Q42" s="1177">
        <v>1.02</v>
      </c>
      <c r="R42" s="1177">
        <v>5.8659999999999997</v>
      </c>
      <c r="S42" s="1177">
        <v>8.1000000000000003E-2</v>
      </c>
      <c r="T42" s="1177">
        <v>0</v>
      </c>
      <c r="U42" s="1178">
        <v>6.2E-2</v>
      </c>
      <c r="V42" s="1179">
        <v>143.309</v>
      </c>
      <c r="W42" s="1180">
        <v>204.08799999999999</v>
      </c>
      <c r="X42" s="1177">
        <v>1.3420000000000001</v>
      </c>
      <c r="Y42" s="1177">
        <v>15.000999999999999</v>
      </c>
      <c r="Z42" s="1177">
        <v>0.17299999999999999</v>
      </c>
      <c r="AA42" s="1177">
        <v>0.59299999999999997</v>
      </c>
      <c r="AB42" s="1178">
        <v>10.113</v>
      </c>
      <c r="AC42" s="1179">
        <v>231.137</v>
      </c>
    </row>
    <row r="43" spans="1:29">
      <c r="A43" s="1175" t="s">
        <v>588</v>
      </c>
      <c r="B43" s="1176">
        <v>94.866</v>
      </c>
      <c r="C43" s="1177">
        <v>0.84099999999999997</v>
      </c>
      <c r="D43" s="1177">
        <v>1.0999999999999999E-2</v>
      </c>
      <c r="E43" s="1177">
        <v>2E-3</v>
      </c>
      <c r="F43" s="1177">
        <v>0.59599999999999997</v>
      </c>
      <c r="G43" s="1178">
        <v>8.2110000000000003</v>
      </c>
      <c r="H43" s="1179">
        <v>104.52500000000001</v>
      </c>
      <c r="I43" s="1180">
        <v>36.218000000000004</v>
      </c>
      <c r="J43" s="1177">
        <v>0.29199999999999998</v>
      </c>
      <c r="K43" s="1177">
        <v>0.98299999999999998</v>
      </c>
      <c r="L43" s="1177">
        <v>1.4999999999999999E-2</v>
      </c>
      <c r="M43" s="1177">
        <v>6.0000000000000001E-3</v>
      </c>
      <c r="N43" s="1178">
        <v>0</v>
      </c>
      <c r="O43" s="1179">
        <v>37.499000000000002</v>
      </c>
      <c r="P43" s="1176">
        <v>18.451000000000001</v>
      </c>
      <c r="Q43" s="1177">
        <v>0.27900000000000003</v>
      </c>
      <c r="R43" s="1177">
        <v>1.4970000000000001</v>
      </c>
      <c r="S43" s="1177">
        <v>1.0999999999999999E-2</v>
      </c>
      <c r="T43" s="1177">
        <v>0</v>
      </c>
      <c r="U43" s="1178">
        <v>0</v>
      </c>
      <c r="V43" s="1179">
        <v>20.227</v>
      </c>
      <c r="W43" s="1180">
        <v>149.535</v>
      </c>
      <c r="X43" s="1177">
        <v>1.4119999999999999</v>
      </c>
      <c r="Y43" s="1177">
        <v>2.4910000000000001</v>
      </c>
      <c r="Z43" s="1177">
        <v>2.8000000000000001E-2</v>
      </c>
      <c r="AA43" s="1177">
        <v>0.60199999999999998</v>
      </c>
      <c r="AB43" s="1178">
        <v>8.2110000000000003</v>
      </c>
      <c r="AC43" s="1179">
        <v>162.251</v>
      </c>
    </row>
    <row r="44" spans="1:29" ht="13.5" thickBot="1">
      <c r="A44" s="1181" t="s">
        <v>16</v>
      </c>
      <c r="B44" s="1182">
        <v>259.26600000000002</v>
      </c>
      <c r="C44" s="1183">
        <v>1.915</v>
      </c>
      <c r="D44" s="1183">
        <v>29.349</v>
      </c>
      <c r="E44" s="1183">
        <v>4.3929999999999998</v>
      </c>
      <c r="F44" s="1183">
        <v>3.3260000000000001</v>
      </c>
      <c r="G44" s="1184">
        <v>14.618</v>
      </c>
      <c r="H44" s="1185">
        <v>308.47399999999999</v>
      </c>
      <c r="I44" s="1186">
        <v>28.050999999999998</v>
      </c>
      <c r="J44" s="1183">
        <v>0.18</v>
      </c>
      <c r="K44" s="1183">
        <v>0.83299999999999996</v>
      </c>
      <c r="L44" s="1183">
        <v>6.2E-2</v>
      </c>
      <c r="M44" s="1183">
        <v>2.7E-2</v>
      </c>
      <c r="N44" s="1184">
        <v>0</v>
      </c>
      <c r="O44" s="1185">
        <v>29.091000000000001</v>
      </c>
      <c r="P44" s="1182">
        <v>147.31800000000001</v>
      </c>
      <c r="Q44" s="1183">
        <v>1.22</v>
      </c>
      <c r="R44" s="1183">
        <v>7.4619999999999997</v>
      </c>
      <c r="S44" s="1183">
        <v>0.22</v>
      </c>
      <c r="T44" s="1183">
        <v>0</v>
      </c>
      <c r="U44" s="1184">
        <v>0</v>
      </c>
      <c r="V44" s="1185">
        <v>156</v>
      </c>
      <c r="W44" s="1186">
        <v>434.63499999999999</v>
      </c>
      <c r="X44" s="1183">
        <v>3.3149999999999999</v>
      </c>
      <c r="Y44" s="1183">
        <v>37.643999999999998</v>
      </c>
      <c r="Z44" s="1183">
        <v>4.6749999999999998</v>
      </c>
      <c r="AA44" s="1183">
        <v>3.3530000000000002</v>
      </c>
      <c r="AB44" s="1184">
        <v>14.618</v>
      </c>
      <c r="AC44" s="1185">
        <v>493.565</v>
      </c>
    </row>
    <row r="45" spans="1:29" ht="13.5" thickBot="1">
      <c r="A45" s="1187" t="s">
        <v>597</v>
      </c>
      <c r="B45" s="1188">
        <v>222276.674</v>
      </c>
      <c r="C45" s="1189">
        <v>1841.769</v>
      </c>
      <c r="D45" s="1189">
        <v>11794.159</v>
      </c>
      <c r="E45" s="1189">
        <v>1094.6199999999999</v>
      </c>
      <c r="F45" s="1189">
        <v>52584.485999999997</v>
      </c>
      <c r="G45" s="1190">
        <v>51463.858999999997</v>
      </c>
      <c r="H45" s="1191">
        <v>339960.94699999999</v>
      </c>
      <c r="I45" s="1192">
        <v>92573.967999999993</v>
      </c>
      <c r="J45" s="1189">
        <v>810.64300000000003</v>
      </c>
      <c r="K45" s="1189">
        <v>2393.85</v>
      </c>
      <c r="L45" s="1189">
        <v>111.723</v>
      </c>
      <c r="M45" s="1189">
        <v>3743.6289999999999</v>
      </c>
      <c r="N45" s="1190">
        <v>4215.4799999999996</v>
      </c>
      <c r="O45" s="1191">
        <v>103737.57</v>
      </c>
      <c r="P45" s="1188">
        <v>105715.558</v>
      </c>
      <c r="Q45" s="1189">
        <v>558.82399999999996</v>
      </c>
      <c r="R45" s="1189">
        <v>2228.6950000000002</v>
      </c>
      <c r="S45" s="1189">
        <v>219.828</v>
      </c>
      <c r="T45" s="1189">
        <v>14804.842000000001</v>
      </c>
      <c r="U45" s="1190">
        <v>12485.905000000001</v>
      </c>
      <c r="V45" s="1191">
        <v>135793.82399999999</v>
      </c>
      <c r="W45" s="1192">
        <v>420566.2</v>
      </c>
      <c r="X45" s="1189">
        <v>3211.2359999999999</v>
      </c>
      <c r="Y45" s="1189">
        <v>16416.704000000002</v>
      </c>
      <c r="Z45" s="1189">
        <v>1426.171</v>
      </c>
      <c r="AA45" s="1189">
        <v>71132.956999999995</v>
      </c>
      <c r="AB45" s="1190">
        <v>68165.244000000006</v>
      </c>
      <c r="AC45" s="1191">
        <v>579492.34100000001</v>
      </c>
    </row>
    <row r="46" spans="1:29">
      <c r="A46" s="1193"/>
    </row>
    <row r="47" spans="1:29">
      <c r="A47" s="1194" t="s">
        <v>598</v>
      </c>
    </row>
    <row r="48" spans="1:29">
      <c r="A48" s="1195" t="s">
        <v>599</v>
      </c>
    </row>
    <row r="49" spans="1:1">
      <c r="A49" s="1195" t="s">
        <v>600</v>
      </c>
    </row>
    <row r="50" spans="1:1">
      <c r="A50" s="1195" t="s">
        <v>601</v>
      </c>
    </row>
    <row r="51" spans="1:1">
      <c r="A51" s="1195" t="s">
        <v>602</v>
      </c>
    </row>
    <row r="52" spans="1:1">
      <c r="A52" s="1195" t="s">
        <v>603</v>
      </c>
    </row>
    <row r="53" spans="1:1">
      <c r="A53" s="1195" t="s">
        <v>604</v>
      </c>
    </row>
    <row r="54" spans="1:1">
      <c r="A54" s="1195" t="s">
        <v>605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43"/>
  <sheetViews>
    <sheetView workbookViewId="0">
      <selection activeCell="B1" sqref="B1"/>
    </sheetView>
  </sheetViews>
  <sheetFormatPr defaultColWidth="6.85546875" defaultRowHeight="12.75"/>
  <cols>
    <col min="1" max="1" width="3.7109375" style="1197" customWidth="1"/>
    <col min="2" max="2" width="37.85546875" style="1196" customWidth="1"/>
    <col min="3" max="3" width="12.42578125" style="1197" bestFit="1" customWidth="1"/>
    <col min="4" max="4" width="12.140625" style="1197" customWidth="1"/>
    <col min="5" max="5" width="11.140625" style="1197" customWidth="1"/>
    <col min="6" max="6" width="10.5703125" style="1197" customWidth="1"/>
    <col min="7" max="7" width="10.140625" style="1197" customWidth="1"/>
    <col min="8" max="8" width="11.42578125" style="1197" customWidth="1"/>
    <col min="9" max="9" width="18.28515625" style="1197" customWidth="1"/>
    <col min="10" max="10" width="13.5703125" style="1197" customWidth="1"/>
    <col min="11" max="11" width="18.140625" style="1197" customWidth="1"/>
    <col min="12" max="12" width="16.7109375" style="1197" customWidth="1"/>
    <col min="13" max="13" width="13.42578125" style="1197" customWidth="1"/>
    <col min="14" max="17" width="6.85546875" style="1197"/>
    <col min="18" max="18" width="10.28515625" style="1197" customWidth="1"/>
    <col min="19" max="22" width="6.85546875" style="1197"/>
    <col min="23" max="24" width="8.42578125" style="1197" bestFit="1" customWidth="1"/>
    <col min="25" max="28" width="6.85546875" style="1197"/>
    <col min="29" max="29" width="11.5703125" style="1197" bestFit="1" customWidth="1"/>
    <col min="30" max="16384" width="6.85546875" style="1197"/>
  </cols>
  <sheetData>
    <row r="1" spans="2:10">
      <c r="I1" s="1198" t="s">
        <v>606</v>
      </c>
    </row>
    <row r="2" spans="2:10">
      <c r="B2" s="1197"/>
    </row>
    <row r="3" spans="2:10" ht="33" customHeight="1">
      <c r="B3" s="2307" t="s">
        <v>607</v>
      </c>
      <c r="C3" s="2307"/>
      <c r="D3" s="2307"/>
      <c r="E3" s="2307"/>
      <c r="F3" s="2307"/>
      <c r="G3" s="2307"/>
      <c r="H3" s="2307"/>
      <c r="I3" s="2307"/>
    </row>
    <row r="4" spans="2:10">
      <c r="B4" s="1197"/>
    </row>
    <row r="5" spans="2:10" ht="13.5" thickBot="1">
      <c r="B5" s="1199"/>
      <c r="C5" s="1200"/>
      <c r="D5" s="1200"/>
      <c r="E5" s="1200"/>
      <c r="F5" s="1200"/>
      <c r="G5" s="1200"/>
      <c r="H5" s="1200"/>
      <c r="I5" s="1201" t="s">
        <v>608</v>
      </c>
    </row>
    <row r="6" spans="2:10" ht="26.25" thickBot="1">
      <c r="B6" s="1202" t="s">
        <v>557</v>
      </c>
      <c r="C6" s="1203" t="s">
        <v>562</v>
      </c>
      <c r="D6" s="1204" t="s">
        <v>563</v>
      </c>
      <c r="E6" s="1204" t="s">
        <v>564</v>
      </c>
      <c r="F6" s="1204" t="s">
        <v>565</v>
      </c>
      <c r="G6" s="1204" t="s">
        <v>566</v>
      </c>
      <c r="H6" s="1205" t="s">
        <v>567</v>
      </c>
      <c r="I6" s="1206" t="s">
        <v>609</v>
      </c>
      <c r="J6" s="1207"/>
    </row>
    <row r="7" spans="2:10">
      <c r="B7" s="1208" t="s">
        <v>10</v>
      </c>
      <c r="C7" s="1174">
        <v>84.043000000000006</v>
      </c>
      <c r="D7" s="1171">
        <v>7.6749999999999998</v>
      </c>
      <c r="E7" s="1171">
        <v>-7.2380000000000004</v>
      </c>
      <c r="F7" s="1171">
        <v>1.671</v>
      </c>
      <c r="G7" s="1171">
        <v>-0.55500000000000005</v>
      </c>
      <c r="H7" s="1172">
        <v>142.18</v>
      </c>
      <c r="I7" s="1173">
        <v>226.10499999999999</v>
      </c>
      <c r="J7" s="1207"/>
    </row>
    <row r="8" spans="2:10">
      <c r="B8" s="1209" t="s">
        <v>569</v>
      </c>
      <c r="C8" s="1180">
        <v>435.26400000000001</v>
      </c>
      <c r="D8" s="1177">
        <v>4.8600000000000003</v>
      </c>
      <c r="E8" s="1177">
        <v>-0.77500000000000002</v>
      </c>
      <c r="F8" s="1177">
        <v>2.4220000000000002</v>
      </c>
      <c r="G8" s="1177">
        <v>8.6999999999999994E-2</v>
      </c>
      <c r="H8" s="1178">
        <v>-12.433</v>
      </c>
      <c r="I8" s="1179">
        <v>427.00299999999999</v>
      </c>
    </row>
    <row r="9" spans="2:10">
      <c r="B9" s="1209" t="s">
        <v>610</v>
      </c>
      <c r="C9" s="1180">
        <v>231.07599999999999</v>
      </c>
      <c r="D9" s="1177">
        <v>17.312999999999999</v>
      </c>
      <c r="E9" s="1177">
        <v>-8.4139999999999997</v>
      </c>
      <c r="F9" s="1177">
        <v>7.93</v>
      </c>
      <c r="G9" s="1177">
        <v>2.2080000000000002</v>
      </c>
      <c r="H9" s="1178">
        <v>9.3970000000000002</v>
      </c>
      <c r="I9" s="1179">
        <v>251.58</v>
      </c>
    </row>
    <row r="10" spans="2:10" ht="25.5">
      <c r="B10" s="1209" t="s">
        <v>571</v>
      </c>
      <c r="C10" s="1180">
        <v>54.523000000000003</v>
      </c>
      <c r="D10" s="1177">
        <v>5.5549999999999997</v>
      </c>
      <c r="E10" s="1177">
        <v>-7.8819999999999997</v>
      </c>
      <c r="F10" s="1177">
        <v>2.1720000000000002</v>
      </c>
      <c r="G10" s="1177">
        <v>-3.0169999999999999</v>
      </c>
      <c r="H10" s="1178">
        <v>12.211</v>
      </c>
      <c r="I10" s="1179">
        <v>61.39</v>
      </c>
    </row>
    <row r="11" spans="2:10" ht="38.25">
      <c r="B11" s="1209" t="s">
        <v>572</v>
      </c>
      <c r="C11" s="1180">
        <v>275.173</v>
      </c>
      <c r="D11" s="1177">
        <v>16.841000000000001</v>
      </c>
      <c r="E11" s="1177">
        <v>-1.613</v>
      </c>
      <c r="F11" s="1177">
        <v>1.417</v>
      </c>
      <c r="G11" s="1177">
        <v>-1.2969999999999999</v>
      </c>
      <c r="H11" s="1178">
        <v>103.426</v>
      </c>
      <c r="I11" s="1179">
        <v>392.53</v>
      </c>
    </row>
    <row r="12" spans="2:10" ht="25.5">
      <c r="B12" s="1209" t="s">
        <v>573</v>
      </c>
      <c r="C12" s="1180">
        <v>654.524</v>
      </c>
      <c r="D12" s="1177">
        <v>13.634</v>
      </c>
      <c r="E12" s="1177">
        <v>39.356999999999999</v>
      </c>
      <c r="F12" s="1177">
        <v>2.0859999999999999</v>
      </c>
      <c r="G12" s="1177">
        <v>4.2759999999999998</v>
      </c>
      <c r="H12" s="1178">
        <v>-286.00799999999998</v>
      </c>
      <c r="I12" s="1179">
        <v>425.78300000000002</v>
      </c>
    </row>
    <row r="13" spans="2:10">
      <c r="B13" s="1209" t="s">
        <v>574</v>
      </c>
      <c r="C13" s="1180">
        <v>-328.61500000000001</v>
      </c>
      <c r="D13" s="1177">
        <v>24.67</v>
      </c>
      <c r="E13" s="1177">
        <v>-4.9889999999999999</v>
      </c>
      <c r="F13" s="1177">
        <v>2.222</v>
      </c>
      <c r="G13" s="1177">
        <v>-4.6289999999999996</v>
      </c>
      <c r="H13" s="1178">
        <v>265.08</v>
      </c>
      <c r="I13" s="1179">
        <v>-48.482999999999997</v>
      </c>
    </row>
    <row r="14" spans="2:10" ht="25.5">
      <c r="B14" s="1209" t="s">
        <v>575</v>
      </c>
      <c r="C14" s="1180">
        <v>181.09200000000001</v>
      </c>
      <c r="D14" s="1177">
        <v>-8.5999999999999993E-2</v>
      </c>
      <c r="E14" s="1177">
        <v>0</v>
      </c>
      <c r="F14" s="1177">
        <v>0.41299999999999998</v>
      </c>
      <c r="G14" s="1177">
        <v>-6.7000000000000004E-2</v>
      </c>
      <c r="H14" s="1178">
        <v>486.50799999999998</v>
      </c>
      <c r="I14" s="1179">
        <v>667.447</v>
      </c>
    </row>
    <row r="15" spans="2:10" ht="38.25">
      <c r="B15" s="1209" t="s">
        <v>576</v>
      </c>
      <c r="C15" s="1180">
        <v>65.188000000000002</v>
      </c>
      <c r="D15" s="1177">
        <v>3.9129999999999998</v>
      </c>
      <c r="E15" s="1177">
        <v>-1.7000000000000001E-2</v>
      </c>
      <c r="F15" s="1177">
        <v>0.108</v>
      </c>
      <c r="G15" s="1177">
        <v>0.623</v>
      </c>
      <c r="H15" s="1178">
        <v>-72.909000000000006</v>
      </c>
      <c r="I15" s="1179">
        <v>-3.202</v>
      </c>
    </row>
    <row r="16" spans="2:10">
      <c r="B16" s="1209" t="s">
        <v>11</v>
      </c>
      <c r="C16" s="1180">
        <v>1023.428</v>
      </c>
      <c r="D16" s="1177">
        <v>42.058999999999997</v>
      </c>
      <c r="E16" s="1177">
        <v>-140.28700000000001</v>
      </c>
      <c r="F16" s="1177">
        <v>-15.843</v>
      </c>
      <c r="G16" s="1177">
        <v>-0.56299999999999994</v>
      </c>
      <c r="H16" s="1178">
        <v>215.523</v>
      </c>
      <c r="I16" s="1179">
        <v>1140.1600000000001</v>
      </c>
    </row>
    <row r="17" spans="2:9" ht="25.5">
      <c r="B17" s="1209" t="s">
        <v>577</v>
      </c>
      <c r="C17" s="1180">
        <v>1505.39</v>
      </c>
      <c r="D17" s="1177">
        <v>58.162999999999997</v>
      </c>
      <c r="E17" s="1177">
        <v>-77.808999999999997</v>
      </c>
      <c r="F17" s="1177">
        <v>2.415</v>
      </c>
      <c r="G17" s="1177">
        <v>-14.039</v>
      </c>
      <c r="H17" s="1178">
        <v>1079.953</v>
      </c>
      <c r="I17" s="1179">
        <v>2551.6579999999999</v>
      </c>
    </row>
    <row r="18" spans="2:9">
      <c r="B18" s="1209" t="s">
        <v>578</v>
      </c>
      <c r="C18" s="1180">
        <v>376.05200000000002</v>
      </c>
      <c r="D18" s="1177">
        <v>17.094000000000001</v>
      </c>
      <c r="E18" s="1177">
        <v>-28.143000000000001</v>
      </c>
      <c r="F18" s="1177">
        <v>8.2490000000000006</v>
      </c>
      <c r="G18" s="1177">
        <v>-34.012999999999998</v>
      </c>
      <c r="H18" s="1178">
        <v>180.03200000000001</v>
      </c>
      <c r="I18" s="1179">
        <v>511.02199999999999</v>
      </c>
    </row>
    <row r="19" spans="2:9" ht="25.5">
      <c r="B19" s="1209" t="s">
        <v>12</v>
      </c>
      <c r="C19" s="1180">
        <v>500.49299999999999</v>
      </c>
      <c r="D19" s="1177">
        <v>28.588999999999999</v>
      </c>
      <c r="E19" s="1177">
        <v>14.801</v>
      </c>
      <c r="F19" s="1177">
        <v>3.754</v>
      </c>
      <c r="G19" s="1177">
        <v>-0.23300000000000001</v>
      </c>
      <c r="H19" s="1178">
        <v>12.48</v>
      </c>
      <c r="I19" s="1179">
        <v>556.13</v>
      </c>
    </row>
    <row r="20" spans="2:9">
      <c r="B20" s="1209" t="s">
        <v>611</v>
      </c>
      <c r="C20" s="1180">
        <v>-155.08699999999999</v>
      </c>
      <c r="D20" s="1177">
        <v>-0.28599999999999998</v>
      </c>
      <c r="E20" s="1177">
        <v>132.84700000000001</v>
      </c>
      <c r="F20" s="1177">
        <v>4.6379999999999999</v>
      </c>
      <c r="G20" s="1177">
        <v>1.7649999999999999</v>
      </c>
      <c r="H20" s="1178">
        <v>23.414999999999999</v>
      </c>
      <c r="I20" s="1179">
        <v>2.6539999999999999</v>
      </c>
    </row>
    <row r="21" spans="2:9" ht="25.5">
      <c r="B21" s="1209" t="s">
        <v>580</v>
      </c>
      <c r="C21" s="1180">
        <v>-2470.0720000000001</v>
      </c>
      <c r="D21" s="1177">
        <v>-11.34</v>
      </c>
      <c r="E21" s="1177">
        <v>0.41899999999999998</v>
      </c>
      <c r="F21" s="1177">
        <v>0.11799999999999999</v>
      </c>
      <c r="G21" s="1177">
        <v>-14903.300999999999</v>
      </c>
      <c r="H21" s="1178">
        <v>-45.512</v>
      </c>
      <c r="I21" s="1179">
        <v>-17429.806</v>
      </c>
    </row>
    <row r="22" spans="2:9">
      <c r="B22" s="1209" t="s">
        <v>581</v>
      </c>
      <c r="C22" s="1180">
        <v>307.755</v>
      </c>
      <c r="D22" s="1177">
        <v>18.66</v>
      </c>
      <c r="E22" s="1177">
        <v>-307.32</v>
      </c>
      <c r="F22" s="1177">
        <v>-0.04</v>
      </c>
      <c r="G22" s="1177">
        <v>-107.027</v>
      </c>
      <c r="H22" s="1178">
        <v>-92.835999999999999</v>
      </c>
      <c r="I22" s="1179">
        <v>-180.768</v>
      </c>
    </row>
    <row r="23" spans="2:9">
      <c r="B23" s="1209" t="s">
        <v>582</v>
      </c>
      <c r="C23" s="1180">
        <v>182.251</v>
      </c>
      <c r="D23" s="1177">
        <v>11.529</v>
      </c>
      <c r="E23" s="1177">
        <v>-4.8380000000000001</v>
      </c>
      <c r="F23" s="1177">
        <v>2.4889999999999999</v>
      </c>
      <c r="G23" s="1177">
        <v>-0.877</v>
      </c>
      <c r="H23" s="1178">
        <v>-142.22900000000001</v>
      </c>
      <c r="I23" s="1179">
        <v>45.835999999999999</v>
      </c>
    </row>
    <row r="24" spans="2:9" ht="25.5">
      <c r="B24" s="1209" t="s">
        <v>583</v>
      </c>
      <c r="C24" s="1180">
        <v>55.600999999999999</v>
      </c>
      <c r="D24" s="1177">
        <v>3.0880000000000001</v>
      </c>
      <c r="E24" s="1177">
        <v>1.1839999999999999</v>
      </c>
      <c r="F24" s="1177">
        <v>0.73599999999999999</v>
      </c>
      <c r="G24" s="1177">
        <v>-3.5779999999999998</v>
      </c>
      <c r="H24" s="1178">
        <v>45.768999999999998</v>
      </c>
      <c r="I24" s="1179">
        <v>102.06399999999999</v>
      </c>
    </row>
    <row r="25" spans="2:9" ht="25.5">
      <c r="B25" s="1209" t="s">
        <v>584</v>
      </c>
      <c r="C25" s="1180">
        <v>-120.61</v>
      </c>
      <c r="D25" s="1177">
        <v>183.10499999999999</v>
      </c>
      <c r="E25" s="1177">
        <v>-0.67500000000000004</v>
      </c>
      <c r="F25" s="1177">
        <v>-3.0000000000000001E-3</v>
      </c>
      <c r="G25" s="1177">
        <v>10808.803</v>
      </c>
      <c r="H25" s="1178">
        <v>-1.7000000000000001E-2</v>
      </c>
      <c r="I25" s="1179">
        <v>10870.606</v>
      </c>
    </row>
    <row r="26" spans="2:9">
      <c r="B26" s="1209" t="s">
        <v>585</v>
      </c>
      <c r="C26" s="1180">
        <v>-0.45</v>
      </c>
      <c r="D26" s="1177">
        <v>7.0350000000000001</v>
      </c>
      <c r="E26" s="1177">
        <v>-0.125</v>
      </c>
      <c r="F26" s="1177">
        <v>3.4000000000000002E-2</v>
      </c>
      <c r="G26" s="1177">
        <v>-0.30099999999999999</v>
      </c>
      <c r="H26" s="1178">
        <v>-0.77500000000000002</v>
      </c>
      <c r="I26" s="1179">
        <v>5.3840000000000003</v>
      </c>
    </row>
    <row r="27" spans="2:9" ht="25.5">
      <c r="B27" s="1209" t="s">
        <v>586</v>
      </c>
      <c r="C27" s="1180">
        <v>58.561999999999998</v>
      </c>
      <c r="D27" s="1177">
        <v>6.9470000000000001</v>
      </c>
      <c r="E27" s="1177">
        <v>-1.0999999999999999E-2</v>
      </c>
      <c r="F27" s="1177">
        <v>1.7000000000000001E-2</v>
      </c>
      <c r="G27" s="1177">
        <v>4.2999999999999997E-2</v>
      </c>
      <c r="H27" s="1178">
        <v>-35.875</v>
      </c>
      <c r="I27" s="1179">
        <v>29.666</v>
      </c>
    </row>
    <row r="28" spans="2:9">
      <c r="B28" s="1209" t="s">
        <v>587</v>
      </c>
      <c r="C28" s="1180">
        <v>8.6460000000000008</v>
      </c>
      <c r="D28" s="1177">
        <v>3.5939999999999999</v>
      </c>
      <c r="E28" s="1177">
        <v>-0.36799999999999999</v>
      </c>
      <c r="F28" s="1177">
        <v>4.4999999999999998E-2</v>
      </c>
      <c r="G28" s="1177">
        <v>0.152</v>
      </c>
      <c r="H28" s="1178">
        <v>18.943000000000001</v>
      </c>
      <c r="I28" s="1179">
        <v>30.966999999999999</v>
      </c>
    </row>
    <row r="29" spans="2:9">
      <c r="B29" s="1209" t="s">
        <v>588</v>
      </c>
      <c r="C29" s="1180">
        <v>-2.1880000000000002</v>
      </c>
      <c r="D29" s="1177">
        <v>1.032</v>
      </c>
      <c r="E29" s="1177">
        <v>-4.1609999999999996</v>
      </c>
      <c r="F29" s="1177">
        <v>7.9000000000000001E-2</v>
      </c>
      <c r="G29" s="1177">
        <v>31.172000000000001</v>
      </c>
      <c r="H29" s="1178">
        <v>1.9870000000000001</v>
      </c>
      <c r="I29" s="1179">
        <v>27.841999999999999</v>
      </c>
    </row>
    <row r="30" spans="2:9" ht="25.5">
      <c r="B30" s="1209" t="s">
        <v>612</v>
      </c>
      <c r="C30" s="1180">
        <v>7.0000000000000001E-3</v>
      </c>
      <c r="D30" s="1177">
        <v>-3.0000000000000001E-3</v>
      </c>
      <c r="E30" s="1177">
        <v>0</v>
      </c>
      <c r="F30" s="1177">
        <v>0</v>
      </c>
      <c r="G30" s="1177">
        <v>-4.0000000000000001E-3</v>
      </c>
      <c r="H30" s="1178">
        <v>0</v>
      </c>
      <c r="I30" s="1179">
        <v>0</v>
      </c>
    </row>
    <row r="31" spans="2:9" ht="25.5">
      <c r="B31" s="1209" t="s">
        <v>590</v>
      </c>
      <c r="C31" s="1180">
        <v>144.667</v>
      </c>
      <c r="D31" s="1177">
        <v>-1.6539999999999999</v>
      </c>
      <c r="E31" s="1177">
        <v>37.991999999999997</v>
      </c>
      <c r="F31" s="1177">
        <v>4.101</v>
      </c>
      <c r="G31" s="1177">
        <v>6.4359999999999999</v>
      </c>
      <c r="H31" s="1178">
        <v>-623.22500000000002</v>
      </c>
      <c r="I31" s="1179">
        <v>-435.78399999999999</v>
      </c>
    </row>
    <row r="32" spans="2:9" ht="25.5">
      <c r="B32" s="1209" t="s">
        <v>591</v>
      </c>
      <c r="C32" s="1180">
        <v>1303.4349999999999</v>
      </c>
      <c r="D32" s="1177">
        <v>224.76900000000001</v>
      </c>
      <c r="E32" s="1177">
        <v>9.0299999999999994</v>
      </c>
      <c r="F32" s="1177">
        <v>2.6030000000000002</v>
      </c>
      <c r="G32" s="1177">
        <v>2.5270000000000001</v>
      </c>
      <c r="H32" s="1178">
        <v>-18.152999999999999</v>
      </c>
      <c r="I32" s="1179">
        <v>1521.6079999999999</v>
      </c>
    </row>
    <row r="33" spans="2:29" ht="25.5">
      <c r="B33" s="1209" t="s">
        <v>592</v>
      </c>
      <c r="C33" s="1180">
        <v>-33.709000000000003</v>
      </c>
      <c r="D33" s="1177">
        <v>4.7469999999999999</v>
      </c>
      <c r="E33" s="1177">
        <v>-2.581</v>
      </c>
      <c r="F33" s="1177">
        <v>4.7E-2</v>
      </c>
      <c r="G33" s="1177">
        <v>1.4999999999999999E-2</v>
      </c>
      <c r="H33" s="1178">
        <v>0</v>
      </c>
      <c r="I33" s="1179">
        <v>-31.527999999999999</v>
      </c>
    </row>
    <row r="34" spans="2:29">
      <c r="B34" s="1209" t="s">
        <v>13</v>
      </c>
      <c r="C34" s="1180">
        <v>917.26599999999996</v>
      </c>
      <c r="D34" s="1177">
        <v>871.447</v>
      </c>
      <c r="E34" s="1177">
        <v>-122.979</v>
      </c>
      <c r="F34" s="1177">
        <v>6.274</v>
      </c>
      <c r="G34" s="1177">
        <v>-5.2350000000000003</v>
      </c>
      <c r="H34" s="1178">
        <v>-0.41699999999999998</v>
      </c>
      <c r="I34" s="1179">
        <v>1660.0820000000001</v>
      </c>
    </row>
    <row r="35" spans="2:29">
      <c r="B35" s="1209" t="s">
        <v>593</v>
      </c>
      <c r="C35" s="1180">
        <v>-300.09100000000001</v>
      </c>
      <c r="D35" s="1177">
        <v>12.568</v>
      </c>
      <c r="E35" s="1177">
        <v>1.087</v>
      </c>
      <c r="F35" s="1177">
        <v>1.1539999999999999</v>
      </c>
      <c r="G35" s="1177">
        <v>0.248</v>
      </c>
      <c r="H35" s="1178">
        <v>237.37299999999999</v>
      </c>
      <c r="I35" s="1179">
        <v>-48.814999999999998</v>
      </c>
    </row>
    <row r="36" spans="2:29" ht="25.5">
      <c r="B36" s="1209" t="s">
        <v>594</v>
      </c>
      <c r="C36" s="1180">
        <v>-45.585000000000001</v>
      </c>
      <c r="D36" s="1177">
        <v>85.656999999999996</v>
      </c>
      <c r="E36" s="1177">
        <v>-10.468</v>
      </c>
      <c r="F36" s="1177">
        <v>1.03</v>
      </c>
      <c r="G36" s="1177">
        <v>9.0559999999999992</v>
      </c>
      <c r="H36" s="1178">
        <v>-81.819999999999993</v>
      </c>
      <c r="I36" s="1179">
        <v>-43.16</v>
      </c>
    </row>
    <row r="37" spans="2:29">
      <c r="B37" s="1209" t="s">
        <v>14</v>
      </c>
      <c r="C37" s="1180">
        <v>-14.115</v>
      </c>
      <c r="D37" s="1177">
        <v>1.944</v>
      </c>
      <c r="E37" s="1177">
        <v>-0.17399999999999999</v>
      </c>
      <c r="F37" s="1177">
        <v>-1.2999999999999999E-2</v>
      </c>
      <c r="G37" s="1177">
        <v>0.13600000000000001</v>
      </c>
      <c r="H37" s="1178">
        <v>0</v>
      </c>
      <c r="I37" s="1179">
        <v>-12.209</v>
      </c>
    </row>
    <row r="38" spans="2:29">
      <c r="B38" s="1209" t="s">
        <v>15</v>
      </c>
      <c r="C38" s="1180">
        <v>799.63599999999997</v>
      </c>
      <c r="D38" s="1177">
        <v>28.254000000000001</v>
      </c>
      <c r="E38" s="1177">
        <v>23.172999999999998</v>
      </c>
      <c r="F38" s="1177">
        <v>0.71699999999999997</v>
      </c>
      <c r="G38" s="1177">
        <v>-153.36799999999999</v>
      </c>
      <c r="H38" s="1178">
        <v>0.36799999999999999</v>
      </c>
      <c r="I38" s="1179">
        <v>698.06299999999999</v>
      </c>
    </row>
    <row r="39" spans="2:29">
      <c r="B39" s="1209" t="s">
        <v>595</v>
      </c>
      <c r="C39" s="1180">
        <v>48.960999999999999</v>
      </c>
      <c r="D39" s="1177">
        <v>0.29199999999999998</v>
      </c>
      <c r="E39" s="1177">
        <v>-1.954</v>
      </c>
      <c r="F39" s="1177">
        <v>-0.17499999999999999</v>
      </c>
      <c r="G39" s="1177">
        <v>3.4000000000000002E-2</v>
      </c>
      <c r="H39" s="1178">
        <v>-0.74</v>
      </c>
      <c r="I39" s="1179">
        <v>46.593000000000004</v>
      </c>
    </row>
    <row r="40" spans="2:29">
      <c r="B40" s="1209" t="s">
        <v>596</v>
      </c>
      <c r="C40" s="1180">
        <v>-13.996</v>
      </c>
      <c r="D40" s="1177">
        <v>0.55200000000000005</v>
      </c>
      <c r="E40" s="1177">
        <v>0.23499999999999999</v>
      </c>
      <c r="F40" s="1177">
        <v>4.0000000000000001E-3</v>
      </c>
      <c r="G40" s="1177">
        <v>0.17599999999999999</v>
      </c>
      <c r="H40" s="1178">
        <v>0.38200000000000001</v>
      </c>
      <c r="I40" s="1179">
        <v>-12.651</v>
      </c>
    </row>
    <row r="41" spans="2:29">
      <c r="B41" s="1209" t="s">
        <v>588</v>
      </c>
      <c r="C41" s="1180">
        <v>-2.601</v>
      </c>
      <c r="D41" s="1177">
        <v>0.9</v>
      </c>
      <c r="E41" s="1177">
        <v>1.272</v>
      </c>
      <c r="F41" s="1177">
        <v>-7.4999999999999997E-2</v>
      </c>
      <c r="G41" s="1177">
        <v>0.29799999999999999</v>
      </c>
      <c r="H41" s="1178">
        <v>0.115</v>
      </c>
      <c r="I41" s="1179">
        <v>-1.6E-2</v>
      </c>
    </row>
    <row r="42" spans="2:29" ht="13.5" thickBot="1">
      <c r="B42" s="1210" t="s">
        <v>16</v>
      </c>
      <c r="C42" s="1186">
        <v>-76.058999999999997</v>
      </c>
      <c r="D42" s="1183">
        <v>1.0249999999999999</v>
      </c>
      <c r="E42" s="1183">
        <v>-4.0750000000000002</v>
      </c>
      <c r="F42" s="1183">
        <v>-5.7000000000000002E-2</v>
      </c>
      <c r="G42" s="1183">
        <v>0.434</v>
      </c>
      <c r="H42" s="1184">
        <v>-0.11</v>
      </c>
      <c r="I42" s="1185">
        <v>-78.784999999999997</v>
      </c>
      <c r="L42" s="1211"/>
      <c r="M42" s="1211"/>
      <c r="N42" s="1211"/>
      <c r="O42" s="1211"/>
      <c r="P42" s="1211"/>
      <c r="Q42" s="1211"/>
      <c r="R42" s="1211"/>
      <c r="V42" s="1211"/>
      <c r="W42" s="1211"/>
      <c r="X42" s="1211"/>
      <c r="Y42" s="1211"/>
      <c r="Z42" s="1211"/>
      <c r="AA42" s="1211"/>
      <c r="AB42" s="1211"/>
      <c r="AC42" s="1211"/>
    </row>
    <row r="43" spans="2:29" ht="13.5" thickBot="1">
      <c r="B43" s="1212" t="s">
        <v>597</v>
      </c>
      <c r="C43" s="1192">
        <v>5649.8549999999996</v>
      </c>
      <c r="D43" s="1189">
        <v>1694.1420000000001</v>
      </c>
      <c r="E43" s="1189">
        <v>-475.49900000000002</v>
      </c>
      <c r="F43" s="1189">
        <v>42.738999999999997</v>
      </c>
      <c r="G43" s="1189">
        <v>-4363.6149999999998</v>
      </c>
      <c r="H43" s="1190">
        <v>1422.0830000000001</v>
      </c>
      <c r="I43" s="1191">
        <v>3926.9659999999999</v>
      </c>
      <c r="K43" s="1213"/>
    </row>
  </sheetData>
  <mergeCells count="1">
    <mergeCell ref="B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3"/>
  <sheetViews>
    <sheetView workbookViewId="0">
      <selection activeCell="B1" sqref="B1"/>
    </sheetView>
  </sheetViews>
  <sheetFormatPr defaultColWidth="6.85546875" defaultRowHeight="12.75"/>
  <cols>
    <col min="1" max="1" width="4" style="1197" customWidth="1"/>
    <col min="2" max="2" width="37.85546875" style="1196" customWidth="1"/>
    <col min="3" max="4" width="12.42578125" style="1197" bestFit="1" customWidth="1"/>
    <col min="5" max="5" width="12.42578125" style="1214" bestFit="1" customWidth="1"/>
    <col min="6" max="6" width="11.28515625" style="1197" bestFit="1" customWidth="1"/>
    <col min="7" max="7" width="10.140625" style="1197" customWidth="1"/>
    <col min="8" max="8" width="10.140625" style="1197" bestFit="1" customWidth="1"/>
    <col min="9" max="9" width="17.7109375" style="1197" bestFit="1" customWidth="1"/>
    <col min="10" max="10" width="13.28515625" style="1197" bestFit="1" customWidth="1"/>
    <col min="11" max="12" width="12.42578125" style="1197" bestFit="1" customWidth="1"/>
    <col min="13" max="13" width="6.85546875" style="1197"/>
    <col min="14" max="15" width="11.140625" style="1197" bestFit="1" customWidth="1"/>
    <col min="16" max="16" width="10.140625" style="1197" bestFit="1" customWidth="1"/>
    <col min="17" max="18" width="6.85546875" style="1197"/>
    <col min="19" max="19" width="12.28515625" style="1197" customWidth="1"/>
    <col min="20" max="20" width="9.5703125" style="1197" customWidth="1"/>
    <col min="21" max="21" width="6.85546875" style="1197"/>
    <col min="22" max="22" width="11.28515625" style="1197" customWidth="1"/>
    <col min="23" max="16384" width="6.85546875" style="1197"/>
  </cols>
  <sheetData>
    <row r="1" spans="2:42">
      <c r="J1" s="1198" t="s">
        <v>613</v>
      </c>
    </row>
    <row r="2" spans="2:42">
      <c r="B2" s="1197"/>
    </row>
    <row r="3" spans="2:42" ht="25.5" customHeight="1">
      <c r="B3" s="2307" t="s">
        <v>614</v>
      </c>
      <c r="C3" s="2307"/>
      <c r="D3" s="2307"/>
      <c r="E3" s="2307"/>
      <c r="F3" s="2307"/>
      <c r="G3" s="2307"/>
      <c r="H3" s="2307"/>
      <c r="I3" s="2307"/>
      <c r="J3" s="2307"/>
    </row>
    <row r="4" spans="2:42">
      <c r="B4" s="1197"/>
    </row>
    <row r="5" spans="2:42" ht="13.5" thickBot="1">
      <c r="B5" s="1199"/>
      <c r="C5" s="1200"/>
      <c r="D5" s="1200"/>
      <c r="E5" s="1215"/>
      <c r="F5" s="1200"/>
      <c r="G5" s="1200"/>
      <c r="H5" s="1200"/>
      <c r="I5" s="2308" t="s">
        <v>608</v>
      </c>
      <c r="J5" s="2308"/>
    </row>
    <row r="6" spans="2:42" ht="26.25" thickBot="1">
      <c r="B6" s="1202" t="s">
        <v>557</v>
      </c>
      <c r="C6" s="1216" t="s">
        <v>615</v>
      </c>
      <c r="D6" s="1217" t="s">
        <v>616</v>
      </c>
      <c r="E6" s="1217" t="s">
        <v>617</v>
      </c>
      <c r="F6" s="1217" t="s">
        <v>618</v>
      </c>
      <c r="G6" s="1217" t="s">
        <v>619</v>
      </c>
      <c r="H6" s="1218" t="s">
        <v>620</v>
      </c>
      <c r="I6" s="1202" t="s">
        <v>609</v>
      </c>
      <c r="J6" s="1219" t="s">
        <v>621</v>
      </c>
      <c r="K6" s="1207"/>
      <c r="L6" s="1207"/>
      <c r="M6" s="1207"/>
      <c r="N6" s="1207"/>
      <c r="O6" s="1207"/>
      <c r="P6" s="1207"/>
      <c r="Q6" s="1207"/>
      <c r="R6" s="1207"/>
      <c r="S6" s="1207"/>
      <c r="T6" s="1207"/>
      <c r="U6" s="1207"/>
      <c r="V6" s="1207"/>
      <c r="W6" s="1207"/>
      <c r="X6" s="1207"/>
      <c r="Y6" s="1207"/>
      <c r="Z6" s="1207"/>
      <c r="AA6" s="1207"/>
      <c r="AB6" s="1207"/>
      <c r="AC6" s="1207"/>
      <c r="AD6" s="1207"/>
      <c r="AE6" s="1207"/>
      <c r="AF6" s="1207"/>
      <c r="AG6" s="1207"/>
      <c r="AH6" s="1207"/>
      <c r="AI6" s="1207"/>
      <c r="AJ6" s="1207"/>
      <c r="AK6" s="1207"/>
      <c r="AL6" s="1207"/>
      <c r="AM6" s="1207"/>
      <c r="AN6" s="1207"/>
      <c r="AO6" s="1207"/>
      <c r="AP6" s="1207"/>
    </row>
    <row r="7" spans="2:42">
      <c r="B7" s="1208" t="s">
        <v>10</v>
      </c>
      <c r="C7" s="1220">
        <v>243.477</v>
      </c>
      <c r="D7" s="1221">
        <v>-91.319000000000003</v>
      </c>
      <c r="E7" s="1222">
        <v>81.158000000000001</v>
      </c>
      <c r="F7" s="1221">
        <v>14.773999999999999</v>
      </c>
      <c r="G7" s="1221">
        <v>-31.577000000000002</v>
      </c>
      <c r="H7" s="1223">
        <v>9.5920000000000005</v>
      </c>
      <c r="I7" s="1224">
        <v>226.10499999999999</v>
      </c>
      <c r="J7" s="1225">
        <v>18.044260000000008</v>
      </c>
      <c r="K7" s="1207"/>
      <c r="L7" s="1207"/>
    </row>
    <row r="8" spans="2:42">
      <c r="B8" s="1209" t="s">
        <v>569</v>
      </c>
      <c r="C8" s="1226">
        <v>499.26100000000002</v>
      </c>
      <c r="D8" s="1227">
        <v>-119.191</v>
      </c>
      <c r="E8" s="1228">
        <v>47.686999999999998</v>
      </c>
      <c r="F8" s="1227">
        <v>-0.81200000000000006</v>
      </c>
      <c r="G8" s="1227">
        <v>-0.152</v>
      </c>
      <c r="H8" s="1229">
        <v>0.21</v>
      </c>
      <c r="I8" s="1230">
        <v>427.00299999999999</v>
      </c>
      <c r="J8" s="1231">
        <v>24.507679999999993</v>
      </c>
    </row>
    <row r="9" spans="2:42">
      <c r="B9" s="1209" t="s">
        <v>610</v>
      </c>
      <c r="C9" s="1226">
        <v>556.25800000000004</v>
      </c>
      <c r="D9" s="1227">
        <v>-315.88299999999998</v>
      </c>
      <c r="E9" s="1228">
        <v>17.597000000000001</v>
      </c>
      <c r="F9" s="1227">
        <v>-137.53700000000001</v>
      </c>
      <c r="G9" s="1227">
        <v>81.834999999999994</v>
      </c>
      <c r="H9" s="1229">
        <v>49.31</v>
      </c>
      <c r="I9" s="1230">
        <v>251.58</v>
      </c>
      <c r="J9" s="1231">
        <v>34.921489999999878</v>
      </c>
    </row>
    <row r="10" spans="2:42" ht="25.5">
      <c r="B10" s="1209" t="s">
        <v>571</v>
      </c>
      <c r="C10" s="1226">
        <v>195.82900000000001</v>
      </c>
      <c r="D10" s="1227">
        <v>-48.353000000000002</v>
      </c>
      <c r="E10" s="1228">
        <v>-61.347000000000001</v>
      </c>
      <c r="F10" s="1227">
        <v>49.902999999999999</v>
      </c>
      <c r="G10" s="1227">
        <v>-2.6269999999999998</v>
      </c>
      <c r="H10" s="1229">
        <v>-72.015000000000001</v>
      </c>
      <c r="I10" s="1230">
        <v>61.39</v>
      </c>
      <c r="J10" s="1231">
        <v>-73.531499999999994</v>
      </c>
    </row>
    <row r="11" spans="2:42" ht="38.25">
      <c r="B11" s="1209" t="s">
        <v>572</v>
      </c>
      <c r="C11" s="1226">
        <v>595.21199999999999</v>
      </c>
      <c r="D11" s="1227">
        <v>-1102.182</v>
      </c>
      <c r="E11" s="1228">
        <v>901.61199999999997</v>
      </c>
      <c r="F11" s="1227">
        <v>19.503</v>
      </c>
      <c r="G11" s="1227">
        <v>-69.932000000000002</v>
      </c>
      <c r="H11" s="1229">
        <v>48.317</v>
      </c>
      <c r="I11" s="1230">
        <v>392.53</v>
      </c>
      <c r="J11" s="1231">
        <v>80.497369999999989</v>
      </c>
    </row>
    <row r="12" spans="2:42" ht="25.5">
      <c r="B12" s="1209" t="s">
        <v>573</v>
      </c>
      <c r="C12" s="1226">
        <v>392.04300000000001</v>
      </c>
      <c r="D12" s="1227">
        <v>-8.1809999999999992</v>
      </c>
      <c r="E12" s="1228">
        <v>2.0979999999999999</v>
      </c>
      <c r="F12" s="1227">
        <v>-332.44</v>
      </c>
      <c r="G12" s="1227">
        <v>5.0229999999999997</v>
      </c>
      <c r="H12" s="1229">
        <v>367.24</v>
      </c>
      <c r="I12" s="1230">
        <v>425.78300000000002</v>
      </c>
      <c r="J12" s="1231">
        <v>231.02769000000006</v>
      </c>
    </row>
    <row r="13" spans="2:42">
      <c r="B13" s="1209" t="s">
        <v>574</v>
      </c>
      <c r="C13" s="1226">
        <v>-25.550999999999998</v>
      </c>
      <c r="D13" s="1227">
        <v>-35.389000000000003</v>
      </c>
      <c r="E13" s="1228">
        <v>17.239000000000001</v>
      </c>
      <c r="F13" s="1227">
        <v>-75.808999999999997</v>
      </c>
      <c r="G13" s="1227">
        <v>66.364999999999995</v>
      </c>
      <c r="H13" s="1229">
        <v>4.6619999999999999</v>
      </c>
      <c r="I13" s="1230">
        <v>-48.482999999999997</v>
      </c>
      <c r="J13" s="1231">
        <v>86.307880000000125</v>
      </c>
    </row>
    <row r="14" spans="2:42" ht="25.5">
      <c r="B14" s="1209" t="s">
        <v>575</v>
      </c>
      <c r="C14" s="1226">
        <v>829.34500000000003</v>
      </c>
      <c r="D14" s="1227">
        <v>-99.510999999999996</v>
      </c>
      <c r="E14" s="1228">
        <v>-62.438000000000002</v>
      </c>
      <c r="F14" s="1227">
        <v>0</v>
      </c>
      <c r="G14" s="1227">
        <v>-0.01</v>
      </c>
      <c r="H14" s="1229">
        <v>6.0999999999999999E-2</v>
      </c>
      <c r="I14" s="1230">
        <v>667.447</v>
      </c>
      <c r="J14" s="1231">
        <v>73.831310000000059</v>
      </c>
    </row>
    <row r="15" spans="2:42" ht="38.25">
      <c r="B15" s="1209" t="s">
        <v>576</v>
      </c>
      <c r="C15" s="1226">
        <v>-25.010999999999999</v>
      </c>
      <c r="D15" s="1227">
        <v>-126.018</v>
      </c>
      <c r="E15" s="1228">
        <v>147.84</v>
      </c>
      <c r="F15" s="1227">
        <v>0</v>
      </c>
      <c r="G15" s="1227">
        <v>-0.21199999999999999</v>
      </c>
      <c r="H15" s="1229">
        <v>0.19900000000000001</v>
      </c>
      <c r="I15" s="1230">
        <v>-3.202</v>
      </c>
      <c r="J15" s="1231">
        <v>34.670289999999994</v>
      </c>
    </row>
    <row r="16" spans="2:42">
      <c r="B16" s="1209" t="s">
        <v>11</v>
      </c>
      <c r="C16" s="1226">
        <v>1055.2339999999999</v>
      </c>
      <c r="D16" s="1227">
        <v>98.977000000000004</v>
      </c>
      <c r="E16" s="1228">
        <v>126.221</v>
      </c>
      <c r="F16" s="1227">
        <v>-146.72800000000001</v>
      </c>
      <c r="G16" s="1227">
        <v>67.233999999999995</v>
      </c>
      <c r="H16" s="1229">
        <v>-60.777999999999999</v>
      </c>
      <c r="I16" s="1230">
        <v>1140.1600000000001</v>
      </c>
      <c r="J16" s="1231">
        <v>3.208220000000205</v>
      </c>
    </row>
    <row r="17" spans="2:10" ht="25.5">
      <c r="B17" s="1209" t="s">
        <v>577</v>
      </c>
      <c r="C17" s="1226">
        <v>1850.441</v>
      </c>
      <c r="D17" s="1227">
        <v>297.85899999999998</v>
      </c>
      <c r="E17" s="1228">
        <v>482.69600000000003</v>
      </c>
      <c r="F17" s="1227">
        <v>-97.27</v>
      </c>
      <c r="G17" s="1227">
        <v>-174.31700000000001</v>
      </c>
      <c r="H17" s="1229">
        <v>192.249</v>
      </c>
      <c r="I17" s="1230">
        <v>2551.6579999999999</v>
      </c>
      <c r="J17" s="1231">
        <v>264.18270000000018</v>
      </c>
    </row>
    <row r="18" spans="2:10">
      <c r="B18" s="1209" t="s">
        <v>578</v>
      </c>
      <c r="C18" s="1226">
        <v>590.84500000000003</v>
      </c>
      <c r="D18" s="1227">
        <v>-74.233999999999995</v>
      </c>
      <c r="E18" s="1228">
        <v>23.506</v>
      </c>
      <c r="F18" s="1227">
        <v>1.833</v>
      </c>
      <c r="G18" s="1227">
        <v>-256.74099999999999</v>
      </c>
      <c r="H18" s="1229">
        <v>225.81299999999999</v>
      </c>
      <c r="I18" s="1230">
        <v>511.02199999999999</v>
      </c>
      <c r="J18" s="1231">
        <v>96.933649999999901</v>
      </c>
    </row>
    <row r="19" spans="2:10" ht="25.5">
      <c r="B19" s="1209" t="s">
        <v>12</v>
      </c>
      <c r="C19" s="1226">
        <v>475.40499999999997</v>
      </c>
      <c r="D19" s="1227">
        <v>10.202999999999999</v>
      </c>
      <c r="E19" s="1228">
        <v>55.906999999999996</v>
      </c>
      <c r="F19" s="1227">
        <v>-93.135999999999996</v>
      </c>
      <c r="G19" s="1227">
        <v>100.895</v>
      </c>
      <c r="H19" s="1229">
        <v>6.8559999999999999</v>
      </c>
      <c r="I19" s="1230">
        <v>556.13</v>
      </c>
      <c r="J19" s="1231">
        <v>40.701000000000001</v>
      </c>
    </row>
    <row r="20" spans="2:10">
      <c r="B20" s="1209" t="s">
        <v>611</v>
      </c>
      <c r="C20" s="1226">
        <v>19.286999999999999</v>
      </c>
      <c r="D20" s="1227">
        <v>17.091999999999999</v>
      </c>
      <c r="E20" s="1228">
        <v>-175.85499999999999</v>
      </c>
      <c r="F20" s="1227">
        <v>126.849</v>
      </c>
      <c r="G20" s="1227">
        <v>16.603000000000002</v>
      </c>
      <c r="H20" s="1229">
        <v>-1.3220000000000001</v>
      </c>
      <c r="I20" s="1230">
        <v>2.6539999999999999</v>
      </c>
      <c r="J20" s="1231">
        <v>-10.047669999999984</v>
      </c>
    </row>
    <row r="21" spans="2:10" ht="25.5">
      <c r="B21" s="1209" t="s">
        <v>580</v>
      </c>
      <c r="C21" s="1226">
        <v>-17442.190999999999</v>
      </c>
      <c r="D21" s="1227">
        <v>19.117999999999999</v>
      </c>
      <c r="E21" s="1228">
        <v>-9.9469999999999992</v>
      </c>
      <c r="F21" s="1227">
        <v>0</v>
      </c>
      <c r="G21" s="1227">
        <v>0.22500000000000001</v>
      </c>
      <c r="H21" s="1229">
        <v>2.9889999999999999</v>
      </c>
      <c r="I21" s="1230">
        <v>-17429.806</v>
      </c>
      <c r="J21" s="1231">
        <v>12.340840000000011</v>
      </c>
    </row>
    <row r="22" spans="2:10">
      <c r="B22" s="1209" t="s">
        <v>581</v>
      </c>
      <c r="C22" s="1226">
        <v>67.95</v>
      </c>
      <c r="D22" s="1227">
        <v>163.01900000000001</v>
      </c>
      <c r="E22" s="1228">
        <v>1.5149999999999999</v>
      </c>
      <c r="F22" s="1227">
        <v>-105.47199999999999</v>
      </c>
      <c r="G22" s="1227">
        <v>105.398</v>
      </c>
      <c r="H22" s="1229">
        <v>-413.178</v>
      </c>
      <c r="I22" s="1230">
        <v>-180.768</v>
      </c>
      <c r="J22" s="1231">
        <v>-391.49029999999999</v>
      </c>
    </row>
    <row r="23" spans="2:10">
      <c r="B23" s="1209" t="s">
        <v>582</v>
      </c>
      <c r="C23" s="1226">
        <v>-70.228999999999999</v>
      </c>
      <c r="D23" s="1227">
        <v>-485.90300000000002</v>
      </c>
      <c r="E23" s="1228">
        <v>606.495</v>
      </c>
      <c r="F23" s="1227">
        <v>-0.92800000000000005</v>
      </c>
      <c r="G23" s="1227">
        <v>2.8410000000000002</v>
      </c>
      <c r="H23" s="1229">
        <v>-6.44</v>
      </c>
      <c r="I23" s="1230">
        <v>45.835999999999999</v>
      </c>
      <c r="J23" s="1231">
        <v>87.527559999999994</v>
      </c>
    </row>
    <row r="24" spans="2:10" ht="25.5">
      <c r="B24" s="1209" t="s">
        <v>583</v>
      </c>
      <c r="C24" s="1226">
        <v>-18.135999999999999</v>
      </c>
      <c r="D24" s="1227">
        <v>134.03200000000001</v>
      </c>
      <c r="E24" s="1228">
        <v>-15.010999999999999</v>
      </c>
      <c r="F24" s="1227">
        <v>-0.52300000000000002</v>
      </c>
      <c r="G24" s="1227">
        <v>-1.0089999999999999</v>
      </c>
      <c r="H24" s="1229">
        <v>2.7109999999999999</v>
      </c>
      <c r="I24" s="1230">
        <v>102.06399999999999</v>
      </c>
      <c r="J24" s="1231">
        <v>11.437660000000003</v>
      </c>
    </row>
    <row r="25" spans="2:10" ht="25.5">
      <c r="B25" s="1209" t="s">
        <v>584</v>
      </c>
      <c r="C25" s="1226">
        <v>10870.161</v>
      </c>
      <c r="D25" s="1227">
        <v>-0.20499999999999999</v>
      </c>
      <c r="E25" s="1228">
        <v>1.0409999999999999</v>
      </c>
      <c r="F25" s="1227">
        <v>0.30099999999999999</v>
      </c>
      <c r="G25" s="1227">
        <v>-2.0179999999999998</v>
      </c>
      <c r="H25" s="1229">
        <v>1.3260000000000001</v>
      </c>
      <c r="I25" s="1230">
        <v>10870.606</v>
      </c>
      <c r="J25" s="1231">
        <v>1.3031899999999987</v>
      </c>
    </row>
    <row r="26" spans="2:10">
      <c r="B26" s="1209" t="s">
        <v>585</v>
      </c>
      <c r="C26" s="1226">
        <v>-26.821000000000002</v>
      </c>
      <c r="D26" s="1227">
        <v>-288.40600000000001</v>
      </c>
      <c r="E26" s="1228">
        <v>321.06799999999998</v>
      </c>
      <c r="F26" s="1227">
        <v>-1.7000000000000001E-2</v>
      </c>
      <c r="G26" s="1227">
        <v>-0.114</v>
      </c>
      <c r="H26" s="1229">
        <v>-0.32600000000000001</v>
      </c>
      <c r="I26" s="1230">
        <v>5.3840000000000003</v>
      </c>
      <c r="J26" s="1231">
        <v>38.056640000000002</v>
      </c>
    </row>
    <row r="27" spans="2:10" ht="25.5">
      <c r="B27" s="1209" t="s">
        <v>586</v>
      </c>
      <c r="C27" s="1226">
        <v>30.04</v>
      </c>
      <c r="D27" s="1227">
        <v>-7.6689999999999996</v>
      </c>
      <c r="E27" s="1228">
        <v>7.3440000000000003</v>
      </c>
      <c r="F27" s="1227">
        <v>-0.11</v>
      </c>
      <c r="G27" s="1227">
        <v>-1E-3</v>
      </c>
      <c r="H27" s="1229">
        <v>6.2E-2</v>
      </c>
      <c r="I27" s="1230">
        <v>29.666</v>
      </c>
      <c r="J27" s="1231">
        <v>3.401009999999995</v>
      </c>
    </row>
    <row r="28" spans="2:10">
      <c r="B28" s="1209" t="s">
        <v>587</v>
      </c>
      <c r="C28" s="1226">
        <v>-59.851999999999997</v>
      </c>
      <c r="D28" s="1227">
        <v>43.017000000000003</v>
      </c>
      <c r="E28" s="1228">
        <v>48.222999999999999</v>
      </c>
      <c r="F28" s="1227">
        <v>0</v>
      </c>
      <c r="G28" s="1227">
        <v>-0.66</v>
      </c>
      <c r="H28" s="1229">
        <v>0.23899999999999999</v>
      </c>
      <c r="I28" s="1230">
        <v>30.966999999999999</v>
      </c>
      <c r="J28" s="1231">
        <v>4.0434400000000021</v>
      </c>
    </row>
    <row r="29" spans="2:10">
      <c r="B29" s="1209" t="s">
        <v>588</v>
      </c>
      <c r="C29" s="1226">
        <v>18.777000000000001</v>
      </c>
      <c r="D29" s="1227">
        <v>20.143000000000001</v>
      </c>
      <c r="E29" s="1228">
        <v>-6.875</v>
      </c>
      <c r="F29" s="1227">
        <v>-4.5549999999999997</v>
      </c>
      <c r="G29" s="1227">
        <v>1.9870000000000001</v>
      </c>
      <c r="H29" s="1229">
        <v>-1.635</v>
      </c>
      <c r="I29" s="1230">
        <v>27.841999999999999</v>
      </c>
      <c r="J29" s="1231">
        <v>1.5859000000000014</v>
      </c>
    </row>
    <row r="30" spans="2:10" ht="25.5">
      <c r="B30" s="1209" t="s">
        <v>589</v>
      </c>
      <c r="C30" s="1226">
        <v>4.2999999999999997E-2</v>
      </c>
      <c r="D30" s="1227">
        <v>-0.04</v>
      </c>
      <c r="E30" s="1228">
        <v>-1E-3</v>
      </c>
      <c r="F30" s="1227">
        <v>0</v>
      </c>
      <c r="G30" s="1227">
        <v>0</v>
      </c>
      <c r="H30" s="1229">
        <v>-2E-3</v>
      </c>
      <c r="I30" s="1230">
        <v>0</v>
      </c>
      <c r="J30" s="1231">
        <v>-4.190000000000001E-3</v>
      </c>
    </row>
    <row r="31" spans="2:10" ht="25.5">
      <c r="B31" s="1209" t="s">
        <v>590</v>
      </c>
      <c r="C31" s="1226">
        <v>-431.95699999999999</v>
      </c>
      <c r="D31" s="1227">
        <v>0</v>
      </c>
      <c r="E31" s="1228">
        <v>-41.823999999999998</v>
      </c>
      <c r="F31" s="1227">
        <v>0</v>
      </c>
      <c r="G31" s="1227">
        <v>38.314</v>
      </c>
      <c r="H31" s="1229">
        <v>-0.317</v>
      </c>
      <c r="I31" s="1230">
        <v>-435.78399999999999</v>
      </c>
      <c r="J31" s="1231">
        <v>6.6841399999999993</v>
      </c>
    </row>
    <row r="32" spans="2:10" ht="25.5">
      <c r="B32" s="1209" t="s">
        <v>591</v>
      </c>
      <c r="C32" s="1226">
        <v>1422.213</v>
      </c>
      <c r="D32" s="1227">
        <v>-2.173</v>
      </c>
      <c r="E32" s="1228">
        <v>94.096999999999994</v>
      </c>
      <c r="F32" s="1227">
        <v>-66.313000000000002</v>
      </c>
      <c r="G32" s="1227">
        <v>78.924000000000007</v>
      </c>
      <c r="H32" s="1229">
        <v>-5.14</v>
      </c>
      <c r="I32" s="1230">
        <v>1521.6079999999999</v>
      </c>
      <c r="J32" s="1231">
        <v>45.363369999999996</v>
      </c>
    </row>
    <row r="33" spans="2:10" ht="25.5">
      <c r="B33" s="1209" t="s">
        <v>592</v>
      </c>
      <c r="C33" s="1226">
        <v>-32.113</v>
      </c>
      <c r="D33" s="1227">
        <v>0.47</v>
      </c>
      <c r="E33" s="1228">
        <v>2.6909999999999998</v>
      </c>
      <c r="F33" s="1227">
        <v>-7.9219999999999997</v>
      </c>
      <c r="G33" s="1227">
        <v>5.3410000000000002</v>
      </c>
      <c r="H33" s="1229">
        <v>5.0000000000000001E-3</v>
      </c>
      <c r="I33" s="1230">
        <v>-31.527999999999999</v>
      </c>
      <c r="J33" s="1231">
        <v>0.44591999999999826</v>
      </c>
    </row>
    <row r="34" spans="2:10">
      <c r="B34" s="1209" t="s">
        <v>13</v>
      </c>
      <c r="C34" s="1226">
        <v>1421.8140000000001</v>
      </c>
      <c r="D34" s="1227">
        <v>121.499</v>
      </c>
      <c r="E34" s="1228">
        <v>261.65300000000002</v>
      </c>
      <c r="F34" s="1227">
        <v>-270.57499999999999</v>
      </c>
      <c r="G34" s="1227">
        <v>-39.720999999999997</v>
      </c>
      <c r="H34" s="1229">
        <v>165.41200000000001</v>
      </c>
      <c r="I34" s="1230">
        <v>1660.0820000000001</v>
      </c>
      <c r="J34" s="1231">
        <v>144.79226000000025</v>
      </c>
    </row>
    <row r="35" spans="2:10">
      <c r="B35" s="1209" t="s">
        <v>593</v>
      </c>
      <c r="C35" s="1226">
        <v>-106.175</v>
      </c>
      <c r="D35" s="1227">
        <v>0.872</v>
      </c>
      <c r="E35" s="1228">
        <v>55.515000000000001</v>
      </c>
      <c r="F35" s="1227">
        <v>-4.9260000000000002</v>
      </c>
      <c r="G35" s="1227">
        <v>-3.9910000000000001</v>
      </c>
      <c r="H35" s="1229">
        <v>9.89</v>
      </c>
      <c r="I35" s="1230">
        <v>-48.814999999999998</v>
      </c>
      <c r="J35" s="1231">
        <v>30.060349999999978</v>
      </c>
    </row>
    <row r="36" spans="2:10" ht="25.5">
      <c r="B36" s="1209" t="s">
        <v>594</v>
      </c>
      <c r="C36" s="1226">
        <v>-108.682</v>
      </c>
      <c r="D36" s="1227">
        <v>102.34399999999999</v>
      </c>
      <c r="E36" s="1228">
        <v>-20.771000000000001</v>
      </c>
      <c r="F36" s="1227">
        <v>0.24099999999999999</v>
      </c>
      <c r="G36" s="1227">
        <v>-23.420999999999999</v>
      </c>
      <c r="H36" s="1229">
        <v>7.1289999999999996</v>
      </c>
      <c r="I36" s="1230">
        <v>-43.16</v>
      </c>
      <c r="J36" s="1231">
        <v>5.9629000000000234</v>
      </c>
    </row>
    <row r="37" spans="2:10">
      <c r="B37" s="1209" t="s">
        <v>14</v>
      </c>
      <c r="C37" s="1226">
        <v>-8.2010000000000005</v>
      </c>
      <c r="D37" s="1227">
        <v>-4.1669999999999998</v>
      </c>
      <c r="E37" s="1228">
        <v>0.35599999999999998</v>
      </c>
      <c r="F37" s="1227">
        <v>3.6999999999999998E-2</v>
      </c>
      <c r="G37" s="1227">
        <v>0</v>
      </c>
      <c r="H37" s="1229">
        <v>-0.23400000000000001</v>
      </c>
      <c r="I37" s="1230">
        <v>-12.209</v>
      </c>
      <c r="J37" s="1231">
        <v>-0.40288000000000013</v>
      </c>
    </row>
    <row r="38" spans="2:10">
      <c r="B38" s="1209" t="s">
        <v>15</v>
      </c>
      <c r="C38" s="1226">
        <v>566.84900000000005</v>
      </c>
      <c r="D38" s="1227">
        <v>53.854999999999997</v>
      </c>
      <c r="E38" s="1228">
        <v>56.375999999999998</v>
      </c>
      <c r="F38" s="1227">
        <v>-17.603999999999999</v>
      </c>
      <c r="G38" s="1227">
        <v>6.0419999999999998</v>
      </c>
      <c r="H38" s="1229">
        <v>32.545000000000002</v>
      </c>
      <c r="I38" s="1230">
        <v>698.06299999999999</v>
      </c>
      <c r="J38" s="1231">
        <v>45.363730000000011</v>
      </c>
    </row>
    <row r="39" spans="2:10">
      <c r="B39" s="1209" t="s">
        <v>595</v>
      </c>
      <c r="C39" s="1226">
        <v>41.814999999999998</v>
      </c>
      <c r="D39" s="1227">
        <v>2.887</v>
      </c>
      <c r="E39" s="1228">
        <v>3.8420000000000001</v>
      </c>
      <c r="F39" s="1227">
        <v>0</v>
      </c>
      <c r="G39" s="1227">
        <v>-1.8169999999999999</v>
      </c>
      <c r="H39" s="1229">
        <v>-0.13400000000000001</v>
      </c>
      <c r="I39" s="1230">
        <v>46.593000000000004</v>
      </c>
      <c r="J39" s="1231">
        <v>2.0311199999999991</v>
      </c>
    </row>
    <row r="40" spans="2:10">
      <c r="B40" s="1209" t="s">
        <v>596</v>
      </c>
      <c r="C40" s="1226">
        <v>-12.552</v>
      </c>
      <c r="D40" s="1227">
        <v>-0.63600000000000001</v>
      </c>
      <c r="E40" s="1228">
        <v>0.3</v>
      </c>
      <c r="F40" s="1227">
        <v>0.317</v>
      </c>
      <c r="G40" s="1227">
        <v>-4.609</v>
      </c>
      <c r="H40" s="1229">
        <v>4.5289999999999999</v>
      </c>
      <c r="I40" s="1230">
        <v>-12.651</v>
      </c>
      <c r="J40" s="1231">
        <v>1.3211400000000013</v>
      </c>
    </row>
    <row r="41" spans="2:10">
      <c r="B41" s="1209" t="s">
        <v>588</v>
      </c>
      <c r="C41" s="1226">
        <v>1.54</v>
      </c>
      <c r="D41" s="1227">
        <v>-1.548</v>
      </c>
      <c r="E41" s="1228">
        <v>-1.2450000000000001</v>
      </c>
      <c r="F41" s="1227">
        <v>4.0000000000000001E-3</v>
      </c>
      <c r="G41" s="1227">
        <v>1.6E-2</v>
      </c>
      <c r="H41" s="1229">
        <v>1.2170000000000001</v>
      </c>
      <c r="I41" s="1230">
        <v>-1.6E-2</v>
      </c>
      <c r="J41" s="1231">
        <v>1.0055000000000001</v>
      </c>
    </row>
    <row r="42" spans="2:10" ht="13.5" thickBot="1">
      <c r="B42" s="1210" t="s">
        <v>16</v>
      </c>
      <c r="C42" s="1232">
        <v>-90.116</v>
      </c>
      <c r="D42" s="1233">
        <v>-31.936</v>
      </c>
      <c r="E42" s="1234">
        <v>47.390999999999998</v>
      </c>
      <c r="F42" s="1233">
        <v>-3.02</v>
      </c>
      <c r="G42" s="1233">
        <v>-3.1709999999999998</v>
      </c>
      <c r="H42" s="1235">
        <v>2.0670000000000002</v>
      </c>
      <c r="I42" s="1236">
        <v>-78.784999999999997</v>
      </c>
      <c r="J42" s="1237">
        <v>7.8436500000000011</v>
      </c>
    </row>
    <row r="43" spans="2:10" ht="13.5" thickBot="1">
      <c r="B43" s="1212" t="s">
        <v>597</v>
      </c>
      <c r="C43" s="1238">
        <v>3286.252</v>
      </c>
      <c r="D43" s="1238">
        <v>-1757.557</v>
      </c>
      <c r="E43" s="1239">
        <v>3016.154</v>
      </c>
      <c r="F43" s="1238">
        <v>-1151.9349999999999</v>
      </c>
      <c r="G43" s="1238">
        <v>-39.057000000000002</v>
      </c>
      <c r="H43" s="1240">
        <v>573.10900000000004</v>
      </c>
      <c r="I43" s="1241">
        <v>3926.9659999999999</v>
      </c>
      <c r="J43" s="1242">
        <v>963.92732000000035</v>
      </c>
    </row>
  </sheetData>
  <mergeCells count="2">
    <mergeCell ref="B3:J3"/>
    <mergeCell ref="I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/>
  </sheetViews>
  <sheetFormatPr defaultColWidth="9.140625" defaultRowHeight="12.75"/>
  <cols>
    <col min="1" max="1" width="37.85546875" style="1161" customWidth="1"/>
    <col min="2" max="2" width="9.28515625" style="1161" bestFit="1" customWidth="1"/>
    <col min="3" max="3" width="5" style="1161" bestFit="1" customWidth="1"/>
    <col min="4" max="4" width="6.7109375" style="1161" bestFit="1" customWidth="1"/>
    <col min="5" max="5" width="5" style="1161" bestFit="1" customWidth="1"/>
    <col min="6" max="7" width="8" style="1161" bestFit="1" customWidth="1"/>
    <col min="8" max="8" width="9.28515625" style="1161" bestFit="1" customWidth="1"/>
    <col min="9" max="10" width="8" style="1161" bestFit="1" customWidth="1"/>
    <col min="11" max="11" width="5" style="1161" bestFit="1" customWidth="1"/>
    <col min="12" max="12" width="6.7109375" style="1161" bestFit="1" customWidth="1"/>
    <col min="13" max="13" width="5" style="1161" bestFit="1" customWidth="1"/>
    <col min="14" max="14" width="6.140625" style="1161" bestFit="1" customWidth="1"/>
    <col min="15" max="15" width="6.7109375" style="1161" bestFit="1" customWidth="1"/>
    <col min="16" max="16" width="8" style="1161" bestFit="1" customWidth="1"/>
    <col min="17" max="17" width="6.7109375" style="1161" bestFit="1" customWidth="1"/>
    <col min="18" max="18" width="8" style="1161" bestFit="1" customWidth="1"/>
    <col min="19" max="19" width="5" style="1161" bestFit="1" customWidth="1"/>
    <col min="20" max="20" width="6.7109375" style="1161" bestFit="1" customWidth="1"/>
    <col min="21" max="21" width="5" style="1161" bestFit="1" customWidth="1"/>
    <col min="22" max="22" width="6.7109375" style="1161" bestFit="1" customWidth="1"/>
    <col min="23" max="24" width="8" style="1161" bestFit="1" customWidth="1"/>
    <col min="25" max="25" width="6.7109375" style="1161" bestFit="1" customWidth="1"/>
    <col min="26" max="26" width="9.28515625" style="1161" bestFit="1" customWidth="1"/>
    <col min="27" max="27" width="6.7109375" style="1161" bestFit="1" customWidth="1"/>
    <col min="28" max="28" width="8" style="1161" bestFit="1" customWidth="1"/>
    <col min="29" max="29" width="6.7109375" style="1161" bestFit="1" customWidth="1"/>
    <col min="30" max="31" width="8" style="1161" bestFit="1" customWidth="1"/>
    <col min="32" max="32" width="9.28515625" style="1161" bestFit="1" customWidth="1"/>
    <col min="33" max="33" width="8" style="1161" bestFit="1" customWidth="1"/>
    <col min="34" max="16384" width="9.140625" style="1161"/>
  </cols>
  <sheetData>
    <row r="1" spans="1:33">
      <c r="AF1" s="2309" t="s">
        <v>622</v>
      </c>
      <c r="AG1" s="2309"/>
    </row>
    <row r="3" spans="1:33" ht="14.25">
      <c r="A3" s="2292" t="s">
        <v>623</v>
      </c>
      <c r="B3" s="2292"/>
      <c r="C3" s="2292"/>
      <c r="D3" s="2292"/>
      <c r="E3" s="2292"/>
      <c r="F3" s="2292"/>
      <c r="G3" s="2292"/>
      <c r="H3" s="2292"/>
      <c r="I3" s="2292"/>
      <c r="J3" s="2292"/>
      <c r="K3" s="2292"/>
      <c r="L3" s="2292"/>
      <c r="M3" s="2292"/>
      <c r="N3" s="2292"/>
      <c r="O3" s="2292"/>
      <c r="P3" s="2292"/>
      <c r="Q3" s="2292"/>
      <c r="R3" s="2292"/>
      <c r="S3" s="2292"/>
      <c r="T3" s="2292"/>
      <c r="U3" s="2292"/>
      <c r="V3" s="2292"/>
      <c r="W3" s="2292"/>
      <c r="X3" s="2292"/>
      <c r="Y3" s="2292"/>
      <c r="Z3" s="2292"/>
      <c r="AA3" s="2292"/>
      <c r="AB3" s="2292"/>
      <c r="AC3" s="2292"/>
      <c r="AD3" s="2292"/>
      <c r="AE3" s="2292"/>
      <c r="AF3" s="2292"/>
      <c r="AG3" s="2292"/>
    </row>
    <row r="4" spans="1:33" ht="14.25">
      <c r="A4" s="1162"/>
      <c r="B4" s="1162"/>
      <c r="C4" s="1162"/>
      <c r="D4" s="1162"/>
      <c r="E4" s="1162"/>
      <c r="F4" s="1162"/>
      <c r="G4" s="1162"/>
      <c r="H4" s="1162"/>
      <c r="I4" s="1162"/>
      <c r="J4" s="1162"/>
      <c r="K4" s="1162"/>
      <c r="L4" s="1162"/>
      <c r="M4" s="1162"/>
      <c r="N4" s="1162"/>
      <c r="O4" s="1162"/>
      <c r="P4" s="1162"/>
      <c r="Q4" s="1162"/>
      <c r="R4" s="1162"/>
      <c r="S4" s="1162"/>
      <c r="T4" s="1162"/>
      <c r="U4" s="1162"/>
      <c r="V4" s="1162"/>
      <c r="W4" s="1162"/>
      <c r="X4" s="1162"/>
      <c r="Y4" s="1162"/>
      <c r="Z4" s="1162"/>
      <c r="AA4" s="1162"/>
      <c r="AB4" s="1162"/>
      <c r="AC4" s="1162"/>
      <c r="AD4" s="1162"/>
      <c r="AE4" s="1162"/>
      <c r="AF4" s="1162"/>
      <c r="AG4" s="1162"/>
    </row>
    <row r="5" spans="1:33" ht="13.5" thickBot="1">
      <c r="AF5" s="2310" t="s">
        <v>0</v>
      </c>
      <c r="AG5" s="2310"/>
    </row>
    <row r="6" spans="1:33" s="1163" customFormat="1" ht="12.75" customHeight="1">
      <c r="A6" s="2311" t="s">
        <v>557</v>
      </c>
      <c r="B6" s="2297" t="s">
        <v>558</v>
      </c>
      <c r="C6" s="2298"/>
      <c r="D6" s="2298"/>
      <c r="E6" s="2298"/>
      <c r="F6" s="2298"/>
      <c r="G6" s="2298"/>
      <c r="H6" s="2298"/>
      <c r="I6" s="2298"/>
      <c r="J6" s="2297" t="s">
        <v>559</v>
      </c>
      <c r="K6" s="2298"/>
      <c r="L6" s="2298"/>
      <c r="M6" s="2298"/>
      <c r="N6" s="2298"/>
      <c r="O6" s="2298"/>
      <c r="P6" s="2298"/>
      <c r="Q6" s="2298"/>
      <c r="R6" s="2297" t="s">
        <v>560</v>
      </c>
      <c r="S6" s="2298"/>
      <c r="T6" s="2298"/>
      <c r="U6" s="2298"/>
      <c r="V6" s="2298"/>
      <c r="W6" s="2298"/>
      <c r="X6" s="2298"/>
      <c r="Y6" s="2298"/>
      <c r="Z6" s="2297" t="s">
        <v>561</v>
      </c>
      <c r="AA6" s="2298"/>
      <c r="AB6" s="2298"/>
      <c r="AC6" s="2298"/>
      <c r="AD6" s="2298"/>
      <c r="AE6" s="2298"/>
      <c r="AF6" s="2298"/>
      <c r="AG6" s="2299"/>
    </row>
    <row r="7" spans="1:33" s="1163" customFormat="1" ht="13.5" thickBot="1">
      <c r="A7" s="2312"/>
      <c r="B7" s="2300"/>
      <c r="C7" s="2301"/>
      <c r="D7" s="2301"/>
      <c r="E7" s="2301"/>
      <c r="F7" s="2301"/>
      <c r="G7" s="2301"/>
      <c r="H7" s="2301"/>
      <c r="I7" s="2301"/>
      <c r="J7" s="2300"/>
      <c r="K7" s="2301"/>
      <c r="L7" s="2301"/>
      <c r="M7" s="2301"/>
      <c r="N7" s="2301"/>
      <c r="O7" s="2301"/>
      <c r="P7" s="2301"/>
      <c r="Q7" s="2301"/>
      <c r="R7" s="2300"/>
      <c r="S7" s="2301"/>
      <c r="T7" s="2301"/>
      <c r="U7" s="2301"/>
      <c r="V7" s="2301"/>
      <c r="W7" s="2301"/>
      <c r="X7" s="2301"/>
      <c r="Y7" s="2301"/>
      <c r="Z7" s="2300"/>
      <c r="AA7" s="2301"/>
      <c r="AB7" s="2301"/>
      <c r="AC7" s="2301"/>
      <c r="AD7" s="2301"/>
      <c r="AE7" s="2301"/>
      <c r="AF7" s="2301"/>
      <c r="AG7" s="2302"/>
    </row>
    <row r="8" spans="1:33" ht="13.5" thickBot="1">
      <c r="A8" s="2313"/>
      <c r="B8" s="1243" t="s">
        <v>562</v>
      </c>
      <c r="C8" s="1244" t="s">
        <v>563</v>
      </c>
      <c r="D8" s="1244" t="s">
        <v>564</v>
      </c>
      <c r="E8" s="1244" t="s">
        <v>565</v>
      </c>
      <c r="F8" s="1244" t="s">
        <v>566</v>
      </c>
      <c r="G8" s="1244" t="s">
        <v>567</v>
      </c>
      <c r="H8" s="1244" t="s">
        <v>568</v>
      </c>
      <c r="I8" s="1244" t="s">
        <v>624</v>
      </c>
      <c r="J8" s="1243" t="s">
        <v>562</v>
      </c>
      <c r="K8" s="1244" t="s">
        <v>563</v>
      </c>
      <c r="L8" s="1244" t="s">
        <v>564</v>
      </c>
      <c r="M8" s="1244" t="s">
        <v>565</v>
      </c>
      <c r="N8" s="1244" t="s">
        <v>566</v>
      </c>
      <c r="O8" s="1244" t="s">
        <v>567</v>
      </c>
      <c r="P8" s="1244" t="s">
        <v>568</v>
      </c>
      <c r="Q8" s="1244" t="s">
        <v>624</v>
      </c>
      <c r="R8" s="1243" t="s">
        <v>562</v>
      </c>
      <c r="S8" s="1244" t="s">
        <v>563</v>
      </c>
      <c r="T8" s="1244" t="s">
        <v>564</v>
      </c>
      <c r="U8" s="1244" t="s">
        <v>565</v>
      </c>
      <c r="V8" s="1244" t="s">
        <v>566</v>
      </c>
      <c r="W8" s="1244" t="s">
        <v>567</v>
      </c>
      <c r="X8" s="1244" t="s">
        <v>568</v>
      </c>
      <c r="Y8" s="1244" t="s">
        <v>624</v>
      </c>
      <c r="Z8" s="1243" t="s">
        <v>562</v>
      </c>
      <c r="AA8" s="1244" t="s">
        <v>563</v>
      </c>
      <c r="AB8" s="1244" t="s">
        <v>564</v>
      </c>
      <c r="AC8" s="1244" t="s">
        <v>565</v>
      </c>
      <c r="AD8" s="1244" t="s">
        <v>566</v>
      </c>
      <c r="AE8" s="1244" t="s">
        <v>567</v>
      </c>
      <c r="AF8" s="1244" t="s">
        <v>568</v>
      </c>
      <c r="AG8" s="1245" t="s">
        <v>624</v>
      </c>
    </row>
    <row r="9" spans="1:33">
      <c r="A9" s="1169" t="s">
        <v>10</v>
      </c>
      <c r="B9" s="1246">
        <v>20.093</v>
      </c>
      <c r="C9" s="1247">
        <v>0.53600000000000003</v>
      </c>
      <c r="D9" s="1247">
        <v>0.28699999999999998</v>
      </c>
      <c r="E9" s="1247">
        <v>0.185</v>
      </c>
      <c r="F9" s="1247">
        <v>3.4540000000000002</v>
      </c>
      <c r="G9" s="1247">
        <v>9.3919999999999995</v>
      </c>
      <c r="H9" s="1247">
        <v>33.762</v>
      </c>
      <c r="I9" s="1247">
        <v>3.3760599999999998</v>
      </c>
      <c r="J9" s="1246">
        <v>1.143</v>
      </c>
      <c r="K9" s="1247">
        <v>1.2E-2</v>
      </c>
      <c r="L9" s="1247">
        <v>0.125</v>
      </c>
      <c r="M9" s="1247">
        <v>1.6E-2</v>
      </c>
      <c r="N9" s="1247">
        <v>3.0000000000000001E-3</v>
      </c>
      <c r="O9" s="1247">
        <v>0</v>
      </c>
      <c r="P9" s="1247">
        <v>1.2829999999999999</v>
      </c>
      <c r="Q9" s="1247">
        <v>0.21643999999999999</v>
      </c>
      <c r="R9" s="1246">
        <v>20.81</v>
      </c>
      <c r="S9" s="1247">
        <v>8.5999999999999993E-2</v>
      </c>
      <c r="T9" s="1247">
        <v>52.509</v>
      </c>
      <c r="U9" s="1247">
        <v>4.9059999999999997</v>
      </c>
      <c r="V9" s="1247">
        <v>0.27800000000000002</v>
      </c>
      <c r="W9" s="1247">
        <v>0.92600000000000005</v>
      </c>
      <c r="X9" s="1247">
        <v>74.608999999999995</v>
      </c>
      <c r="Y9" s="1247">
        <v>44.98762</v>
      </c>
      <c r="Z9" s="1246">
        <v>42.045999999999999</v>
      </c>
      <c r="AA9" s="1247">
        <v>0.63400000000000001</v>
      </c>
      <c r="AB9" s="1247">
        <v>52.920999999999999</v>
      </c>
      <c r="AC9" s="1247">
        <v>5.1070000000000002</v>
      </c>
      <c r="AD9" s="1247">
        <v>3.7349999999999999</v>
      </c>
      <c r="AE9" s="1247">
        <v>10.318</v>
      </c>
      <c r="AF9" s="1247">
        <v>109.654</v>
      </c>
      <c r="AG9" s="1248">
        <v>48.580120000000001</v>
      </c>
    </row>
    <row r="10" spans="1:33">
      <c r="A10" s="1175" t="s">
        <v>569</v>
      </c>
      <c r="B10" s="1249">
        <v>5.0659999999999998</v>
      </c>
      <c r="C10" s="1250">
        <v>0.98299999999999998</v>
      </c>
      <c r="D10" s="1250">
        <v>0.34200000000000003</v>
      </c>
      <c r="E10" s="1250">
        <v>0</v>
      </c>
      <c r="F10" s="1250">
        <v>0.54200000000000004</v>
      </c>
      <c r="G10" s="1250">
        <v>4.9059999999999997</v>
      </c>
      <c r="H10" s="1250">
        <v>11.839</v>
      </c>
      <c r="I10" s="1250">
        <v>0.69252999999999998</v>
      </c>
      <c r="J10" s="1249">
        <v>0</v>
      </c>
      <c r="K10" s="1250">
        <v>0</v>
      </c>
      <c r="L10" s="1250">
        <v>0</v>
      </c>
      <c r="M10" s="1250">
        <v>0</v>
      </c>
      <c r="N10" s="1250">
        <v>1.2E-2</v>
      </c>
      <c r="O10" s="1250">
        <v>0</v>
      </c>
      <c r="P10" s="1250">
        <v>1.2E-2</v>
      </c>
      <c r="Q10" s="1250">
        <v>1.2E-2</v>
      </c>
      <c r="R10" s="1249">
        <v>0</v>
      </c>
      <c r="S10" s="1250">
        <v>0</v>
      </c>
      <c r="T10" s="1250">
        <v>1.357</v>
      </c>
      <c r="U10" s="1250">
        <v>0</v>
      </c>
      <c r="V10" s="1250">
        <v>1.2999999999999999E-2</v>
      </c>
      <c r="W10" s="1250">
        <v>3.1E-2</v>
      </c>
      <c r="X10" s="1250">
        <v>1.401</v>
      </c>
      <c r="Y10" s="1250">
        <v>0.41270999999999997</v>
      </c>
      <c r="Z10" s="1249">
        <v>5.0659999999999998</v>
      </c>
      <c r="AA10" s="1250">
        <v>0.98299999999999998</v>
      </c>
      <c r="AB10" s="1250">
        <v>1.6990000000000001</v>
      </c>
      <c r="AC10" s="1250">
        <v>0</v>
      </c>
      <c r="AD10" s="1250">
        <v>0.56699999999999995</v>
      </c>
      <c r="AE10" s="1250">
        <v>4.9370000000000003</v>
      </c>
      <c r="AF10" s="1250">
        <v>13.252000000000001</v>
      </c>
      <c r="AG10" s="1251">
        <v>1.11724</v>
      </c>
    </row>
    <row r="11" spans="1:33">
      <c r="A11" s="1175" t="s">
        <v>610</v>
      </c>
      <c r="B11" s="1249">
        <v>364.41399999999999</v>
      </c>
      <c r="C11" s="1250">
        <v>5.3019999999999996</v>
      </c>
      <c r="D11" s="1250">
        <v>27.478000000000002</v>
      </c>
      <c r="E11" s="1250">
        <v>1.849</v>
      </c>
      <c r="F11" s="1250">
        <v>4.7690000000000001</v>
      </c>
      <c r="G11" s="1250">
        <v>22.678000000000001</v>
      </c>
      <c r="H11" s="1250">
        <v>424.64100000000002</v>
      </c>
      <c r="I11" s="1250">
        <v>24.345700000000001</v>
      </c>
      <c r="J11" s="1249">
        <v>0</v>
      </c>
      <c r="K11" s="1250">
        <v>0</v>
      </c>
      <c r="L11" s="1250">
        <v>0</v>
      </c>
      <c r="M11" s="1250">
        <v>0</v>
      </c>
      <c r="N11" s="1250">
        <v>0.21099999999999999</v>
      </c>
      <c r="O11" s="1250">
        <v>20.917999999999999</v>
      </c>
      <c r="P11" s="1250">
        <v>21.129000000000001</v>
      </c>
      <c r="Q11" s="1250">
        <v>5.2118199999999995</v>
      </c>
      <c r="R11" s="1249">
        <v>24.922999999999998</v>
      </c>
      <c r="S11" s="1250">
        <v>8.7999999999999995E-2</v>
      </c>
      <c r="T11" s="1250">
        <v>0</v>
      </c>
      <c r="U11" s="1250">
        <v>0</v>
      </c>
      <c r="V11" s="1250">
        <v>5.7679999999999998</v>
      </c>
      <c r="W11" s="1250">
        <v>0.58099999999999996</v>
      </c>
      <c r="X11" s="1250">
        <v>31.36</v>
      </c>
      <c r="Y11" s="1250">
        <v>5.0700600000000007</v>
      </c>
      <c r="Z11" s="1249">
        <v>389.33699999999999</v>
      </c>
      <c r="AA11" s="1250">
        <v>5.39</v>
      </c>
      <c r="AB11" s="1250">
        <v>27.478000000000002</v>
      </c>
      <c r="AC11" s="1250">
        <v>1.849</v>
      </c>
      <c r="AD11" s="1250">
        <v>10.747999999999999</v>
      </c>
      <c r="AE11" s="1250">
        <v>44.177</v>
      </c>
      <c r="AF11" s="1250">
        <v>477.13</v>
      </c>
      <c r="AG11" s="1251">
        <v>34.627580000000002</v>
      </c>
    </row>
    <row r="12" spans="1:33" ht="25.5">
      <c r="A12" s="1175" t="s">
        <v>571</v>
      </c>
      <c r="B12" s="1249">
        <v>34.225999999999999</v>
      </c>
      <c r="C12" s="1250">
        <v>0.58399999999999996</v>
      </c>
      <c r="D12" s="1250">
        <v>92.959000000000003</v>
      </c>
      <c r="E12" s="1250">
        <v>42.091999999999999</v>
      </c>
      <c r="F12" s="1250">
        <v>2.9780000000000002</v>
      </c>
      <c r="G12" s="1250">
        <v>5.7389999999999999</v>
      </c>
      <c r="H12" s="1250">
        <v>136.48599999999999</v>
      </c>
      <c r="I12" s="1250">
        <v>95.689700000000002</v>
      </c>
      <c r="J12" s="1249">
        <v>8.8230000000000004</v>
      </c>
      <c r="K12" s="1250">
        <v>0.152</v>
      </c>
      <c r="L12" s="1250">
        <v>0</v>
      </c>
      <c r="M12" s="1250">
        <v>0</v>
      </c>
      <c r="N12" s="1250">
        <v>1.927</v>
      </c>
      <c r="O12" s="1250">
        <v>5.6950000000000003</v>
      </c>
      <c r="P12" s="1250">
        <v>16.597000000000001</v>
      </c>
      <c r="Q12" s="1250">
        <v>2.01267</v>
      </c>
      <c r="R12" s="1249">
        <v>23.620999999999999</v>
      </c>
      <c r="S12" s="1250">
        <v>3.5999999999999997E-2</v>
      </c>
      <c r="T12" s="1250">
        <v>0</v>
      </c>
      <c r="U12" s="1250">
        <v>0</v>
      </c>
      <c r="V12" s="1250">
        <v>0.69499999999999995</v>
      </c>
      <c r="W12" s="1250">
        <v>2.976</v>
      </c>
      <c r="X12" s="1250">
        <v>27.327999999999999</v>
      </c>
      <c r="Y12" s="1250">
        <v>0.87660000000000005</v>
      </c>
      <c r="Z12" s="1249">
        <v>66.67</v>
      </c>
      <c r="AA12" s="1250">
        <v>0.77200000000000002</v>
      </c>
      <c r="AB12" s="1250">
        <v>92.959000000000003</v>
      </c>
      <c r="AC12" s="1250">
        <v>42.091999999999999</v>
      </c>
      <c r="AD12" s="1250">
        <v>5.6</v>
      </c>
      <c r="AE12" s="1250">
        <v>14.41</v>
      </c>
      <c r="AF12" s="1250">
        <v>180.411</v>
      </c>
      <c r="AG12" s="1251">
        <v>98.578969999999998</v>
      </c>
    </row>
    <row r="13" spans="1:33" ht="38.25">
      <c r="A13" s="1175" t="s">
        <v>572</v>
      </c>
      <c r="B13" s="1249">
        <v>39.045999999999999</v>
      </c>
      <c r="C13" s="1250">
        <v>2.3050000000000002</v>
      </c>
      <c r="D13" s="1250">
        <v>0.58199999999999996</v>
      </c>
      <c r="E13" s="1250">
        <v>0.127</v>
      </c>
      <c r="F13" s="1250">
        <v>2.766</v>
      </c>
      <c r="G13" s="1250">
        <v>10.519</v>
      </c>
      <c r="H13" s="1250">
        <v>55.218000000000004</v>
      </c>
      <c r="I13" s="1250">
        <v>3.6056999999999997</v>
      </c>
      <c r="J13" s="1249">
        <v>0</v>
      </c>
      <c r="K13" s="1250">
        <v>0</v>
      </c>
      <c r="L13" s="1250">
        <v>0</v>
      </c>
      <c r="M13" s="1250">
        <v>0</v>
      </c>
      <c r="N13" s="1250">
        <v>9.4E-2</v>
      </c>
      <c r="O13" s="1250">
        <v>2.0329999999999999</v>
      </c>
      <c r="P13" s="1250">
        <v>2.1269999999999998</v>
      </c>
      <c r="Q13" s="1250">
        <v>0.11387</v>
      </c>
      <c r="R13" s="1249">
        <v>2.331</v>
      </c>
      <c r="S13" s="1250">
        <v>1.4E-2</v>
      </c>
      <c r="T13" s="1250">
        <v>0.154</v>
      </c>
      <c r="U13" s="1250">
        <v>1.0999999999999999E-2</v>
      </c>
      <c r="V13" s="1250">
        <v>4.8559999999999999</v>
      </c>
      <c r="W13" s="1250">
        <v>0.52</v>
      </c>
      <c r="X13" s="1250">
        <v>7.875</v>
      </c>
      <c r="Y13" s="1250">
        <v>5.0350299999999999</v>
      </c>
      <c r="Z13" s="1249">
        <v>41.377000000000002</v>
      </c>
      <c r="AA13" s="1250">
        <v>2.319</v>
      </c>
      <c r="AB13" s="1250">
        <v>0.73599999999999999</v>
      </c>
      <c r="AC13" s="1250">
        <v>0.13800000000000001</v>
      </c>
      <c r="AD13" s="1250">
        <v>7.7160000000000002</v>
      </c>
      <c r="AE13" s="1250">
        <v>13.071999999999999</v>
      </c>
      <c r="AF13" s="1250">
        <v>65.22</v>
      </c>
      <c r="AG13" s="1251">
        <v>8.7545999999999999</v>
      </c>
    </row>
    <row r="14" spans="1:33" ht="25.5">
      <c r="A14" s="1175" t="s">
        <v>573</v>
      </c>
      <c r="B14" s="1249">
        <v>72.613</v>
      </c>
      <c r="C14" s="1250">
        <v>0.627</v>
      </c>
      <c r="D14" s="1250">
        <v>0.159</v>
      </c>
      <c r="E14" s="1250">
        <v>0.01</v>
      </c>
      <c r="F14" s="1250">
        <v>6.681</v>
      </c>
      <c r="G14" s="1250">
        <v>147.63499999999999</v>
      </c>
      <c r="H14" s="1250">
        <v>227.715</v>
      </c>
      <c r="I14" s="1250">
        <v>9.0959099999999999</v>
      </c>
      <c r="J14" s="1249">
        <v>0</v>
      </c>
      <c r="K14" s="1250">
        <v>0</v>
      </c>
      <c r="L14" s="1250">
        <v>0</v>
      </c>
      <c r="M14" s="1250">
        <v>0</v>
      </c>
      <c r="N14" s="1250">
        <v>0.13400000000000001</v>
      </c>
      <c r="O14" s="1250">
        <v>16.295999999999999</v>
      </c>
      <c r="P14" s="1250">
        <v>16.43</v>
      </c>
      <c r="Q14" s="1250">
        <v>0.14334</v>
      </c>
      <c r="R14" s="1249">
        <v>60.441000000000003</v>
      </c>
      <c r="S14" s="1250">
        <v>9.9000000000000005E-2</v>
      </c>
      <c r="T14" s="1250">
        <v>0</v>
      </c>
      <c r="U14" s="1250">
        <v>0</v>
      </c>
      <c r="V14" s="1250">
        <v>7.6999999999999999E-2</v>
      </c>
      <c r="W14" s="1250">
        <v>0.51700000000000002</v>
      </c>
      <c r="X14" s="1250">
        <v>61.134</v>
      </c>
      <c r="Y14" s="1250">
        <v>3.2316700000000003</v>
      </c>
      <c r="Z14" s="1249">
        <v>133.054</v>
      </c>
      <c r="AA14" s="1250">
        <v>0.72599999999999998</v>
      </c>
      <c r="AB14" s="1250">
        <v>0.159</v>
      </c>
      <c r="AC14" s="1250">
        <v>0.01</v>
      </c>
      <c r="AD14" s="1250">
        <v>6.8920000000000003</v>
      </c>
      <c r="AE14" s="1250">
        <v>164.44800000000001</v>
      </c>
      <c r="AF14" s="1250">
        <v>305.279</v>
      </c>
      <c r="AG14" s="1251">
        <v>12.47092</v>
      </c>
    </row>
    <row r="15" spans="1:33">
      <c r="A15" s="1175" t="s">
        <v>574</v>
      </c>
      <c r="B15" s="1249">
        <v>41.009</v>
      </c>
      <c r="C15" s="1250">
        <v>0.70899999999999996</v>
      </c>
      <c r="D15" s="1250">
        <v>40.844999999999999</v>
      </c>
      <c r="E15" s="1250">
        <v>30.483000000000001</v>
      </c>
      <c r="F15" s="1250">
        <v>5.0860000000000003</v>
      </c>
      <c r="G15" s="1250">
        <v>11.651</v>
      </c>
      <c r="H15" s="1250">
        <v>99.3</v>
      </c>
      <c r="I15" s="1250">
        <v>40.060459999999999</v>
      </c>
      <c r="J15" s="1249">
        <v>0</v>
      </c>
      <c r="K15" s="1250">
        <v>0</v>
      </c>
      <c r="L15" s="1250">
        <v>0</v>
      </c>
      <c r="M15" s="1250">
        <v>0</v>
      </c>
      <c r="N15" s="1250">
        <v>2.5209999999999999</v>
      </c>
      <c r="O15" s="1250">
        <v>2.8660000000000001</v>
      </c>
      <c r="P15" s="1250">
        <v>5.3869999999999996</v>
      </c>
      <c r="Q15" s="1250">
        <v>0.10296999999999999</v>
      </c>
      <c r="R15" s="1249">
        <v>97.302000000000007</v>
      </c>
      <c r="S15" s="1250">
        <v>0.22800000000000001</v>
      </c>
      <c r="T15" s="1250">
        <v>7.3019999999999996</v>
      </c>
      <c r="U15" s="1250">
        <v>2.222</v>
      </c>
      <c r="V15" s="1250">
        <v>1.1140000000000001</v>
      </c>
      <c r="W15" s="1250">
        <v>0.123</v>
      </c>
      <c r="X15" s="1250">
        <v>106.069</v>
      </c>
      <c r="Y15" s="1250">
        <v>8.7502800000000001</v>
      </c>
      <c r="Z15" s="1249">
        <v>138.31100000000001</v>
      </c>
      <c r="AA15" s="1250">
        <v>0.93700000000000006</v>
      </c>
      <c r="AB15" s="1250">
        <v>48.146999999999998</v>
      </c>
      <c r="AC15" s="1250">
        <v>32.704999999999998</v>
      </c>
      <c r="AD15" s="1250">
        <v>8.7210000000000001</v>
      </c>
      <c r="AE15" s="1250">
        <v>14.64</v>
      </c>
      <c r="AF15" s="1250">
        <v>210.756</v>
      </c>
      <c r="AG15" s="1251">
        <v>48.913710000000002</v>
      </c>
    </row>
    <row r="16" spans="1:33" ht="25.5">
      <c r="A16" s="1175" t="s">
        <v>575</v>
      </c>
      <c r="B16" s="1249">
        <v>132.209</v>
      </c>
      <c r="C16" s="1250">
        <v>0.20399999999999999</v>
      </c>
      <c r="D16" s="1250">
        <v>0</v>
      </c>
      <c r="E16" s="1250">
        <v>0</v>
      </c>
      <c r="F16" s="1250">
        <v>2.141</v>
      </c>
      <c r="G16" s="1250">
        <v>63.174999999999997</v>
      </c>
      <c r="H16" s="1250">
        <v>197.72900000000001</v>
      </c>
      <c r="I16" s="1250">
        <v>1.9528699999999999</v>
      </c>
      <c r="J16" s="1249">
        <v>1.1859999999999999</v>
      </c>
      <c r="K16" s="1250">
        <v>1E-3</v>
      </c>
      <c r="L16" s="1250">
        <v>0</v>
      </c>
      <c r="M16" s="1250">
        <v>0</v>
      </c>
      <c r="N16" s="1250">
        <v>0</v>
      </c>
      <c r="O16" s="1250">
        <v>0</v>
      </c>
      <c r="P16" s="1250">
        <v>1.1870000000000001</v>
      </c>
      <c r="Q16" s="1250">
        <v>1.1899999999999999E-3</v>
      </c>
      <c r="R16" s="1249">
        <v>0</v>
      </c>
      <c r="S16" s="1250">
        <v>0</v>
      </c>
      <c r="T16" s="1250">
        <v>0</v>
      </c>
      <c r="U16" s="1250">
        <v>0</v>
      </c>
      <c r="V16" s="1250">
        <v>8.7999999999999995E-2</v>
      </c>
      <c r="W16" s="1250">
        <v>0</v>
      </c>
      <c r="X16" s="1250">
        <v>8.7999999999999995E-2</v>
      </c>
      <c r="Y16" s="1250">
        <v>7.884999999999999E-2</v>
      </c>
      <c r="Z16" s="1249">
        <v>133.39500000000001</v>
      </c>
      <c r="AA16" s="1250">
        <v>0.20499999999999999</v>
      </c>
      <c r="AB16" s="1250">
        <v>0</v>
      </c>
      <c r="AC16" s="1250">
        <v>0</v>
      </c>
      <c r="AD16" s="1250">
        <v>2.2290000000000001</v>
      </c>
      <c r="AE16" s="1250">
        <v>63.174999999999997</v>
      </c>
      <c r="AF16" s="1250">
        <v>199.00399999999999</v>
      </c>
      <c r="AG16" s="1251">
        <v>2.0329100000000002</v>
      </c>
    </row>
    <row r="17" spans="1:33" ht="38.25">
      <c r="A17" s="1175" t="s">
        <v>576</v>
      </c>
      <c r="B17" s="1249">
        <v>28.318000000000001</v>
      </c>
      <c r="C17" s="1250">
        <v>0.107</v>
      </c>
      <c r="D17" s="1250">
        <v>0</v>
      </c>
      <c r="E17" s="1250">
        <v>0</v>
      </c>
      <c r="F17" s="1250">
        <v>2.383</v>
      </c>
      <c r="G17" s="1250">
        <v>3.33</v>
      </c>
      <c r="H17" s="1250">
        <v>34.137999999999998</v>
      </c>
      <c r="I17" s="1250">
        <v>2.0663899999999997</v>
      </c>
      <c r="J17" s="1249">
        <v>0</v>
      </c>
      <c r="K17" s="1250">
        <v>0</v>
      </c>
      <c r="L17" s="1250">
        <v>0</v>
      </c>
      <c r="M17" s="1250">
        <v>0</v>
      </c>
      <c r="N17" s="1250">
        <v>0.01</v>
      </c>
      <c r="O17" s="1250">
        <v>0</v>
      </c>
      <c r="P17" s="1250">
        <v>0.01</v>
      </c>
      <c r="Q17" s="1250">
        <v>7.0800000000000004E-3</v>
      </c>
      <c r="R17" s="1249">
        <v>0</v>
      </c>
      <c r="S17" s="1250">
        <v>0</v>
      </c>
      <c r="T17" s="1250">
        <v>0</v>
      </c>
      <c r="U17" s="1250">
        <v>0</v>
      </c>
      <c r="V17" s="1250">
        <v>1.9E-2</v>
      </c>
      <c r="W17" s="1250">
        <v>0</v>
      </c>
      <c r="X17" s="1250">
        <v>1.9E-2</v>
      </c>
      <c r="Y17" s="1250">
        <v>1.7000000000000001E-2</v>
      </c>
      <c r="Z17" s="1249">
        <v>28.318000000000001</v>
      </c>
      <c r="AA17" s="1250">
        <v>0.107</v>
      </c>
      <c r="AB17" s="1250">
        <v>0</v>
      </c>
      <c r="AC17" s="1250">
        <v>0</v>
      </c>
      <c r="AD17" s="1250">
        <v>2.4119999999999999</v>
      </c>
      <c r="AE17" s="1250">
        <v>3.33</v>
      </c>
      <c r="AF17" s="1250">
        <v>34.167000000000002</v>
      </c>
      <c r="AG17" s="1251">
        <v>2.0904699999999998</v>
      </c>
    </row>
    <row r="18" spans="1:33">
      <c r="A18" s="1175" t="s">
        <v>11</v>
      </c>
      <c r="B18" s="1249">
        <v>282.85199999999998</v>
      </c>
      <c r="C18" s="1250">
        <v>3.597</v>
      </c>
      <c r="D18" s="1250">
        <v>1.2849999999999999</v>
      </c>
      <c r="E18" s="1250">
        <v>0.17</v>
      </c>
      <c r="F18" s="1250">
        <v>10.157</v>
      </c>
      <c r="G18" s="1250">
        <v>263.84399999999999</v>
      </c>
      <c r="H18" s="1250">
        <v>561.73500000000001</v>
      </c>
      <c r="I18" s="1250">
        <v>14.8873</v>
      </c>
      <c r="J18" s="1249">
        <v>0</v>
      </c>
      <c r="K18" s="1250">
        <v>0</v>
      </c>
      <c r="L18" s="1250">
        <v>0</v>
      </c>
      <c r="M18" s="1250">
        <v>0</v>
      </c>
      <c r="N18" s="1250">
        <v>4.2999999999999997E-2</v>
      </c>
      <c r="O18" s="1250">
        <v>195.893</v>
      </c>
      <c r="P18" s="1250">
        <v>195.93600000000001</v>
      </c>
      <c r="Q18" s="1250">
        <v>5.8389999999999997E-2</v>
      </c>
      <c r="R18" s="1249">
        <v>118.518</v>
      </c>
      <c r="S18" s="1250">
        <v>0.17100000000000001</v>
      </c>
      <c r="T18" s="1250">
        <v>0.20599999999999999</v>
      </c>
      <c r="U18" s="1250">
        <v>0.01</v>
      </c>
      <c r="V18" s="1250">
        <v>0.61199999999999999</v>
      </c>
      <c r="W18" s="1250">
        <v>1.528</v>
      </c>
      <c r="X18" s="1250">
        <v>121.035</v>
      </c>
      <c r="Y18" s="1250">
        <v>0.98635000000000006</v>
      </c>
      <c r="Z18" s="1249">
        <v>401.37</v>
      </c>
      <c r="AA18" s="1250">
        <v>3.7679999999999998</v>
      </c>
      <c r="AB18" s="1250">
        <v>1.4910000000000001</v>
      </c>
      <c r="AC18" s="1250">
        <v>0.18</v>
      </c>
      <c r="AD18" s="1250">
        <v>10.811999999999999</v>
      </c>
      <c r="AE18" s="1250">
        <v>461.26499999999999</v>
      </c>
      <c r="AF18" s="1250">
        <v>878.70600000000002</v>
      </c>
      <c r="AG18" s="1251">
        <v>15.932040000000001</v>
      </c>
    </row>
    <row r="19" spans="1:33" ht="25.5">
      <c r="A19" s="1175" t="s">
        <v>577</v>
      </c>
      <c r="B19" s="1249">
        <v>587.03200000000004</v>
      </c>
      <c r="C19" s="1250">
        <v>9.7479999999999993</v>
      </c>
      <c r="D19" s="1250">
        <v>85.230999999999995</v>
      </c>
      <c r="E19" s="1250">
        <v>15.913</v>
      </c>
      <c r="F19" s="1250">
        <v>126.395</v>
      </c>
      <c r="G19" s="1250">
        <v>146.785</v>
      </c>
      <c r="H19" s="1250">
        <v>955.19100000000003</v>
      </c>
      <c r="I19" s="1250">
        <v>151.54192999999998</v>
      </c>
      <c r="J19" s="1249">
        <v>20.766999999999999</v>
      </c>
      <c r="K19" s="1250">
        <v>0.30099999999999999</v>
      </c>
      <c r="L19" s="1250">
        <v>0</v>
      </c>
      <c r="M19" s="1250">
        <v>8.0000000000000002E-3</v>
      </c>
      <c r="N19" s="1250">
        <v>13.093</v>
      </c>
      <c r="O19" s="1250">
        <v>85.515000000000001</v>
      </c>
      <c r="P19" s="1250">
        <v>119.676</v>
      </c>
      <c r="Q19" s="1250">
        <v>13.41033</v>
      </c>
      <c r="R19" s="1249">
        <v>186.97</v>
      </c>
      <c r="S19" s="1250">
        <v>0.67400000000000004</v>
      </c>
      <c r="T19" s="1250">
        <v>83.385999999999996</v>
      </c>
      <c r="U19" s="1250">
        <v>4.4829999999999997</v>
      </c>
      <c r="V19" s="1250">
        <v>5.915</v>
      </c>
      <c r="W19" s="1250">
        <v>136.34800000000001</v>
      </c>
      <c r="X19" s="1250">
        <v>413.29300000000001</v>
      </c>
      <c r="Y19" s="1250">
        <v>92.599740000000011</v>
      </c>
      <c r="Z19" s="1249">
        <v>794.76900000000001</v>
      </c>
      <c r="AA19" s="1250">
        <v>10.723000000000001</v>
      </c>
      <c r="AB19" s="1250">
        <v>168.61699999999999</v>
      </c>
      <c r="AC19" s="1250">
        <v>20.404</v>
      </c>
      <c r="AD19" s="1250">
        <v>145.40299999999999</v>
      </c>
      <c r="AE19" s="1250">
        <v>368.64800000000002</v>
      </c>
      <c r="AF19" s="1250">
        <v>1488.16</v>
      </c>
      <c r="AG19" s="1251">
        <v>257.55200000000002</v>
      </c>
    </row>
    <row r="20" spans="1:33">
      <c r="A20" s="1175" t="s">
        <v>578</v>
      </c>
      <c r="B20" s="1249">
        <v>248.11</v>
      </c>
      <c r="C20" s="1250">
        <v>2.0470000000000002</v>
      </c>
      <c r="D20" s="1250">
        <v>1.089</v>
      </c>
      <c r="E20" s="1250">
        <v>1.7470000000000001</v>
      </c>
      <c r="F20" s="1250">
        <v>37.048000000000002</v>
      </c>
      <c r="G20" s="1250">
        <v>33.811999999999998</v>
      </c>
      <c r="H20" s="1250">
        <v>322.10599999999999</v>
      </c>
      <c r="I20" s="1250">
        <v>28.0045</v>
      </c>
      <c r="J20" s="1249">
        <v>1.476</v>
      </c>
      <c r="K20" s="1250">
        <v>3.2000000000000001E-2</v>
      </c>
      <c r="L20" s="1250">
        <v>0</v>
      </c>
      <c r="M20" s="1250">
        <v>0</v>
      </c>
      <c r="N20" s="1250">
        <v>0.25700000000000001</v>
      </c>
      <c r="O20" s="1250">
        <v>6.6000000000000003E-2</v>
      </c>
      <c r="P20" s="1250">
        <v>1.831</v>
      </c>
      <c r="Q20" s="1250">
        <v>0.28939999999999999</v>
      </c>
      <c r="R20" s="1249">
        <v>70.284000000000006</v>
      </c>
      <c r="S20" s="1250">
        <v>0.223</v>
      </c>
      <c r="T20" s="1250">
        <v>0.13500000000000001</v>
      </c>
      <c r="U20" s="1250">
        <v>2E-3</v>
      </c>
      <c r="V20" s="1250">
        <v>0.52400000000000002</v>
      </c>
      <c r="W20" s="1250">
        <v>1.7949999999999999</v>
      </c>
      <c r="X20" s="1250">
        <v>72.960999999999999</v>
      </c>
      <c r="Y20" s="1250">
        <v>1.87974</v>
      </c>
      <c r="Z20" s="1249">
        <v>319.87</v>
      </c>
      <c r="AA20" s="1250">
        <v>2.302</v>
      </c>
      <c r="AB20" s="1250">
        <v>1.224</v>
      </c>
      <c r="AC20" s="1250">
        <v>1.7490000000000001</v>
      </c>
      <c r="AD20" s="1250">
        <v>37.829000000000001</v>
      </c>
      <c r="AE20" s="1250">
        <v>35.673000000000002</v>
      </c>
      <c r="AF20" s="1250">
        <v>396.89800000000002</v>
      </c>
      <c r="AG20" s="1251">
        <v>30.173639999999999</v>
      </c>
    </row>
    <row r="21" spans="1:33" ht="25.5">
      <c r="A21" s="1175" t="s">
        <v>12</v>
      </c>
      <c r="B21" s="1249">
        <v>61.273000000000003</v>
      </c>
      <c r="C21" s="1250">
        <v>3.9870000000000001</v>
      </c>
      <c r="D21" s="1250">
        <v>5.0469999999999997</v>
      </c>
      <c r="E21" s="1250">
        <v>7.1999999999999995E-2</v>
      </c>
      <c r="F21" s="1250">
        <v>9.4619999999999997</v>
      </c>
      <c r="G21" s="1250">
        <v>8.8109999999999999</v>
      </c>
      <c r="H21" s="1250">
        <v>88.58</v>
      </c>
      <c r="I21" s="1250">
        <v>12.3476</v>
      </c>
      <c r="J21" s="1249">
        <v>0</v>
      </c>
      <c r="K21" s="1250">
        <v>0</v>
      </c>
      <c r="L21" s="1250">
        <v>8.5000000000000006E-2</v>
      </c>
      <c r="M21" s="1250">
        <v>1E-3</v>
      </c>
      <c r="N21" s="1250">
        <v>5.5E-2</v>
      </c>
      <c r="O21" s="1250">
        <v>0</v>
      </c>
      <c r="P21" s="1250">
        <v>0.14000000000000001</v>
      </c>
      <c r="Q21" s="1250">
        <v>8.0500000000000002E-2</v>
      </c>
      <c r="R21" s="1249">
        <v>2.2570000000000001</v>
      </c>
      <c r="S21" s="1250">
        <v>1.0999999999999999E-2</v>
      </c>
      <c r="T21" s="1250">
        <v>2.6269999999999998</v>
      </c>
      <c r="U21" s="1250">
        <v>0.28199999999999997</v>
      </c>
      <c r="V21" s="1250">
        <v>0.86499999999999999</v>
      </c>
      <c r="W21" s="1250">
        <v>4.9480000000000004</v>
      </c>
      <c r="X21" s="1250">
        <v>10.708</v>
      </c>
      <c r="Y21" s="1250">
        <v>2.1055199999999998</v>
      </c>
      <c r="Z21" s="1249">
        <v>63.53</v>
      </c>
      <c r="AA21" s="1250">
        <v>3.9980000000000002</v>
      </c>
      <c r="AB21" s="1250">
        <v>7.7590000000000003</v>
      </c>
      <c r="AC21" s="1250">
        <v>0.35499999999999998</v>
      </c>
      <c r="AD21" s="1250">
        <v>10.382</v>
      </c>
      <c r="AE21" s="1250">
        <v>13.759</v>
      </c>
      <c r="AF21" s="1250">
        <v>99.427999999999997</v>
      </c>
      <c r="AG21" s="1251">
        <v>14.533620000000001</v>
      </c>
    </row>
    <row r="22" spans="1:33">
      <c r="A22" s="1175" t="s">
        <v>579</v>
      </c>
      <c r="B22" s="1249">
        <v>48.640999999999998</v>
      </c>
      <c r="C22" s="1250">
        <v>0.29699999999999999</v>
      </c>
      <c r="D22" s="1250">
        <v>0</v>
      </c>
      <c r="E22" s="1250">
        <v>0</v>
      </c>
      <c r="F22" s="1250">
        <v>12.853999999999999</v>
      </c>
      <c r="G22" s="1250">
        <v>13.429</v>
      </c>
      <c r="H22" s="1250">
        <v>75.221000000000004</v>
      </c>
      <c r="I22" s="1250">
        <v>11.723540000000002</v>
      </c>
      <c r="J22" s="1249">
        <v>0</v>
      </c>
      <c r="K22" s="1250">
        <v>0</v>
      </c>
      <c r="L22" s="1250">
        <v>0</v>
      </c>
      <c r="M22" s="1250">
        <v>0</v>
      </c>
      <c r="N22" s="1250">
        <v>4.9000000000000002E-2</v>
      </c>
      <c r="O22" s="1250">
        <v>1.9490000000000001</v>
      </c>
      <c r="P22" s="1250">
        <v>1.998</v>
      </c>
      <c r="Q22" s="1250">
        <v>0.10557</v>
      </c>
      <c r="R22" s="1249">
        <v>75.391000000000005</v>
      </c>
      <c r="S22" s="1250">
        <v>6.5000000000000002E-2</v>
      </c>
      <c r="T22" s="1250">
        <v>0</v>
      </c>
      <c r="U22" s="1250">
        <v>0</v>
      </c>
      <c r="V22" s="1250">
        <v>0.65600000000000003</v>
      </c>
      <c r="W22" s="1250">
        <v>1.1120000000000001</v>
      </c>
      <c r="X22" s="1250">
        <v>77.224000000000004</v>
      </c>
      <c r="Y22" s="1250">
        <v>1.4899</v>
      </c>
      <c r="Z22" s="1249">
        <v>124.032</v>
      </c>
      <c r="AA22" s="1250">
        <v>0.36199999999999999</v>
      </c>
      <c r="AB22" s="1250">
        <v>0</v>
      </c>
      <c r="AC22" s="1250">
        <v>0</v>
      </c>
      <c r="AD22" s="1250">
        <v>13.558999999999999</v>
      </c>
      <c r="AE22" s="1250">
        <v>16.489999999999998</v>
      </c>
      <c r="AF22" s="1250">
        <v>154.44300000000001</v>
      </c>
      <c r="AG22" s="1251">
        <v>13.31901</v>
      </c>
    </row>
    <row r="23" spans="1:33" ht="25.5">
      <c r="A23" s="1175" t="s">
        <v>580</v>
      </c>
      <c r="B23" s="1249">
        <v>20241.100999999999</v>
      </c>
      <c r="C23" s="1250">
        <v>0.4</v>
      </c>
      <c r="D23" s="1250">
        <v>0.38800000000000001</v>
      </c>
      <c r="E23" s="1250">
        <v>44.128</v>
      </c>
      <c r="F23" s="1250">
        <v>7635.915</v>
      </c>
      <c r="G23" s="1250">
        <v>28.576000000000001</v>
      </c>
      <c r="H23" s="1250">
        <v>27906.38</v>
      </c>
      <c r="I23" s="1250">
        <v>19.758369999999999</v>
      </c>
      <c r="J23" s="1249">
        <v>0</v>
      </c>
      <c r="K23" s="1250">
        <v>0</v>
      </c>
      <c r="L23" s="1250">
        <v>0</v>
      </c>
      <c r="M23" s="1250">
        <v>0</v>
      </c>
      <c r="N23" s="1250">
        <v>8.25</v>
      </c>
      <c r="O23" s="1250">
        <v>0.38900000000000001</v>
      </c>
      <c r="P23" s="1250">
        <v>8.6389999999999993</v>
      </c>
      <c r="Q23" s="1250">
        <v>3.82E-3</v>
      </c>
      <c r="R23" s="1249">
        <v>37511.275999999998</v>
      </c>
      <c r="S23" s="1250">
        <v>4.1559999999999997</v>
      </c>
      <c r="T23" s="1250">
        <v>2.512</v>
      </c>
      <c r="U23" s="1250">
        <v>0</v>
      </c>
      <c r="V23" s="1250">
        <v>674.79499999999996</v>
      </c>
      <c r="W23" s="1250">
        <v>254.82499999999999</v>
      </c>
      <c r="X23" s="1250">
        <v>38447.563999999998</v>
      </c>
      <c r="Y23" s="1250">
        <v>16.757189999999998</v>
      </c>
      <c r="Z23" s="1249">
        <v>57752.377</v>
      </c>
      <c r="AA23" s="1250">
        <v>4.556</v>
      </c>
      <c r="AB23" s="1250">
        <v>2.9</v>
      </c>
      <c r="AC23" s="1250">
        <v>44.128</v>
      </c>
      <c r="AD23" s="1250">
        <v>8318.9599999999991</v>
      </c>
      <c r="AE23" s="1250">
        <v>283.79000000000002</v>
      </c>
      <c r="AF23" s="1250">
        <v>66362.582999999999</v>
      </c>
      <c r="AG23" s="1251">
        <v>36.519379999999998</v>
      </c>
    </row>
    <row r="24" spans="1:33">
      <c r="A24" s="1175" t="s">
        <v>581</v>
      </c>
      <c r="B24" s="1249">
        <v>9.35</v>
      </c>
      <c r="C24" s="1250">
        <v>0.44800000000000001</v>
      </c>
      <c r="D24" s="1250">
        <v>105.47199999999999</v>
      </c>
      <c r="E24" s="1250">
        <v>3.0249999999999999</v>
      </c>
      <c r="F24" s="1250">
        <v>1.1739999999999999</v>
      </c>
      <c r="G24" s="1250">
        <v>3.51</v>
      </c>
      <c r="H24" s="1250">
        <v>119.95399999999999</v>
      </c>
      <c r="I24" s="1250">
        <v>48.13749</v>
      </c>
      <c r="J24" s="1249">
        <v>0</v>
      </c>
      <c r="K24" s="1250">
        <v>0</v>
      </c>
      <c r="L24" s="1250">
        <v>0</v>
      </c>
      <c r="M24" s="1250">
        <v>0</v>
      </c>
      <c r="N24" s="1250">
        <v>0</v>
      </c>
      <c r="O24" s="1250">
        <v>0</v>
      </c>
      <c r="P24" s="1250">
        <v>0</v>
      </c>
      <c r="Q24" s="1250">
        <v>0</v>
      </c>
      <c r="R24" s="1249">
        <v>0</v>
      </c>
      <c r="S24" s="1250">
        <v>0</v>
      </c>
      <c r="T24" s="1250">
        <v>0</v>
      </c>
      <c r="U24" s="1250">
        <v>0</v>
      </c>
      <c r="V24" s="1250">
        <v>0.33700000000000002</v>
      </c>
      <c r="W24" s="1250">
        <v>0</v>
      </c>
      <c r="X24" s="1250">
        <v>0.33700000000000002</v>
      </c>
      <c r="Y24" s="1250">
        <v>0.13366999999999998</v>
      </c>
      <c r="Z24" s="1249">
        <v>9.35</v>
      </c>
      <c r="AA24" s="1250">
        <v>0.44800000000000001</v>
      </c>
      <c r="AB24" s="1250">
        <v>105.47199999999999</v>
      </c>
      <c r="AC24" s="1250">
        <v>3.0249999999999999</v>
      </c>
      <c r="AD24" s="1250">
        <v>1.5109999999999999</v>
      </c>
      <c r="AE24" s="1250">
        <v>3.51</v>
      </c>
      <c r="AF24" s="1250">
        <v>120.291</v>
      </c>
      <c r="AG24" s="1251">
        <v>48.271160000000002</v>
      </c>
    </row>
    <row r="25" spans="1:33">
      <c r="A25" s="1175" t="s">
        <v>582</v>
      </c>
      <c r="B25" s="1249">
        <v>53.689</v>
      </c>
      <c r="C25" s="1250">
        <v>1.4379999999999999</v>
      </c>
      <c r="D25" s="1250">
        <v>0.22500000000000001</v>
      </c>
      <c r="E25" s="1250">
        <v>0.4</v>
      </c>
      <c r="F25" s="1250">
        <v>8.0540000000000003</v>
      </c>
      <c r="G25" s="1250">
        <v>13.321999999999999</v>
      </c>
      <c r="H25" s="1250">
        <v>76.727999999999994</v>
      </c>
      <c r="I25" s="1250">
        <v>5.0730699999999995</v>
      </c>
      <c r="J25" s="1249">
        <v>1.411</v>
      </c>
      <c r="K25" s="1250">
        <v>2.9000000000000001E-2</v>
      </c>
      <c r="L25" s="1250">
        <v>1.6E-2</v>
      </c>
      <c r="M25" s="1250">
        <v>3.5000000000000003E-2</v>
      </c>
      <c r="N25" s="1250">
        <v>3.5999999999999997E-2</v>
      </c>
      <c r="O25" s="1250">
        <v>4.4489999999999998</v>
      </c>
      <c r="P25" s="1250">
        <v>5.9409999999999998</v>
      </c>
      <c r="Q25" s="1250">
        <v>0.14998</v>
      </c>
      <c r="R25" s="1249">
        <v>25.526</v>
      </c>
      <c r="S25" s="1250">
        <v>0.16500000000000001</v>
      </c>
      <c r="T25" s="1250">
        <v>0</v>
      </c>
      <c r="U25" s="1250">
        <v>0</v>
      </c>
      <c r="V25" s="1250">
        <v>0.26600000000000001</v>
      </c>
      <c r="W25" s="1250">
        <v>1.2310000000000001</v>
      </c>
      <c r="X25" s="1250">
        <v>27.187999999999999</v>
      </c>
      <c r="Y25" s="1250">
        <v>0.36534</v>
      </c>
      <c r="Z25" s="1249">
        <v>80.626000000000005</v>
      </c>
      <c r="AA25" s="1250">
        <v>1.6319999999999999</v>
      </c>
      <c r="AB25" s="1250">
        <v>0.24099999999999999</v>
      </c>
      <c r="AC25" s="1250">
        <v>0.435</v>
      </c>
      <c r="AD25" s="1250">
        <v>8.3559999999999999</v>
      </c>
      <c r="AE25" s="1250">
        <v>19.001999999999999</v>
      </c>
      <c r="AF25" s="1250">
        <v>109.857</v>
      </c>
      <c r="AG25" s="1251">
        <v>5.5883900000000004</v>
      </c>
    </row>
    <row r="26" spans="1:33" ht="25.5">
      <c r="A26" s="1175" t="s">
        <v>583</v>
      </c>
      <c r="B26" s="1249">
        <v>19.257999999999999</v>
      </c>
      <c r="C26" s="1250">
        <v>7.0000000000000007E-2</v>
      </c>
      <c r="D26" s="1250">
        <v>0.81799999999999995</v>
      </c>
      <c r="E26" s="1250">
        <v>2.1000000000000001E-2</v>
      </c>
      <c r="F26" s="1250">
        <v>9.391</v>
      </c>
      <c r="G26" s="1250">
        <v>7.6260000000000003</v>
      </c>
      <c r="H26" s="1250">
        <v>37.162999999999997</v>
      </c>
      <c r="I26" s="1250">
        <v>8.2200900000000008</v>
      </c>
      <c r="J26" s="1249">
        <v>0</v>
      </c>
      <c r="K26" s="1250">
        <v>0</v>
      </c>
      <c r="L26" s="1250">
        <v>0</v>
      </c>
      <c r="M26" s="1250">
        <v>0</v>
      </c>
      <c r="N26" s="1250">
        <v>4.1000000000000002E-2</v>
      </c>
      <c r="O26" s="1250">
        <v>1.851</v>
      </c>
      <c r="P26" s="1250">
        <v>1.8919999999999999</v>
      </c>
      <c r="Q26" s="1250">
        <v>4.07E-2</v>
      </c>
      <c r="R26" s="1249">
        <v>0.27400000000000002</v>
      </c>
      <c r="S26" s="1250">
        <v>1E-3</v>
      </c>
      <c r="T26" s="1250">
        <v>0.55300000000000005</v>
      </c>
      <c r="U26" s="1250">
        <v>7.5999999999999998E-2</v>
      </c>
      <c r="V26" s="1250">
        <v>0.33800000000000002</v>
      </c>
      <c r="W26" s="1250">
        <v>2.625</v>
      </c>
      <c r="X26" s="1250">
        <v>3.7909999999999999</v>
      </c>
      <c r="Y26" s="1250">
        <v>0.84566999999999992</v>
      </c>
      <c r="Z26" s="1249">
        <v>19.532</v>
      </c>
      <c r="AA26" s="1250">
        <v>7.0999999999999994E-2</v>
      </c>
      <c r="AB26" s="1250">
        <v>1.371</v>
      </c>
      <c r="AC26" s="1250">
        <v>9.7000000000000003E-2</v>
      </c>
      <c r="AD26" s="1250">
        <v>9.77</v>
      </c>
      <c r="AE26" s="1250">
        <v>12.102</v>
      </c>
      <c r="AF26" s="1250">
        <v>42.845999999999997</v>
      </c>
      <c r="AG26" s="1251">
        <v>9.1064599999999984</v>
      </c>
    </row>
    <row r="27" spans="1:33" ht="25.5">
      <c r="A27" s="1175" t="s">
        <v>584</v>
      </c>
      <c r="B27" s="1249">
        <v>6635</v>
      </c>
      <c r="C27" s="1250">
        <v>146.00899999999999</v>
      </c>
      <c r="D27" s="1250">
        <v>0</v>
      </c>
      <c r="E27" s="1250">
        <v>1.792</v>
      </c>
      <c r="F27" s="1250">
        <v>32505.462</v>
      </c>
      <c r="G27" s="1250">
        <v>0</v>
      </c>
      <c r="H27" s="1250">
        <v>39286.470999999998</v>
      </c>
      <c r="I27" s="1250">
        <v>7.0977399999999999</v>
      </c>
      <c r="J27" s="1249">
        <v>1047.4649999999999</v>
      </c>
      <c r="K27" s="1250">
        <v>27.718</v>
      </c>
      <c r="L27" s="1250">
        <v>0</v>
      </c>
      <c r="M27" s="1250">
        <v>0</v>
      </c>
      <c r="N27" s="1250">
        <v>3691.047</v>
      </c>
      <c r="O27" s="1250">
        <v>0</v>
      </c>
      <c r="P27" s="1250">
        <v>4766.2299999999996</v>
      </c>
      <c r="Q27" s="1250">
        <v>0</v>
      </c>
      <c r="R27" s="1249">
        <v>0</v>
      </c>
      <c r="S27" s="1250">
        <v>262.726</v>
      </c>
      <c r="T27" s="1250">
        <v>0</v>
      </c>
      <c r="U27" s="1250">
        <v>0</v>
      </c>
      <c r="V27" s="1250">
        <v>10848.683000000001</v>
      </c>
      <c r="W27" s="1250">
        <v>2.653</v>
      </c>
      <c r="X27" s="1250">
        <v>11114.062</v>
      </c>
      <c r="Y27" s="1250">
        <v>2.0000000000000002E-5</v>
      </c>
      <c r="Z27" s="1249">
        <v>7682.4650000000001</v>
      </c>
      <c r="AA27" s="1250">
        <v>436.45299999999997</v>
      </c>
      <c r="AB27" s="1250">
        <v>0</v>
      </c>
      <c r="AC27" s="1250">
        <v>1.792</v>
      </c>
      <c r="AD27" s="1250">
        <v>47045.192000000003</v>
      </c>
      <c r="AE27" s="1250">
        <v>2.653</v>
      </c>
      <c r="AF27" s="1250">
        <v>55166.762999999999</v>
      </c>
      <c r="AG27" s="1251">
        <v>7.0977600000000001</v>
      </c>
    </row>
    <row r="28" spans="1:33">
      <c r="A28" s="1175" t="s">
        <v>585</v>
      </c>
      <c r="B28" s="1249">
        <v>3.823</v>
      </c>
      <c r="C28" s="1250">
        <v>6.0000000000000001E-3</v>
      </c>
      <c r="D28" s="1250">
        <v>0</v>
      </c>
      <c r="E28" s="1250">
        <v>0</v>
      </c>
      <c r="F28" s="1250">
        <v>0.47599999999999998</v>
      </c>
      <c r="G28" s="1250">
        <v>7.2610000000000001</v>
      </c>
      <c r="H28" s="1250">
        <v>11.566000000000001</v>
      </c>
      <c r="I28" s="1250">
        <v>0.46668999999999999</v>
      </c>
      <c r="J28" s="1249">
        <v>7.4999999999999997E-2</v>
      </c>
      <c r="K28" s="1250">
        <v>0</v>
      </c>
      <c r="L28" s="1250">
        <v>0.27400000000000002</v>
      </c>
      <c r="M28" s="1250">
        <v>3.5999999999999997E-2</v>
      </c>
      <c r="N28" s="1250">
        <v>1.4E-2</v>
      </c>
      <c r="O28" s="1250">
        <v>0</v>
      </c>
      <c r="P28" s="1250">
        <v>0.36299999999999999</v>
      </c>
      <c r="Q28" s="1250">
        <v>0.28799999999999998</v>
      </c>
      <c r="R28" s="1249">
        <v>3.5000000000000003E-2</v>
      </c>
      <c r="S28" s="1250">
        <v>0</v>
      </c>
      <c r="T28" s="1250">
        <v>0</v>
      </c>
      <c r="U28" s="1250">
        <v>0</v>
      </c>
      <c r="V28" s="1250">
        <v>2E-3</v>
      </c>
      <c r="W28" s="1250">
        <v>0.27400000000000002</v>
      </c>
      <c r="X28" s="1250">
        <v>0.311</v>
      </c>
      <c r="Y28" s="1250">
        <v>6.2109999999999999E-2</v>
      </c>
      <c r="Z28" s="1249">
        <v>3.9329999999999998</v>
      </c>
      <c r="AA28" s="1250">
        <v>6.0000000000000001E-3</v>
      </c>
      <c r="AB28" s="1250">
        <v>0.27400000000000002</v>
      </c>
      <c r="AC28" s="1250">
        <v>3.5999999999999997E-2</v>
      </c>
      <c r="AD28" s="1250">
        <v>0.49199999999999999</v>
      </c>
      <c r="AE28" s="1250">
        <v>7.5350000000000001</v>
      </c>
      <c r="AF28" s="1250">
        <v>12.24</v>
      </c>
      <c r="AG28" s="1251">
        <v>0.81679999999999997</v>
      </c>
    </row>
    <row r="29" spans="1:33" ht="25.5">
      <c r="A29" s="1175" t="s">
        <v>586</v>
      </c>
      <c r="B29" s="1249">
        <v>43.054000000000002</v>
      </c>
      <c r="C29" s="1250">
        <v>0.48499999999999999</v>
      </c>
      <c r="D29" s="1250">
        <v>0.11</v>
      </c>
      <c r="E29" s="1250">
        <v>5.0000000000000001E-3</v>
      </c>
      <c r="F29" s="1250">
        <v>1.3580000000000001</v>
      </c>
      <c r="G29" s="1250">
        <v>3.9649999999999999</v>
      </c>
      <c r="H29" s="1250">
        <v>48.972000000000001</v>
      </c>
      <c r="I29" s="1250">
        <v>0.94794</v>
      </c>
      <c r="J29" s="1249">
        <v>0</v>
      </c>
      <c r="K29" s="1250">
        <v>0</v>
      </c>
      <c r="L29" s="1250">
        <v>0</v>
      </c>
      <c r="M29" s="1250">
        <v>0</v>
      </c>
      <c r="N29" s="1250">
        <v>5.0000000000000001E-3</v>
      </c>
      <c r="O29" s="1250">
        <v>2.4E-2</v>
      </c>
      <c r="P29" s="1250">
        <v>2.9000000000000001E-2</v>
      </c>
      <c r="Q29" s="1250">
        <v>3.0999999999999999E-3</v>
      </c>
      <c r="R29" s="1249">
        <v>2.048</v>
      </c>
      <c r="S29" s="1250">
        <v>1.7999999999999999E-2</v>
      </c>
      <c r="T29" s="1250">
        <v>0</v>
      </c>
      <c r="U29" s="1250">
        <v>0</v>
      </c>
      <c r="V29" s="1250">
        <v>0</v>
      </c>
      <c r="W29" s="1250">
        <v>0.308</v>
      </c>
      <c r="X29" s="1250">
        <v>2.3740000000000001</v>
      </c>
      <c r="Y29" s="1250">
        <v>0.17793999999999999</v>
      </c>
      <c r="Z29" s="1249">
        <v>45.101999999999997</v>
      </c>
      <c r="AA29" s="1250">
        <v>0.503</v>
      </c>
      <c r="AB29" s="1250">
        <v>0.11</v>
      </c>
      <c r="AC29" s="1250">
        <v>5.0000000000000001E-3</v>
      </c>
      <c r="AD29" s="1250">
        <v>1.363</v>
      </c>
      <c r="AE29" s="1250">
        <v>4.2969999999999997</v>
      </c>
      <c r="AF29" s="1250">
        <v>51.375</v>
      </c>
      <c r="AG29" s="1251">
        <v>1.1289800000000001</v>
      </c>
    </row>
    <row r="30" spans="1:33">
      <c r="A30" s="1175" t="s">
        <v>587</v>
      </c>
      <c r="B30" s="1249">
        <v>120.586</v>
      </c>
      <c r="C30" s="1250">
        <v>1.5049999999999999</v>
      </c>
      <c r="D30" s="1250">
        <v>0</v>
      </c>
      <c r="E30" s="1250">
        <v>1.2E-2</v>
      </c>
      <c r="F30" s="1250">
        <v>1.298</v>
      </c>
      <c r="G30" s="1250">
        <v>19.538</v>
      </c>
      <c r="H30" s="1250">
        <v>142.92699999999999</v>
      </c>
      <c r="I30" s="1250">
        <v>54.014830000000003</v>
      </c>
      <c r="J30" s="1249">
        <v>0</v>
      </c>
      <c r="K30" s="1250">
        <v>0</v>
      </c>
      <c r="L30" s="1250">
        <v>0</v>
      </c>
      <c r="M30" s="1250">
        <v>0</v>
      </c>
      <c r="N30" s="1250">
        <v>3.1E-2</v>
      </c>
      <c r="O30" s="1250">
        <v>0.221</v>
      </c>
      <c r="P30" s="1250">
        <v>0.252</v>
      </c>
      <c r="Q30" s="1250">
        <v>3.1E-2</v>
      </c>
      <c r="R30" s="1249">
        <v>0.26700000000000002</v>
      </c>
      <c r="S30" s="1250">
        <v>6.0000000000000001E-3</v>
      </c>
      <c r="T30" s="1250">
        <v>0</v>
      </c>
      <c r="U30" s="1250">
        <v>0</v>
      </c>
      <c r="V30" s="1250">
        <v>2.1000000000000001E-2</v>
      </c>
      <c r="W30" s="1250">
        <v>1.7270000000000001</v>
      </c>
      <c r="X30" s="1250">
        <v>2.0209999999999999</v>
      </c>
      <c r="Y30" s="1250">
        <v>6.8479999999999999E-2</v>
      </c>
      <c r="Z30" s="1249">
        <v>120.85299999999999</v>
      </c>
      <c r="AA30" s="1250">
        <v>1.5109999999999999</v>
      </c>
      <c r="AB30" s="1250">
        <v>0</v>
      </c>
      <c r="AC30" s="1250">
        <v>1.2E-2</v>
      </c>
      <c r="AD30" s="1250">
        <v>1.35</v>
      </c>
      <c r="AE30" s="1250">
        <v>21.486000000000001</v>
      </c>
      <c r="AF30" s="1250">
        <v>145.19999999999999</v>
      </c>
      <c r="AG30" s="1251">
        <v>54.114309999999996</v>
      </c>
    </row>
    <row r="31" spans="1:33">
      <c r="A31" s="1175" t="s">
        <v>588</v>
      </c>
      <c r="B31" s="1249">
        <v>5.2229999999999999</v>
      </c>
      <c r="C31" s="1250">
        <v>9.2999999999999999E-2</v>
      </c>
      <c r="D31" s="1250">
        <v>0</v>
      </c>
      <c r="E31" s="1250">
        <v>0</v>
      </c>
      <c r="F31" s="1250">
        <v>104</v>
      </c>
      <c r="G31" s="1250">
        <v>1.6850000000000001</v>
      </c>
      <c r="H31" s="1250">
        <v>111.001</v>
      </c>
      <c r="I31" s="1250">
        <v>5.0711899999999996</v>
      </c>
      <c r="J31" s="1249">
        <v>0</v>
      </c>
      <c r="K31" s="1250">
        <v>0</v>
      </c>
      <c r="L31" s="1250">
        <v>0</v>
      </c>
      <c r="M31" s="1250">
        <v>0</v>
      </c>
      <c r="N31" s="1250">
        <v>3.3000000000000002E-2</v>
      </c>
      <c r="O31" s="1250">
        <v>0.32400000000000001</v>
      </c>
      <c r="P31" s="1250">
        <v>0.35699999999999998</v>
      </c>
      <c r="Q31" s="1250">
        <v>3.3000000000000002E-2</v>
      </c>
      <c r="R31" s="1249">
        <v>0</v>
      </c>
      <c r="S31" s="1250">
        <v>0</v>
      </c>
      <c r="T31" s="1250">
        <v>0.16</v>
      </c>
      <c r="U31" s="1250">
        <v>3.0000000000000001E-3</v>
      </c>
      <c r="V31" s="1250">
        <v>11.428000000000001</v>
      </c>
      <c r="W31" s="1250">
        <v>0.70899999999999996</v>
      </c>
      <c r="X31" s="1250">
        <v>12.297000000000001</v>
      </c>
      <c r="Y31" s="1250">
        <v>0.30105999999999999</v>
      </c>
      <c r="Z31" s="1249">
        <v>5.2229999999999999</v>
      </c>
      <c r="AA31" s="1250">
        <v>9.2999999999999999E-2</v>
      </c>
      <c r="AB31" s="1250">
        <v>0.16</v>
      </c>
      <c r="AC31" s="1250">
        <v>3.0000000000000001E-3</v>
      </c>
      <c r="AD31" s="1250">
        <v>115.461</v>
      </c>
      <c r="AE31" s="1250">
        <v>2.718</v>
      </c>
      <c r="AF31" s="1250">
        <v>123.655</v>
      </c>
      <c r="AG31" s="1251">
        <v>5.4052499999999997</v>
      </c>
    </row>
    <row r="32" spans="1:33" ht="25.5">
      <c r="A32" s="1175" t="s">
        <v>589</v>
      </c>
      <c r="B32" s="1249">
        <v>0</v>
      </c>
      <c r="C32" s="1250">
        <v>0</v>
      </c>
      <c r="D32" s="1250">
        <v>0</v>
      </c>
      <c r="E32" s="1250">
        <v>0</v>
      </c>
      <c r="F32" s="1250">
        <v>4.0000000000000001E-3</v>
      </c>
      <c r="G32" s="1250">
        <v>0</v>
      </c>
      <c r="H32" s="1250">
        <v>4.0000000000000001E-3</v>
      </c>
      <c r="I32" s="1250">
        <v>3.46E-3</v>
      </c>
      <c r="J32" s="1249">
        <v>0</v>
      </c>
      <c r="K32" s="1250">
        <v>0</v>
      </c>
      <c r="L32" s="1250">
        <v>0</v>
      </c>
      <c r="M32" s="1250">
        <v>0</v>
      </c>
      <c r="N32" s="1250">
        <v>0</v>
      </c>
      <c r="O32" s="1250">
        <v>0</v>
      </c>
      <c r="P32" s="1250">
        <v>0</v>
      </c>
      <c r="Q32" s="1250">
        <v>0</v>
      </c>
      <c r="R32" s="1249">
        <v>0</v>
      </c>
      <c r="S32" s="1250">
        <v>0</v>
      </c>
      <c r="T32" s="1250">
        <v>0</v>
      </c>
      <c r="U32" s="1250">
        <v>0</v>
      </c>
      <c r="V32" s="1250">
        <v>0</v>
      </c>
      <c r="W32" s="1250">
        <v>0</v>
      </c>
      <c r="X32" s="1250">
        <v>0</v>
      </c>
      <c r="Y32" s="1250">
        <v>0</v>
      </c>
      <c r="Z32" s="1249">
        <v>0</v>
      </c>
      <c r="AA32" s="1250">
        <v>0</v>
      </c>
      <c r="AB32" s="1250">
        <v>0</v>
      </c>
      <c r="AC32" s="1250">
        <v>0</v>
      </c>
      <c r="AD32" s="1250">
        <v>4.0000000000000001E-3</v>
      </c>
      <c r="AE32" s="1250">
        <v>0</v>
      </c>
      <c r="AF32" s="1250">
        <v>4.0000000000000001E-3</v>
      </c>
      <c r="AG32" s="1251">
        <v>3.46E-3</v>
      </c>
    </row>
    <row r="33" spans="1:33" ht="25.5">
      <c r="A33" s="1175" t="s">
        <v>590</v>
      </c>
      <c r="B33" s="1249">
        <v>0</v>
      </c>
      <c r="C33" s="1250">
        <v>0</v>
      </c>
      <c r="D33" s="1250">
        <v>0</v>
      </c>
      <c r="E33" s="1250">
        <v>0</v>
      </c>
      <c r="F33" s="1250">
        <v>1.9E-2</v>
      </c>
      <c r="G33" s="1250">
        <v>0</v>
      </c>
      <c r="H33" s="1250">
        <v>1.9E-2</v>
      </c>
      <c r="I33" s="1250">
        <v>1.405E-2</v>
      </c>
      <c r="J33" s="1249">
        <v>0</v>
      </c>
      <c r="K33" s="1250">
        <v>0</v>
      </c>
      <c r="L33" s="1250">
        <v>0</v>
      </c>
      <c r="M33" s="1250">
        <v>0</v>
      </c>
      <c r="N33" s="1250">
        <v>0</v>
      </c>
      <c r="O33" s="1250">
        <v>0</v>
      </c>
      <c r="P33" s="1250">
        <v>0</v>
      </c>
      <c r="Q33" s="1250">
        <v>0</v>
      </c>
      <c r="R33" s="1249">
        <v>0</v>
      </c>
      <c r="S33" s="1250">
        <v>0</v>
      </c>
      <c r="T33" s="1250">
        <v>9.7970000000000006</v>
      </c>
      <c r="U33" s="1250">
        <v>0</v>
      </c>
      <c r="V33" s="1250">
        <v>1.6E-2</v>
      </c>
      <c r="W33" s="1250">
        <v>102.87</v>
      </c>
      <c r="X33" s="1250">
        <v>112.68300000000001</v>
      </c>
      <c r="Y33" s="1250">
        <v>9.9122599999999998</v>
      </c>
      <c r="Z33" s="1249">
        <v>0</v>
      </c>
      <c r="AA33" s="1250">
        <v>0</v>
      </c>
      <c r="AB33" s="1250">
        <v>9.7970000000000006</v>
      </c>
      <c r="AC33" s="1250">
        <v>0</v>
      </c>
      <c r="AD33" s="1250">
        <v>3.5000000000000003E-2</v>
      </c>
      <c r="AE33" s="1250">
        <v>102.87</v>
      </c>
      <c r="AF33" s="1250">
        <v>112.702</v>
      </c>
      <c r="AG33" s="1251">
        <v>9.9263099999999991</v>
      </c>
    </row>
    <row r="34" spans="1:33" ht="25.5">
      <c r="A34" s="1175" t="s">
        <v>591</v>
      </c>
      <c r="B34" s="1249">
        <v>52.322000000000003</v>
      </c>
      <c r="C34" s="1250">
        <v>4.1000000000000002E-2</v>
      </c>
      <c r="D34" s="1250">
        <v>0</v>
      </c>
      <c r="E34" s="1250">
        <v>0</v>
      </c>
      <c r="F34" s="1250">
        <v>0.02</v>
      </c>
      <c r="G34" s="1250">
        <v>0</v>
      </c>
      <c r="H34" s="1250">
        <v>52.383000000000003</v>
      </c>
      <c r="I34" s="1250">
        <v>9.2790000000000011E-2</v>
      </c>
      <c r="J34" s="1249">
        <v>5673.8459999999995</v>
      </c>
      <c r="K34" s="1250">
        <v>43.189</v>
      </c>
      <c r="L34" s="1250">
        <v>18.03</v>
      </c>
      <c r="M34" s="1250">
        <v>0.24</v>
      </c>
      <c r="N34" s="1250">
        <v>1.46</v>
      </c>
      <c r="O34" s="1250">
        <v>0</v>
      </c>
      <c r="P34" s="1250">
        <v>5736.5249999999996</v>
      </c>
      <c r="Q34" s="1250">
        <v>47.226750000000003</v>
      </c>
      <c r="R34" s="1249">
        <v>258.125</v>
      </c>
      <c r="S34" s="1250">
        <v>2.0049999999999999</v>
      </c>
      <c r="T34" s="1250">
        <v>8.8320000000000007</v>
      </c>
      <c r="U34" s="1250">
        <v>2.3260000000000001</v>
      </c>
      <c r="V34" s="1250">
        <v>8.0000000000000002E-3</v>
      </c>
      <c r="W34" s="1250">
        <v>0</v>
      </c>
      <c r="X34" s="1250">
        <v>268.97000000000003</v>
      </c>
      <c r="Y34" s="1250">
        <v>9.1563300000000005</v>
      </c>
      <c r="Z34" s="1249">
        <v>5984.2929999999997</v>
      </c>
      <c r="AA34" s="1250">
        <v>45.234999999999999</v>
      </c>
      <c r="AB34" s="1250">
        <v>26.861999999999998</v>
      </c>
      <c r="AC34" s="1250">
        <v>2.5659999999999998</v>
      </c>
      <c r="AD34" s="1250">
        <v>1.488</v>
      </c>
      <c r="AE34" s="1250">
        <v>0</v>
      </c>
      <c r="AF34" s="1250">
        <v>6057.8779999999997</v>
      </c>
      <c r="AG34" s="1251">
        <v>56.47587</v>
      </c>
    </row>
    <row r="35" spans="1:33" ht="25.5">
      <c r="A35" s="1175" t="s">
        <v>592</v>
      </c>
      <c r="B35" s="1249">
        <v>0.35499999999999998</v>
      </c>
      <c r="C35" s="1250">
        <v>0</v>
      </c>
      <c r="D35" s="1250">
        <v>0</v>
      </c>
      <c r="E35" s="1250">
        <v>0</v>
      </c>
      <c r="F35" s="1250">
        <v>0</v>
      </c>
      <c r="G35" s="1250">
        <v>0</v>
      </c>
      <c r="H35" s="1250">
        <v>0.35499999999999998</v>
      </c>
      <c r="I35" s="1250">
        <v>1.1E-4</v>
      </c>
      <c r="J35" s="1249">
        <v>0</v>
      </c>
      <c r="K35" s="1250">
        <v>0</v>
      </c>
      <c r="L35" s="1250">
        <v>0</v>
      </c>
      <c r="M35" s="1250">
        <v>0</v>
      </c>
      <c r="N35" s="1250">
        <v>0</v>
      </c>
      <c r="O35" s="1250">
        <v>0</v>
      </c>
      <c r="P35" s="1250">
        <v>0</v>
      </c>
      <c r="Q35" s="1250">
        <v>0</v>
      </c>
      <c r="R35" s="1249">
        <v>0</v>
      </c>
      <c r="S35" s="1250">
        <v>0</v>
      </c>
      <c r="T35" s="1250">
        <v>0</v>
      </c>
      <c r="U35" s="1250">
        <v>0</v>
      </c>
      <c r="V35" s="1250">
        <v>0</v>
      </c>
      <c r="W35" s="1250">
        <v>0</v>
      </c>
      <c r="X35" s="1250">
        <v>0</v>
      </c>
      <c r="Y35" s="1250">
        <v>0</v>
      </c>
      <c r="Z35" s="1249">
        <v>0.35499999999999998</v>
      </c>
      <c r="AA35" s="1250">
        <v>0</v>
      </c>
      <c r="AB35" s="1250">
        <v>0</v>
      </c>
      <c r="AC35" s="1250">
        <v>0</v>
      </c>
      <c r="AD35" s="1250">
        <v>0</v>
      </c>
      <c r="AE35" s="1250">
        <v>0</v>
      </c>
      <c r="AF35" s="1250">
        <v>0.35499999999999998</v>
      </c>
      <c r="AG35" s="1251">
        <v>1.1E-4</v>
      </c>
    </row>
    <row r="36" spans="1:33">
      <c r="A36" s="1175" t="s">
        <v>13</v>
      </c>
      <c r="B36" s="1249">
        <v>37748.345000000001</v>
      </c>
      <c r="C36" s="1250">
        <v>560.09199999999998</v>
      </c>
      <c r="D36" s="1250">
        <v>971.851</v>
      </c>
      <c r="E36" s="1250">
        <v>75.700999999999993</v>
      </c>
      <c r="F36" s="1250">
        <v>12.436</v>
      </c>
      <c r="G36" s="1250">
        <v>0</v>
      </c>
      <c r="H36" s="1250">
        <v>39292.724000000002</v>
      </c>
      <c r="I36" s="1250">
        <v>1109.13194</v>
      </c>
      <c r="J36" s="1249">
        <v>3249.7979999999998</v>
      </c>
      <c r="K36" s="1250">
        <v>47.384999999999998</v>
      </c>
      <c r="L36" s="1250">
        <v>73.787999999999997</v>
      </c>
      <c r="M36" s="1250">
        <v>3.7570000000000001</v>
      </c>
      <c r="N36" s="1250">
        <v>0.55700000000000005</v>
      </c>
      <c r="O36" s="1250">
        <v>0</v>
      </c>
      <c r="P36" s="1250">
        <v>3371.5279999999998</v>
      </c>
      <c r="Q36" s="1250">
        <v>78.974039999999988</v>
      </c>
      <c r="R36" s="1249">
        <v>8.9830000000000005</v>
      </c>
      <c r="S36" s="1250">
        <v>7.0000000000000007E-2</v>
      </c>
      <c r="T36" s="1250">
        <v>0.501</v>
      </c>
      <c r="U36" s="1250">
        <v>3.2000000000000001E-2</v>
      </c>
      <c r="V36" s="1250">
        <v>8.1000000000000003E-2</v>
      </c>
      <c r="W36" s="1250">
        <v>0</v>
      </c>
      <c r="X36" s="1250">
        <v>9.6349999999999998</v>
      </c>
      <c r="Y36" s="1250">
        <v>0.73392999999999997</v>
      </c>
      <c r="Z36" s="1249">
        <v>41007.125999999997</v>
      </c>
      <c r="AA36" s="1250">
        <v>607.54700000000003</v>
      </c>
      <c r="AB36" s="1250">
        <v>1046.1400000000001</v>
      </c>
      <c r="AC36" s="1250">
        <v>79.489999999999995</v>
      </c>
      <c r="AD36" s="1250">
        <v>13.074</v>
      </c>
      <c r="AE36" s="1250">
        <v>0</v>
      </c>
      <c r="AF36" s="1250">
        <v>42673.887000000002</v>
      </c>
      <c r="AG36" s="1251">
        <v>1188.8399099999999</v>
      </c>
    </row>
    <row r="37" spans="1:33">
      <c r="A37" s="1175" t="s">
        <v>593</v>
      </c>
      <c r="B37" s="1249">
        <v>2478.777</v>
      </c>
      <c r="C37" s="1250">
        <v>2.0230000000000001</v>
      </c>
      <c r="D37" s="1250">
        <v>103.73099999999999</v>
      </c>
      <c r="E37" s="1250">
        <v>7.2489999999999997</v>
      </c>
      <c r="F37" s="1250">
        <v>3.9209999999999998</v>
      </c>
      <c r="G37" s="1250">
        <v>3771.009</v>
      </c>
      <c r="H37" s="1250">
        <v>6359.4610000000002</v>
      </c>
      <c r="I37" s="1250">
        <v>159.24004000000002</v>
      </c>
      <c r="J37" s="1249">
        <v>2E-3</v>
      </c>
      <c r="K37" s="1250">
        <v>0</v>
      </c>
      <c r="L37" s="1250">
        <v>0</v>
      </c>
      <c r="M37" s="1250">
        <v>0</v>
      </c>
      <c r="N37" s="1250">
        <v>0</v>
      </c>
      <c r="O37" s="1250">
        <v>0</v>
      </c>
      <c r="P37" s="1250">
        <v>2E-3</v>
      </c>
      <c r="Q37" s="1250">
        <v>1E-4</v>
      </c>
      <c r="R37" s="1249">
        <v>0</v>
      </c>
      <c r="S37" s="1250">
        <v>0</v>
      </c>
      <c r="T37" s="1250">
        <v>1.7000000000000001E-2</v>
      </c>
      <c r="U37" s="1250">
        <v>0</v>
      </c>
      <c r="V37" s="1250">
        <v>0</v>
      </c>
      <c r="W37" s="1250">
        <v>0</v>
      </c>
      <c r="X37" s="1250">
        <v>1.7000000000000001E-2</v>
      </c>
      <c r="Y37" s="1250">
        <v>1.2199999999999999E-2</v>
      </c>
      <c r="Z37" s="1249">
        <v>2478.779</v>
      </c>
      <c r="AA37" s="1250">
        <v>2.0230000000000001</v>
      </c>
      <c r="AB37" s="1250">
        <v>103.748</v>
      </c>
      <c r="AC37" s="1250">
        <v>7.2489999999999997</v>
      </c>
      <c r="AD37" s="1250">
        <v>3.9209999999999998</v>
      </c>
      <c r="AE37" s="1250">
        <v>3771.009</v>
      </c>
      <c r="AF37" s="1250">
        <v>6359.48</v>
      </c>
      <c r="AG37" s="1251">
        <v>159.25234</v>
      </c>
    </row>
    <row r="38" spans="1:33" ht="25.5">
      <c r="A38" s="1175" t="s">
        <v>594</v>
      </c>
      <c r="B38" s="1249">
        <v>5851.4210000000003</v>
      </c>
      <c r="C38" s="1250">
        <v>41.014000000000003</v>
      </c>
      <c r="D38" s="1250">
        <v>115.08799999999999</v>
      </c>
      <c r="E38" s="1250">
        <v>14.08</v>
      </c>
      <c r="F38" s="1250">
        <v>41.057000000000002</v>
      </c>
      <c r="G38" s="1250">
        <v>5857.5</v>
      </c>
      <c r="H38" s="1250">
        <v>11906.08</v>
      </c>
      <c r="I38" s="1250">
        <v>155.47889999999998</v>
      </c>
      <c r="J38" s="1249">
        <v>0</v>
      </c>
      <c r="K38" s="1250">
        <v>0</v>
      </c>
      <c r="L38" s="1250">
        <v>0</v>
      </c>
      <c r="M38" s="1250">
        <v>0</v>
      </c>
      <c r="N38" s="1250">
        <v>0</v>
      </c>
      <c r="O38" s="1250">
        <v>0</v>
      </c>
      <c r="P38" s="1250">
        <v>0</v>
      </c>
      <c r="Q38" s="1250">
        <v>0</v>
      </c>
      <c r="R38" s="1249">
        <v>2.4E-2</v>
      </c>
      <c r="S38" s="1250">
        <v>0</v>
      </c>
      <c r="T38" s="1250">
        <v>0</v>
      </c>
      <c r="U38" s="1250">
        <v>0</v>
      </c>
      <c r="V38" s="1250">
        <v>773.226</v>
      </c>
      <c r="W38" s="1250">
        <v>1.1739999999999999</v>
      </c>
      <c r="X38" s="1250">
        <v>774.42399999999998</v>
      </c>
      <c r="Y38" s="1250">
        <v>6.9821999999999997</v>
      </c>
      <c r="Z38" s="1249">
        <v>5851.4449999999997</v>
      </c>
      <c r="AA38" s="1250">
        <v>41.014000000000003</v>
      </c>
      <c r="AB38" s="1250">
        <v>115.08799999999999</v>
      </c>
      <c r="AC38" s="1250">
        <v>14.08</v>
      </c>
      <c r="AD38" s="1250">
        <v>814.28300000000002</v>
      </c>
      <c r="AE38" s="1250">
        <v>5858.674</v>
      </c>
      <c r="AF38" s="1250">
        <v>12680.504000000001</v>
      </c>
      <c r="AG38" s="1251">
        <v>162.46110000000002</v>
      </c>
    </row>
    <row r="39" spans="1:33">
      <c r="A39" s="1175" t="s">
        <v>14</v>
      </c>
      <c r="B39" s="1249">
        <v>0</v>
      </c>
      <c r="C39" s="1250">
        <v>0</v>
      </c>
      <c r="D39" s="1250">
        <v>0</v>
      </c>
      <c r="E39" s="1250">
        <v>0</v>
      </c>
      <c r="F39" s="1250">
        <v>0</v>
      </c>
      <c r="G39" s="1250">
        <v>0</v>
      </c>
      <c r="H39" s="1250">
        <v>0</v>
      </c>
      <c r="I39" s="1250">
        <v>0</v>
      </c>
      <c r="J39" s="1249">
        <v>17.891999999999999</v>
      </c>
      <c r="K39" s="1250">
        <v>0.28000000000000003</v>
      </c>
      <c r="L39" s="1250">
        <v>0</v>
      </c>
      <c r="M39" s="1250">
        <v>0</v>
      </c>
      <c r="N39" s="1250">
        <v>3.0000000000000001E-3</v>
      </c>
      <c r="O39" s="1250">
        <v>0</v>
      </c>
      <c r="P39" s="1250">
        <v>18.175000000000001</v>
      </c>
      <c r="Q39" s="1250">
        <v>3.576E-2</v>
      </c>
      <c r="R39" s="1249">
        <v>0</v>
      </c>
      <c r="S39" s="1250">
        <v>0</v>
      </c>
      <c r="T39" s="1250">
        <v>0</v>
      </c>
      <c r="U39" s="1250">
        <v>0</v>
      </c>
      <c r="V39" s="1250">
        <v>0</v>
      </c>
      <c r="W39" s="1250">
        <v>0</v>
      </c>
      <c r="X39" s="1250">
        <v>0</v>
      </c>
      <c r="Y39" s="1250">
        <v>0</v>
      </c>
      <c r="Z39" s="1249">
        <v>17.891999999999999</v>
      </c>
      <c r="AA39" s="1250">
        <v>0.28000000000000003</v>
      </c>
      <c r="AB39" s="1250">
        <v>0</v>
      </c>
      <c r="AC39" s="1250">
        <v>0</v>
      </c>
      <c r="AD39" s="1250">
        <v>3.0000000000000001E-3</v>
      </c>
      <c r="AE39" s="1250">
        <v>0</v>
      </c>
      <c r="AF39" s="1250">
        <v>18.175000000000001</v>
      </c>
      <c r="AG39" s="1251">
        <v>3.576E-2</v>
      </c>
    </row>
    <row r="40" spans="1:33">
      <c r="A40" s="1175" t="s">
        <v>15</v>
      </c>
      <c r="B40" s="1249">
        <v>60.378999999999998</v>
      </c>
      <c r="C40" s="1250">
        <v>1.464</v>
      </c>
      <c r="D40" s="1250">
        <v>4.2160000000000002</v>
      </c>
      <c r="E40" s="1250">
        <v>0.104</v>
      </c>
      <c r="F40" s="1250">
        <v>65.721999999999994</v>
      </c>
      <c r="G40" s="1250">
        <v>0</v>
      </c>
      <c r="H40" s="1250">
        <v>131.78100000000001</v>
      </c>
      <c r="I40" s="1250">
        <v>45.16657</v>
      </c>
      <c r="J40" s="1249">
        <v>161.18100000000001</v>
      </c>
      <c r="K40" s="1250">
        <v>1.6879999999999999</v>
      </c>
      <c r="L40" s="1250">
        <v>6.5629999999999997</v>
      </c>
      <c r="M40" s="1250">
        <v>9.6000000000000002E-2</v>
      </c>
      <c r="N40" s="1250">
        <v>7.2569999999999997</v>
      </c>
      <c r="O40" s="1250">
        <v>0</v>
      </c>
      <c r="P40" s="1250">
        <v>176.68899999999999</v>
      </c>
      <c r="Q40" s="1250">
        <v>5.6816400000000007</v>
      </c>
      <c r="R40" s="1249">
        <v>158.14599999999999</v>
      </c>
      <c r="S40" s="1250">
        <v>2.0230000000000001</v>
      </c>
      <c r="T40" s="1250">
        <v>7.3680000000000003</v>
      </c>
      <c r="U40" s="1250">
        <v>0.161</v>
      </c>
      <c r="V40" s="1250">
        <v>8.0549999999999997</v>
      </c>
      <c r="W40" s="1250">
        <v>0</v>
      </c>
      <c r="X40" s="1250">
        <v>175.59200000000001</v>
      </c>
      <c r="Y40" s="1250">
        <v>7.9658199999999999</v>
      </c>
      <c r="Z40" s="1249">
        <v>379.70600000000002</v>
      </c>
      <c r="AA40" s="1250">
        <v>5.1749999999999998</v>
      </c>
      <c r="AB40" s="1250">
        <v>18.146999999999998</v>
      </c>
      <c r="AC40" s="1250">
        <v>0.36099999999999999</v>
      </c>
      <c r="AD40" s="1250">
        <v>81.034000000000006</v>
      </c>
      <c r="AE40" s="1250">
        <v>0</v>
      </c>
      <c r="AF40" s="1250">
        <v>484.06200000000001</v>
      </c>
      <c r="AG40" s="1251">
        <v>58.814029999999995</v>
      </c>
    </row>
    <row r="41" spans="1:33">
      <c r="A41" s="1175" t="s">
        <v>595</v>
      </c>
      <c r="B41" s="1249">
        <v>11.792999999999999</v>
      </c>
      <c r="C41" s="1250">
        <v>0.52400000000000002</v>
      </c>
      <c r="D41" s="1250">
        <v>0</v>
      </c>
      <c r="E41" s="1250">
        <v>0</v>
      </c>
      <c r="F41" s="1250">
        <v>0.13600000000000001</v>
      </c>
      <c r="G41" s="1250">
        <v>0</v>
      </c>
      <c r="H41" s="1250">
        <v>12.452999999999999</v>
      </c>
      <c r="I41" s="1250">
        <v>0.66108</v>
      </c>
      <c r="J41" s="1249">
        <v>0</v>
      </c>
      <c r="K41" s="1250">
        <v>0</v>
      </c>
      <c r="L41" s="1250">
        <v>0</v>
      </c>
      <c r="M41" s="1250">
        <v>0</v>
      </c>
      <c r="N41" s="1250">
        <v>0</v>
      </c>
      <c r="O41" s="1250">
        <v>0</v>
      </c>
      <c r="P41" s="1250">
        <v>0</v>
      </c>
      <c r="Q41" s="1250">
        <v>0</v>
      </c>
      <c r="R41" s="1249">
        <v>0.79200000000000004</v>
      </c>
      <c r="S41" s="1250">
        <v>4.9000000000000002E-2</v>
      </c>
      <c r="T41" s="1250">
        <v>0.27100000000000002</v>
      </c>
      <c r="U41" s="1250">
        <v>2.1999999999999999E-2</v>
      </c>
      <c r="V41" s="1250">
        <v>0</v>
      </c>
      <c r="W41" s="1250">
        <v>0</v>
      </c>
      <c r="X41" s="1250">
        <v>1.1120000000000001</v>
      </c>
      <c r="Y41" s="1250">
        <v>0.33651999999999999</v>
      </c>
      <c r="Z41" s="1249">
        <v>12.585000000000001</v>
      </c>
      <c r="AA41" s="1250">
        <v>0.57299999999999995</v>
      </c>
      <c r="AB41" s="1250">
        <v>0.27100000000000002</v>
      </c>
      <c r="AC41" s="1250">
        <v>2.1999999999999999E-2</v>
      </c>
      <c r="AD41" s="1250">
        <v>0.13600000000000001</v>
      </c>
      <c r="AE41" s="1250">
        <v>0</v>
      </c>
      <c r="AF41" s="1250">
        <v>13.565</v>
      </c>
      <c r="AG41" s="1251">
        <v>0.99760000000000004</v>
      </c>
    </row>
    <row r="42" spans="1:33">
      <c r="A42" s="1175" t="s">
        <v>596</v>
      </c>
      <c r="B42" s="1249">
        <v>1.286</v>
      </c>
      <c r="C42" s="1250">
        <v>2E-3</v>
      </c>
      <c r="D42" s="1250">
        <v>0</v>
      </c>
      <c r="E42" s="1250">
        <v>6.0000000000000001E-3</v>
      </c>
      <c r="F42" s="1250">
        <v>0.51200000000000001</v>
      </c>
      <c r="G42" s="1250">
        <v>0.28299999999999997</v>
      </c>
      <c r="H42" s="1250">
        <v>2.0830000000000002</v>
      </c>
      <c r="I42" s="1250">
        <v>0.27892</v>
      </c>
      <c r="J42" s="1249">
        <v>0</v>
      </c>
      <c r="K42" s="1250">
        <v>0</v>
      </c>
      <c r="L42" s="1250">
        <v>0</v>
      </c>
      <c r="M42" s="1250">
        <v>0</v>
      </c>
      <c r="N42" s="1250">
        <v>0</v>
      </c>
      <c r="O42" s="1250">
        <v>0</v>
      </c>
      <c r="P42" s="1250">
        <v>0</v>
      </c>
      <c r="Q42" s="1250">
        <v>0</v>
      </c>
      <c r="R42" s="1249">
        <v>2.7109999999999999</v>
      </c>
      <c r="S42" s="1250">
        <v>8.9999999999999993E-3</v>
      </c>
      <c r="T42" s="1250">
        <v>0</v>
      </c>
      <c r="U42" s="1250">
        <v>0</v>
      </c>
      <c r="V42" s="1250">
        <v>0</v>
      </c>
      <c r="W42" s="1250">
        <v>0</v>
      </c>
      <c r="X42" s="1250">
        <v>2.72</v>
      </c>
      <c r="Y42" s="1250">
        <v>5.7119999999999997E-2</v>
      </c>
      <c r="Z42" s="1249">
        <v>3.9969999999999999</v>
      </c>
      <c r="AA42" s="1250">
        <v>1.0999999999999999E-2</v>
      </c>
      <c r="AB42" s="1250">
        <v>0</v>
      </c>
      <c r="AC42" s="1250">
        <v>6.0000000000000001E-3</v>
      </c>
      <c r="AD42" s="1250">
        <v>0.51200000000000001</v>
      </c>
      <c r="AE42" s="1250">
        <v>0.28299999999999997</v>
      </c>
      <c r="AF42" s="1250">
        <v>4.8029999999999999</v>
      </c>
      <c r="AG42" s="1251">
        <v>0.33604000000000001</v>
      </c>
    </row>
    <row r="43" spans="1:33">
      <c r="A43" s="1175" t="s">
        <v>588</v>
      </c>
      <c r="B43" s="1249">
        <v>2.9000000000000001E-2</v>
      </c>
      <c r="C43" s="1250">
        <v>0</v>
      </c>
      <c r="D43" s="1250">
        <v>0</v>
      </c>
      <c r="E43" s="1250">
        <v>0</v>
      </c>
      <c r="F43" s="1250">
        <v>0.42</v>
      </c>
      <c r="G43" s="1250">
        <v>2E-3</v>
      </c>
      <c r="H43" s="1250">
        <v>0.45100000000000001</v>
      </c>
      <c r="I43" s="1250">
        <v>3.2409999999999994E-2</v>
      </c>
      <c r="J43" s="1249">
        <v>0.93100000000000005</v>
      </c>
      <c r="K43" s="1250">
        <v>2.1000000000000001E-2</v>
      </c>
      <c r="L43" s="1250">
        <v>0</v>
      </c>
      <c r="M43" s="1250">
        <v>0</v>
      </c>
      <c r="N43" s="1250">
        <v>1E-3</v>
      </c>
      <c r="O43" s="1250">
        <v>0</v>
      </c>
      <c r="P43" s="1250">
        <v>0.95299999999999996</v>
      </c>
      <c r="Q43" s="1250">
        <v>2.8599999999999997E-3</v>
      </c>
      <c r="R43" s="1249">
        <v>2.3359999999999999</v>
      </c>
      <c r="S43" s="1250">
        <v>7.0000000000000001E-3</v>
      </c>
      <c r="T43" s="1250">
        <v>0</v>
      </c>
      <c r="U43" s="1250">
        <v>0</v>
      </c>
      <c r="V43" s="1250">
        <v>0</v>
      </c>
      <c r="W43" s="1250">
        <v>0</v>
      </c>
      <c r="X43" s="1250">
        <v>2.343</v>
      </c>
      <c r="Y43" s="1250">
        <v>4.9200000000000001E-2</v>
      </c>
      <c r="Z43" s="1249">
        <v>3.2959999999999998</v>
      </c>
      <c r="AA43" s="1250">
        <v>2.8000000000000001E-2</v>
      </c>
      <c r="AB43" s="1250">
        <v>0</v>
      </c>
      <c r="AC43" s="1250">
        <v>0</v>
      </c>
      <c r="AD43" s="1250">
        <v>0.42099999999999999</v>
      </c>
      <c r="AE43" s="1250">
        <v>2E-3</v>
      </c>
      <c r="AF43" s="1250">
        <v>3.7469999999999999</v>
      </c>
      <c r="AG43" s="1251">
        <v>8.4470000000000003E-2</v>
      </c>
    </row>
    <row r="44" spans="1:33" ht="13.5" thickBot="1">
      <c r="A44" s="1181" t="s">
        <v>16</v>
      </c>
      <c r="B44" s="1252">
        <v>6.9219999999999997</v>
      </c>
      <c r="C44" s="1253">
        <v>7.4999999999999997E-2</v>
      </c>
      <c r="D44" s="1253">
        <v>0</v>
      </c>
      <c r="E44" s="1253">
        <v>0</v>
      </c>
      <c r="F44" s="1253">
        <v>2.8410000000000002</v>
      </c>
      <c r="G44" s="1253">
        <v>2.0049999999999999</v>
      </c>
      <c r="H44" s="1253">
        <v>11.843</v>
      </c>
      <c r="I44" s="1253">
        <v>0.76710999999999996</v>
      </c>
      <c r="J44" s="1252">
        <v>1.595</v>
      </c>
      <c r="K44" s="1253">
        <v>2.5999999999999999E-2</v>
      </c>
      <c r="L44" s="1253">
        <v>0</v>
      </c>
      <c r="M44" s="1253">
        <v>0</v>
      </c>
      <c r="N44" s="1253">
        <v>2E-3</v>
      </c>
      <c r="O44" s="1253">
        <v>0</v>
      </c>
      <c r="P44" s="1253">
        <v>1.623</v>
      </c>
      <c r="Q44" s="1253">
        <v>7.7599999999999995E-3</v>
      </c>
      <c r="R44" s="1252">
        <v>1.504</v>
      </c>
      <c r="S44" s="1253">
        <v>0.02</v>
      </c>
      <c r="T44" s="1253">
        <v>0</v>
      </c>
      <c r="U44" s="1253">
        <v>0</v>
      </c>
      <c r="V44" s="1253">
        <v>0</v>
      </c>
      <c r="W44" s="1253">
        <v>0</v>
      </c>
      <c r="X44" s="1253">
        <v>1.524</v>
      </c>
      <c r="Y44" s="1253">
        <v>1.8799999999999999E-3</v>
      </c>
      <c r="Z44" s="1252">
        <v>10.021000000000001</v>
      </c>
      <c r="AA44" s="1253">
        <v>0.121</v>
      </c>
      <c r="AB44" s="1253">
        <v>0</v>
      </c>
      <c r="AC44" s="1253">
        <v>0</v>
      </c>
      <c r="AD44" s="1253">
        <v>2.843</v>
      </c>
      <c r="AE44" s="1253">
        <v>2.0049999999999999</v>
      </c>
      <c r="AF44" s="1253">
        <v>14.99</v>
      </c>
      <c r="AG44" s="1254">
        <v>0.77675000000000005</v>
      </c>
    </row>
    <row r="45" spans="1:33" ht="13.5" thickBot="1">
      <c r="A45" s="1255" t="s">
        <v>597</v>
      </c>
      <c r="B45" s="1256">
        <v>75307.615000000005</v>
      </c>
      <c r="C45" s="1257">
        <v>786.72199999999998</v>
      </c>
      <c r="D45" s="1257">
        <v>1557.203</v>
      </c>
      <c r="E45" s="1257">
        <v>239.17099999999999</v>
      </c>
      <c r="F45" s="1257">
        <v>40620.932000000001</v>
      </c>
      <c r="G45" s="1257">
        <v>10461.987999999999</v>
      </c>
      <c r="H45" s="1257">
        <v>128734.46</v>
      </c>
      <c r="I45" s="1257">
        <v>2019.0449799999997</v>
      </c>
      <c r="J45" s="1256">
        <v>10187.591</v>
      </c>
      <c r="K45" s="1257">
        <v>120.834</v>
      </c>
      <c r="L45" s="1257">
        <v>98.881</v>
      </c>
      <c r="M45" s="1257">
        <v>4.1890000000000001</v>
      </c>
      <c r="N45" s="1257">
        <v>3727.1460000000002</v>
      </c>
      <c r="O45" s="1257">
        <v>338.48899999999998</v>
      </c>
      <c r="P45" s="1257">
        <v>14472.941000000001</v>
      </c>
      <c r="Q45" s="1257">
        <v>154.24408000000003</v>
      </c>
      <c r="R45" s="1256">
        <v>38654.894999999997</v>
      </c>
      <c r="S45" s="1257">
        <v>272.95</v>
      </c>
      <c r="T45" s="1257">
        <v>177.68700000000001</v>
      </c>
      <c r="U45" s="1257">
        <v>14.536</v>
      </c>
      <c r="V45" s="1257">
        <v>12338.736000000001</v>
      </c>
      <c r="W45" s="1257">
        <v>519.80100000000004</v>
      </c>
      <c r="X45" s="1257">
        <v>51964.069000000003</v>
      </c>
      <c r="Y45" s="1257">
        <v>221.44001000000003</v>
      </c>
      <c r="Z45" s="1256">
        <v>124150.101</v>
      </c>
      <c r="AA45" s="1257">
        <v>1180.5060000000001</v>
      </c>
      <c r="AB45" s="1257">
        <v>1833.771</v>
      </c>
      <c r="AC45" s="1257">
        <v>257.89600000000002</v>
      </c>
      <c r="AD45" s="1257">
        <v>56686.813999999998</v>
      </c>
      <c r="AE45" s="1257">
        <v>11320.278</v>
      </c>
      <c r="AF45" s="1257">
        <v>195171.47</v>
      </c>
      <c r="AG45" s="1258">
        <v>2394.7290699999999</v>
      </c>
    </row>
    <row r="46" spans="1:33">
      <c r="A46" s="1193"/>
    </row>
    <row r="47" spans="1:33">
      <c r="A47" s="1194" t="s">
        <v>598</v>
      </c>
    </row>
    <row r="48" spans="1:33">
      <c r="A48" s="1195" t="s">
        <v>599</v>
      </c>
    </row>
    <row r="49" spans="1:1">
      <c r="A49" s="1195" t="s">
        <v>600</v>
      </c>
    </row>
    <row r="50" spans="1:1">
      <c r="A50" s="1195" t="s">
        <v>601</v>
      </c>
    </row>
    <row r="51" spans="1:1">
      <c r="A51" s="1195" t="s">
        <v>602</v>
      </c>
    </row>
    <row r="52" spans="1:1">
      <c r="A52" s="1195" t="s">
        <v>603</v>
      </c>
    </row>
    <row r="53" spans="1:1">
      <c r="A53" s="1195" t="s">
        <v>604</v>
      </c>
    </row>
    <row r="54" spans="1:1">
      <c r="A54" s="1195" t="s">
        <v>605</v>
      </c>
    </row>
    <row r="55" spans="1:1">
      <c r="A55" s="1161" t="s">
        <v>625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06"/>
  <sheetViews>
    <sheetView zoomScale="90" zoomScaleNormal="90" workbookViewId="0">
      <selection activeCell="B1" sqref="B1"/>
    </sheetView>
  </sheetViews>
  <sheetFormatPr defaultColWidth="9.140625" defaultRowHeight="12.75"/>
  <cols>
    <col min="1" max="1" width="4.7109375" style="2" customWidth="1"/>
    <col min="2" max="2" width="1.7109375" style="1" customWidth="1"/>
    <col min="3" max="4" width="2" style="1" customWidth="1"/>
    <col min="5" max="5" width="59.5703125" style="1" customWidth="1"/>
    <col min="6" max="6" width="12.85546875" style="1" customWidth="1"/>
    <col min="7" max="7" width="13.140625" style="1" customWidth="1"/>
    <col min="8" max="8" width="11.42578125" style="1" customWidth="1"/>
    <col min="9" max="9" width="11.140625" style="1" customWidth="1"/>
    <col min="10" max="10" width="14.140625" style="47" bestFit="1" customWidth="1"/>
    <col min="11" max="11" width="12.140625" style="47" customWidth="1"/>
    <col min="12" max="12" width="11.7109375" style="47" customWidth="1"/>
    <col min="13" max="13" width="13.5703125" style="47" customWidth="1"/>
    <col min="14" max="14" width="9.140625" style="47"/>
    <col min="15" max="16384" width="9.140625" style="1"/>
  </cols>
  <sheetData>
    <row r="2" spans="1:18">
      <c r="M2" s="81" t="s">
        <v>367</v>
      </c>
    </row>
    <row r="3" spans="1:18" ht="12.75" customHeight="1">
      <c r="C3" s="1998" t="s">
        <v>159</v>
      </c>
      <c r="D3" s="1998"/>
      <c r="E3" s="1998"/>
      <c r="F3" s="1998"/>
      <c r="G3" s="1998"/>
      <c r="H3" s="1998"/>
      <c r="I3" s="1998"/>
      <c r="J3" s="1998"/>
      <c r="K3" s="1998"/>
      <c r="L3" s="1998"/>
      <c r="M3" s="1998"/>
    </row>
    <row r="4" spans="1:18" ht="12.75" customHeight="1">
      <c r="L4" s="82"/>
      <c r="M4" s="82"/>
    </row>
    <row r="5" spans="1:18" ht="13.5" customHeight="1" thickBot="1">
      <c r="D5" s="76"/>
      <c r="E5" s="76"/>
      <c r="F5" s="76"/>
      <c r="G5" s="76"/>
      <c r="H5" s="76"/>
      <c r="I5" s="76"/>
      <c r="J5" s="4"/>
      <c r="K5" s="4"/>
      <c r="L5" s="2074" t="s">
        <v>0</v>
      </c>
      <c r="M5" s="2074"/>
    </row>
    <row r="6" spans="1:18" s="47" customFormat="1" ht="14.45" customHeight="1" thickBot="1">
      <c r="B6" s="2009" t="s">
        <v>24</v>
      </c>
      <c r="C6" s="2010"/>
      <c r="D6" s="2010"/>
      <c r="E6" s="2011"/>
      <c r="F6" s="2016" t="s">
        <v>6</v>
      </c>
      <c r="G6" s="2016"/>
      <c r="H6" s="2016"/>
      <c r="I6" s="2017"/>
      <c r="J6" s="2015" t="s">
        <v>359</v>
      </c>
      <c r="K6" s="2016"/>
      <c r="L6" s="2016"/>
      <c r="M6" s="2017"/>
    </row>
    <row r="7" spans="1:18" s="47" customFormat="1" ht="30" customHeight="1" thickBot="1">
      <c r="B7" s="2012"/>
      <c r="C7" s="2013"/>
      <c r="D7" s="2013"/>
      <c r="E7" s="2014"/>
      <c r="F7" s="6" t="s">
        <v>4</v>
      </c>
      <c r="G7" s="6" t="s">
        <v>5</v>
      </c>
      <c r="H7" s="7" t="s">
        <v>7</v>
      </c>
      <c r="I7" s="7" t="s">
        <v>2</v>
      </c>
      <c r="J7" s="6" t="s">
        <v>4</v>
      </c>
      <c r="K7" s="6" t="s">
        <v>5</v>
      </c>
      <c r="L7" s="7" t="s">
        <v>7</v>
      </c>
      <c r="M7" s="7" t="s">
        <v>2</v>
      </c>
    </row>
    <row r="8" spans="1:18" s="47" customFormat="1" ht="52.5" customHeight="1" thickBot="1">
      <c r="B8" s="2025" t="s">
        <v>160</v>
      </c>
      <c r="C8" s="2026"/>
      <c r="D8" s="2026"/>
      <c r="E8" s="2027"/>
      <c r="F8" s="33">
        <v>0.97899999999999998</v>
      </c>
      <c r="G8" s="33">
        <v>0.71099999999999997</v>
      </c>
      <c r="H8" s="83">
        <v>0</v>
      </c>
      <c r="I8" s="84">
        <v>1.69</v>
      </c>
      <c r="J8" s="33">
        <v>0.98099999999999998</v>
      </c>
      <c r="K8" s="33">
        <v>4.0119999999999996</v>
      </c>
      <c r="L8" s="83">
        <v>0</v>
      </c>
      <c r="M8" s="84">
        <v>4.9930000000000003</v>
      </c>
      <c r="O8" s="79"/>
      <c r="P8" s="79"/>
      <c r="Q8" s="79"/>
      <c r="R8" s="79"/>
    </row>
    <row r="9" spans="1:18" s="47" customFormat="1" ht="12.75" customHeight="1">
      <c r="B9" s="85"/>
      <c r="C9" s="2067" t="s">
        <v>161</v>
      </c>
      <c r="D9" s="2068"/>
      <c r="E9" s="2069"/>
      <c r="F9" s="86">
        <v>0.97899999999999998</v>
      </c>
      <c r="G9" s="86">
        <v>0</v>
      </c>
      <c r="H9" s="87">
        <v>0</v>
      </c>
      <c r="I9" s="88">
        <v>0.97899999999999998</v>
      </c>
      <c r="J9" s="86">
        <v>5.8999999999999997E-2</v>
      </c>
      <c r="K9" s="86">
        <v>0</v>
      </c>
      <c r="L9" s="87">
        <v>0</v>
      </c>
      <c r="M9" s="88">
        <v>5.8999999999999997E-2</v>
      </c>
      <c r="O9" s="79"/>
      <c r="P9" s="79"/>
      <c r="Q9" s="79"/>
      <c r="R9" s="79"/>
    </row>
    <row r="10" spans="1:18" s="47" customFormat="1" ht="12.75" customHeight="1" thickBot="1">
      <c r="B10" s="89"/>
      <c r="C10" s="2070" t="s">
        <v>162</v>
      </c>
      <c r="D10" s="2071"/>
      <c r="E10" s="2072"/>
      <c r="F10" s="90">
        <v>0</v>
      </c>
      <c r="G10" s="90">
        <v>0.71099999999999997</v>
      </c>
      <c r="H10" s="91">
        <v>0</v>
      </c>
      <c r="I10" s="92">
        <v>0.71099999999999997</v>
      </c>
      <c r="J10" s="90">
        <v>0.92200000000000004</v>
      </c>
      <c r="K10" s="90">
        <v>4.0119999999999996</v>
      </c>
      <c r="L10" s="91">
        <v>0</v>
      </c>
      <c r="M10" s="92">
        <v>4.9340000000000002</v>
      </c>
      <c r="O10" s="79"/>
      <c r="P10" s="79"/>
      <c r="Q10" s="79"/>
      <c r="R10" s="79"/>
    </row>
    <row r="11" spans="1:18" s="47" customFormat="1" ht="12.75" customHeight="1" thickBot="1">
      <c r="A11" s="2"/>
      <c r="B11" s="2032" t="s">
        <v>163</v>
      </c>
      <c r="C11" s="2033"/>
      <c r="D11" s="2033"/>
      <c r="E11" s="2034"/>
      <c r="F11" s="33">
        <v>1.9E-2</v>
      </c>
      <c r="G11" s="33">
        <v>0</v>
      </c>
      <c r="H11" s="83">
        <v>0</v>
      </c>
      <c r="I11" s="84">
        <v>1.9E-2</v>
      </c>
      <c r="J11" s="33">
        <v>1.5780000000000001</v>
      </c>
      <c r="K11" s="33">
        <v>0</v>
      </c>
      <c r="L11" s="83">
        <v>0</v>
      </c>
      <c r="M11" s="84">
        <v>1.5780000000000001</v>
      </c>
      <c r="O11" s="79"/>
      <c r="P11" s="79"/>
      <c r="Q11" s="79"/>
      <c r="R11" s="79"/>
    </row>
    <row r="12" spans="1:18" s="47" customFormat="1" ht="12.75" customHeight="1">
      <c r="A12" s="2"/>
      <c r="B12" s="93"/>
      <c r="C12" s="2061" t="s">
        <v>164</v>
      </c>
      <c r="D12" s="1935"/>
      <c r="E12" s="1936"/>
      <c r="F12" s="94">
        <v>1.9E-2</v>
      </c>
      <c r="G12" s="94">
        <v>0</v>
      </c>
      <c r="H12" s="95">
        <v>0</v>
      </c>
      <c r="I12" s="88">
        <v>1.9E-2</v>
      </c>
      <c r="J12" s="94">
        <v>1.5780000000000001</v>
      </c>
      <c r="K12" s="94">
        <v>0</v>
      </c>
      <c r="L12" s="95">
        <v>0</v>
      </c>
      <c r="M12" s="88">
        <v>1.5780000000000001</v>
      </c>
      <c r="O12" s="79"/>
      <c r="P12" s="79"/>
      <c r="Q12" s="79"/>
      <c r="R12" s="79"/>
    </row>
    <row r="13" spans="1:18" s="47" customFormat="1" ht="12.75" customHeight="1" thickBot="1">
      <c r="A13" s="2"/>
      <c r="B13" s="96"/>
      <c r="C13" s="97"/>
      <c r="D13" s="2073" t="s">
        <v>165</v>
      </c>
      <c r="E13" s="1930"/>
      <c r="F13" s="49">
        <v>1.9E-2</v>
      </c>
      <c r="G13" s="49">
        <v>0</v>
      </c>
      <c r="H13" s="50">
        <v>0</v>
      </c>
      <c r="I13" s="98">
        <v>1.9E-2</v>
      </c>
      <c r="J13" s="49">
        <v>1.5780000000000001</v>
      </c>
      <c r="K13" s="49">
        <v>0</v>
      </c>
      <c r="L13" s="50">
        <v>0</v>
      </c>
      <c r="M13" s="98">
        <v>1.5780000000000001</v>
      </c>
      <c r="O13" s="79"/>
      <c r="P13" s="79"/>
      <c r="Q13" s="79"/>
      <c r="R13" s="79"/>
    </row>
    <row r="14" spans="1:18" s="47" customFormat="1" ht="12.75" customHeight="1" thickBot="1">
      <c r="A14" s="2"/>
      <c r="B14" s="2032" t="s">
        <v>166</v>
      </c>
      <c r="C14" s="2033"/>
      <c r="D14" s="2033"/>
      <c r="E14" s="2034"/>
      <c r="F14" s="33">
        <v>15844.572</v>
      </c>
      <c r="G14" s="33">
        <v>13297.575999999999</v>
      </c>
      <c r="H14" s="83">
        <v>2198.8989999999999</v>
      </c>
      <c r="I14" s="84">
        <v>31341.046999999999</v>
      </c>
      <c r="J14" s="33">
        <v>18276.159</v>
      </c>
      <c r="K14" s="33">
        <v>13329.648999999999</v>
      </c>
      <c r="L14" s="83">
        <v>2361.7620000000002</v>
      </c>
      <c r="M14" s="84">
        <v>33967.57</v>
      </c>
      <c r="O14" s="79"/>
      <c r="P14" s="79"/>
      <c r="Q14" s="79"/>
      <c r="R14" s="79"/>
    </row>
    <row r="15" spans="1:18" s="47" customFormat="1" ht="12.75" customHeight="1">
      <c r="A15" s="2"/>
      <c r="B15" s="93"/>
      <c r="C15" s="2061" t="s">
        <v>167</v>
      </c>
      <c r="D15" s="1935"/>
      <c r="E15" s="1936"/>
      <c r="F15" s="94">
        <v>1594.586</v>
      </c>
      <c r="G15" s="94">
        <v>445.50400000000002</v>
      </c>
      <c r="H15" s="95">
        <v>0.58599999999999997</v>
      </c>
      <c r="I15" s="88">
        <v>2040.6759999999999</v>
      </c>
      <c r="J15" s="94">
        <v>1365.12</v>
      </c>
      <c r="K15" s="94">
        <v>357.09800000000001</v>
      </c>
      <c r="L15" s="95">
        <v>6.56</v>
      </c>
      <c r="M15" s="88">
        <v>1728.778</v>
      </c>
      <c r="O15" s="79"/>
      <c r="P15" s="79"/>
      <c r="Q15" s="79"/>
      <c r="R15" s="79"/>
    </row>
    <row r="16" spans="1:18" s="47" customFormat="1" ht="12.75" customHeight="1">
      <c r="A16" s="2"/>
      <c r="B16" s="96"/>
      <c r="C16" s="2021" t="s">
        <v>168</v>
      </c>
      <c r="D16" s="1923"/>
      <c r="E16" s="1924"/>
      <c r="F16" s="49">
        <v>203.59100000000001</v>
      </c>
      <c r="G16" s="49">
        <v>0.84299999999999997</v>
      </c>
      <c r="H16" s="50">
        <v>0.109</v>
      </c>
      <c r="I16" s="98">
        <v>204.54300000000001</v>
      </c>
      <c r="J16" s="49">
        <v>233.99700000000001</v>
      </c>
      <c r="K16" s="49">
        <v>0.83799999999999997</v>
      </c>
      <c r="L16" s="50">
        <v>0.318</v>
      </c>
      <c r="M16" s="98">
        <v>235.15299999999999</v>
      </c>
      <c r="O16" s="79"/>
      <c r="P16" s="79"/>
      <c r="Q16" s="79"/>
      <c r="R16" s="79"/>
    </row>
    <row r="17" spans="1:18" s="47" customFormat="1" ht="12.75" customHeight="1">
      <c r="A17" s="2"/>
      <c r="B17" s="96"/>
      <c r="C17" s="2021" t="s">
        <v>169</v>
      </c>
      <c r="D17" s="1923"/>
      <c r="E17" s="1924"/>
      <c r="F17" s="94">
        <v>3407.94</v>
      </c>
      <c r="G17" s="94">
        <v>2391.1529999999998</v>
      </c>
      <c r="H17" s="95">
        <v>291.471</v>
      </c>
      <c r="I17" s="88">
        <v>6090.5640000000003</v>
      </c>
      <c r="J17" s="94">
        <v>3315.299</v>
      </c>
      <c r="K17" s="94">
        <v>2397.8359999999998</v>
      </c>
      <c r="L17" s="95">
        <v>334.72</v>
      </c>
      <c r="M17" s="88">
        <v>6047.8549999999996</v>
      </c>
      <c r="O17" s="79"/>
      <c r="P17" s="79"/>
      <c r="Q17" s="79"/>
      <c r="R17" s="79"/>
    </row>
    <row r="18" spans="1:18" s="47" customFormat="1" ht="12.75" customHeight="1">
      <c r="A18" s="2"/>
      <c r="B18" s="96"/>
      <c r="C18" s="2021" t="s">
        <v>170</v>
      </c>
      <c r="D18" s="1923"/>
      <c r="E18" s="1924"/>
      <c r="F18" s="49">
        <v>4604.9690000000001</v>
      </c>
      <c r="G18" s="49">
        <v>3567.9850000000001</v>
      </c>
      <c r="H18" s="50">
        <v>1001.542</v>
      </c>
      <c r="I18" s="98">
        <v>9174.4959999999992</v>
      </c>
      <c r="J18" s="49">
        <v>5406.9889999999996</v>
      </c>
      <c r="K18" s="49">
        <v>4171.0640000000003</v>
      </c>
      <c r="L18" s="50">
        <v>891.64</v>
      </c>
      <c r="M18" s="98">
        <v>10469.692999999999</v>
      </c>
      <c r="O18" s="79"/>
      <c r="P18" s="79"/>
      <c r="Q18" s="79"/>
      <c r="R18" s="79"/>
    </row>
    <row r="19" spans="1:18" s="2" customFormat="1" ht="12.75" customHeight="1">
      <c r="B19" s="96"/>
      <c r="C19" s="2021" t="s">
        <v>171</v>
      </c>
      <c r="D19" s="1923"/>
      <c r="E19" s="1924"/>
      <c r="F19" s="99">
        <v>1307.4929999999999</v>
      </c>
      <c r="G19" s="99">
        <v>2493.712</v>
      </c>
      <c r="H19" s="100">
        <v>757.03599999999994</v>
      </c>
      <c r="I19" s="101">
        <v>4558.241</v>
      </c>
      <c r="J19" s="99">
        <v>1835.441</v>
      </c>
      <c r="K19" s="99">
        <v>2604.1799999999998</v>
      </c>
      <c r="L19" s="100">
        <v>1004.918</v>
      </c>
      <c r="M19" s="101">
        <v>5444.5389999999998</v>
      </c>
      <c r="N19" s="47"/>
      <c r="O19" s="79"/>
      <c r="P19" s="79"/>
      <c r="Q19" s="79"/>
      <c r="R19" s="79"/>
    </row>
    <row r="20" spans="1:18" s="47" customFormat="1" ht="13.5" customHeight="1">
      <c r="A20" s="2"/>
      <c r="B20" s="102"/>
      <c r="C20" s="2021" t="s">
        <v>172</v>
      </c>
      <c r="D20" s="1923"/>
      <c r="E20" s="1924"/>
      <c r="F20" s="99">
        <v>4417.8829999999998</v>
      </c>
      <c r="G20" s="99">
        <v>4209.3710000000001</v>
      </c>
      <c r="H20" s="100">
        <v>147.13499999999999</v>
      </c>
      <c r="I20" s="101">
        <v>8774.3889999999992</v>
      </c>
      <c r="J20" s="99">
        <v>5795.8249999999998</v>
      </c>
      <c r="K20" s="99">
        <v>3609.61</v>
      </c>
      <c r="L20" s="100">
        <v>122.881</v>
      </c>
      <c r="M20" s="101">
        <v>9528.3160000000007</v>
      </c>
      <c r="O20" s="79"/>
      <c r="P20" s="79"/>
      <c r="Q20" s="79"/>
      <c r="R20" s="79"/>
    </row>
    <row r="21" spans="1:18" s="47" customFormat="1" ht="12.75" customHeight="1" thickBot="1">
      <c r="A21" s="2"/>
      <c r="B21" s="103"/>
      <c r="C21" s="2064" t="s">
        <v>173</v>
      </c>
      <c r="D21" s="2065"/>
      <c r="E21" s="2066"/>
      <c r="F21" s="90">
        <v>308.11</v>
      </c>
      <c r="G21" s="90">
        <v>189.00800000000001</v>
      </c>
      <c r="H21" s="91">
        <v>1.02</v>
      </c>
      <c r="I21" s="92">
        <v>498.13799999999998</v>
      </c>
      <c r="J21" s="90">
        <v>323.488</v>
      </c>
      <c r="K21" s="90">
        <v>189.023</v>
      </c>
      <c r="L21" s="91">
        <v>0.72499999999999998</v>
      </c>
      <c r="M21" s="92">
        <v>513.23599999999999</v>
      </c>
      <c r="O21" s="79"/>
      <c r="P21" s="79"/>
      <c r="Q21" s="79"/>
      <c r="R21" s="79"/>
    </row>
    <row r="22" spans="1:18" s="47" customFormat="1" ht="28.35" customHeight="1" thickBot="1">
      <c r="A22" s="2"/>
      <c r="B22" s="2025" t="s">
        <v>174</v>
      </c>
      <c r="C22" s="2026"/>
      <c r="D22" s="2026"/>
      <c r="E22" s="2027"/>
      <c r="F22" s="104">
        <v>178675.77900000001</v>
      </c>
      <c r="G22" s="105">
        <v>35342.002</v>
      </c>
      <c r="H22" s="106">
        <v>7004.3389999999999</v>
      </c>
      <c r="I22" s="107">
        <v>221022.12</v>
      </c>
      <c r="J22" s="104">
        <v>187956.37899999999</v>
      </c>
      <c r="K22" s="105">
        <v>36915.264999999999</v>
      </c>
      <c r="L22" s="106">
        <v>7421.1170000000002</v>
      </c>
      <c r="M22" s="107">
        <v>232292.761</v>
      </c>
      <c r="O22" s="79"/>
      <c r="P22" s="79"/>
      <c r="Q22" s="79"/>
      <c r="R22" s="79"/>
    </row>
    <row r="23" spans="1:18" s="47" customFormat="1" ht="28.35" customHeight="1">
      <c r="A23" s="2"/>
      <c r="B23" s="108"/>
      <c r="C23" s="2058" t="s">
        <v>175</v>
      </c>
      <c r="D23" s="2058"/>
      <c r="E23" s="2059"/>
      <c r="F23" s="109">
        <v>48845.811999999998</v>
      </c>
      <c r="G23" s="110">
        <v>10959.385</v>
      </c>
      <c r="H23" s="111">
        <v>1738.104</v>
      </c>
      <c r="I23" s="112">
        <v>61543.300999999999</v>
      </c>
      <c r="J23" s="109">
        <v>50961.51</v>
      </c>
      <c r="K23" s="110">
        <v>11019.599</v>
      </c>
      <c r="L23" s="111">
        <v>1709.7049999999999</v>
      </c>
      <c r="M23" s="112">
        <v>63690.813999999998</v>
      </c>
      <c r="O23" s="79"/>
      <c r="P23" s="79"/>
      <c r="Q23" s="79"/>
      <c r="R23" s="79"/>
    </row>
    <row r="24" spans="1:18" s="47" customFormat="1" ht="28.35" customHeight="1">
      <c r="A24" s="2"/>
      <c r="B24" s="96"/>
      <c r="C24" s="2037" t="s">
        <v>176</v>
      </c>
      <c r="D24" s="2037"/>
      <c r="E24" s="2038"/>
      <c r="F24" s="113">
        <v>754.43</v>
      </c>
      <c r="G24" s="114">
        <v>18.716999999999999</v>
      </c>
      <c r="H24" s="115">
        <v>0.22600000000000001</v>
      </c>
      <c r="I24" s="116">
        <v>773.37300000000005</v>
      </c>
      <c r="J24" s="113">
        <v>675.56299999999999</v>
      </c>
      <c r="K24" s="114">
        <v>26.436</v>
      </c>
      <c r="L24" s="115">
        <v>0.21199999999999999</v>
      </c>
      <c r="M24" s="116">
        <v>702.21100000000001</v>
      </c>
      <c r="O24" s="79"/>
      <c r="P24" s="79"/>
      <c r="Q24" s="79"/>
      <c r="R24" s="79"/>
    </row>
    <row r="25" spans="1:18" s="47" customFormat="1" ht="28.35" customHeight="1">
      <c r="B25" s="96"/>
      <c r="C25" s="2037" t="s">
        <v>177</v>
      </c>
      <c r="D25" s="2037"/>
      <c r="E25" s="2038"/>
      <c r="F25" s="113">
        <v>2623.4290000000001</v>
      </c>
      <c r="G25" s="114">
        <v>453.51499999999999</v>
      </c>
      <c r="H25" s="115">
        <v>78.802000000000007</v>
      </c>
      <c r="I25" s="116">
        <v>3155.7460000000001</v>
      </c>
      <c r="J25" s="113">
        <v>2839.5709999999999</v>
      </c>
      <c r="K25" s="114">
        <v>470.428</v>
      </c>
      <c r="L25" s="115">
        <v>85.111000000000004</v>
      </c>
      <c r="M25" s="116">
        <v>3395.11</v>
      </c>
      <c r="O25" s="79"/>
      <c r="P25" s="79"/>
      <c r="Q25" s="79"/>
      <c r="R25" s="79"/>
    </row>
    <row r="26" spans="1:18" s="47" customFormat="1" ht="12.75" customHeight="1">
      <c r="B26" s="48"/>
      <c r="C26" s="2037" t="s">
        <v>178</v>
      </c>
      <c r="D26" s="2037"/>
      <c r="E26" s="2038"/>
      <c r="F26" s="113">
        <v>57824.436999999998</v>
      </c>
      <c r="G26" s="114">
        <v>10066.029</v>
      </c>
      <c r="H26" s="115">
        <v>2221.279</v>
      </c>
      <c r="I26" s="116">
        <v>70111.744999999995</v>
      </c>
      <c r="J26" s="113">
        <v>61362.942999999999</v>
      </c>
      <c r="K26" s="114">
        <v>10432.594999999999</v>
      </c>
      <c r="L26" s="115">
        <v>2341.3330000000001</v>
      </c>
      <c r="M26" s="116">
        <v>74136.870999999999</v>
      </c>
      <c r="O26" s="79"/>
      <c r="P26" s="79"/>
      <c r="Q26" s="79"/>
      <c r="R26" s="79"/>
    </row>
    <row r="27" spans="1:18" s="47" customFormat="1" ht="28.35" customHeight="1">
      <c r="B27" s="48"/>
      <c r="C27" s="2037" t="s">
        <v>179</v>
      </c>
      <c r="D27" s="2037"/>
      <c r="E27" s="2038"/>
      <c r="F27" s="117">
        <v>555.12699999999995</v>
      </c>
      <c r="G27" s="118">
        <v>151.99600000000001</v>
      </c>
      <c r="H27" s="119">
        <v>38.140999999999998</v>
      </c>
      <c r="I27" s="120">
        <v>745.26400000000001</v>
      </c>
      <c r="J27" s="117">
        <v>650.11699999999996</v>
      </c>
      <c r="K27" s="118">
        <v>187.733</v>
      </c>
      <c r="L27" s="119">
        <v>34.314999999999998</v>
      </c>
      <c r="M27" s="120">
        <v>872.16499999999996</v>
      </c>
      <c r="O27" s="79"/>
      <c r="P27" s="79"/>
      <c r="Q27" s="79"/>
      <c r="R27" s="79"/>
    </row>
    <row r="28" spans="1:18" s="47" customFormat="1" ht="28.35" customHeight="1">
      <c r="B28" s="48"/>
      <c r="C28" s="2037" t="s">
        <v>180</v>
      </c>
      <c r="D28" s="2037"/>
      <c r="E28" s="2038"/>
      <c r="F28" s="117">
        <v>20610.858</v>
      </c>
      <c r="G28" s="118">
        <v>4463.3729999999996</v>
      </c>
      <c r="H28" s="119">
        <v>359.57100000000003</v>
      </c>
      <c r="I28" s="120">
        <v>25433.802</v>
      </c>
      <c r="J28" s="117">
        <v>21384.338</v>
      </c>
      <c r="K28" s="118">
        <v>5177.9560000000001</v>
      </c>
      <c r="L28" s="119">
        <v>455.58300000000003</v>
      </c>
      <c r="M28" s="120">
        <v>27017.877</v>
      </c>
      <c r="O28" s="79"/>
      <c r="P28" s="79"/>
      <c r="Q28" s="79"/>
      <c r="R28" s="79"/>
    </row>
    <row r="29" spans="1:18" s="47" customFormat="1" ht="28.35" customHeight="1">
      <c r="B29" s="48"/>
      <c r="C29" s="2037" t="s">
        <v>181</v>
      </c>
      <c r="D29" s="2037"/>
      <c r="E29" s="2038"/>
      <c r="F29" s="117">
        <v>138.14699999999999</v>
      </c>
      <c r="G29" s="118">
        <v>0</v>
      </c>
      <c r="H29" s="119">
        <v>0</v>
      </c>
      <c r="I29" s="120">
        <v>138.14699999999999</v>
      </c>
      <c r="J29" s="117">
        <v>109.57</v>
      </c>
      <c r="K29" s="118">
        <v>0</v>
      </c>
      <c r="L29" s="119">
        <v>0</v>
      </c>
      <c r="M29" s="120">
        <v>109.57</v>
      </c>
      <c r="O29" s="79"/>
      <c r="P29" s="79"/>
      <c r="Q29" s="79"/>
      <c r="R29" s="79"/>
    </row>
    <row r="30" spans="1:18" s="47" customFormat="1" ht="28.35" customHeight="1">
      <c r="B30" s="48"/>
      <c r="C30" s="2037" t="s">
        <v>182</v>
      </c>
      <c r="D30" s="2037"/>
      <c r="E30" s="2038"/>
      <c r="F30" s="117">
        <v>615.21799999999996</v>
      </c>
      <c r="G30" s="118">
        <v>56.185000000000002</v>
      </c>
      <c r="H30" s="119">
        <v>2.218</v>
      </c>
      <c r="I30" s="120">
        <v>673.62099999999998</v>
      </c>
      <c r="J30" s="117">
        <v>596.96699999999998</v>
      </c>
      <c r="K30" s="118">
        <v>55.036999999999999</v>
      </c>
      <c r="L30" s="119">
        <v>3.8069999999999999</v>
      </c>
      <c r="M30" s="120">
        <v>655.81100000000004</v>
      </c>
      <c r="O30" s="79"/>
      <c r="P30" s="79"/>
      <c r="Q30" s="79"/>
      <c r="R30" s="79"/>
    </row>
    <row r="31" spans="1:18" s="47" customFormat="1" ht="28.35" customHeight="1">
      <c r="B31" s="48"/>
      <c r="C31" s="2037" t="s">
        <v>183</v>
      </c>
      <c r="D31" s="2037"/>
      <c r="E31" s="2038"/>
      <c r="F31" s="117">
        <v>42535.478000000003</v>
      </c>
      <c r="G31" s="118">
        <v>7331.6970000000001</v>
      </c>
      <c r="H31" s="119">
        <v>1701.864</v>
      </c>
      <c r="I31" s="120">
        <v>51569.038999999997</v>
      </c>
      <c r="J31" s="117">
        <v>44957.165999999997</v>
      </c>
      <c r="K31" s="118">
        <v>7729.741</v>
      </c>
      <c r="L31" s="119">
        <v>1857.37</v>
      </c>
      <c r="M31" s="120">
        <v>54544.277000000002</v>
      </c>
      <c r="O31" s="79"/>
      <c r="P31" s="79"/>
      <c r="Q31" s="79"/>
      <c r="R31" s="79"/>
    </row>
    <row r="32" spans="1:18" s="47" customFormat="1" ht="28.35" customHeight="1">
      <c r="B32" s="48"/>
      <c r="C32" s="2037" t="s">
        <v>184</v>
      </c>
      <c r="D32" s="2037"/>
      <c r="E32" s="2038"/>
      <c r="F32" s="117">
        <v>2172.605</v>
      </c>
      <c r="G32" s="118">
        <v>1155.4960000000001</v>
      </c>
      <c r="H32" s="119">
        <v>605.03399999999999</v>
      </c>
      <c r="I32" s="120">
        <v>3933.1350000000002</v>
      </c>
      <c r="J32" s="117">
        <v>2144.857</v>
      </c>
      <c r="K32" s="118">
        <v>1119.5329999999999</v>
      </c>
      <c r="L32" s="119">
        <v>631.77300000000002</v>
      </c>
      <c r="M32" s="120">
        <v>3896.163</v>
      </c>
      <c r="O32" s="79"/>
      <c r="P32" s="79"/>
      <c r="Q32" s="79"/>
      <c r="R32" s="79"/>
    </row>
    <row r="33" spans="2:18" s="47" customFormat="1" ht="12.75" customHeight="1" thickBot="1">
      <c r="B33" s="121"/>
      <c r="C33" s="2048" t="s">
        <v>185</v>
      </c>
      <c r="D33" s="2049"/>
      <c r="E33" s="2050"/>
      <c r="F33" s="122">
        <v>2000.2380000000001</v>
      </c>
      <c r="G33" s="123">
        <v>685.60900000000004</v>
      </c>
      <c r="H33" s="124">
        <v>259.10000000000002</v>
      </c>
      <c r="I33" s="125">
        <v>2944.9470000000001</v>
      </c>
      <c r="J33" s="122">
        <v>2273.777</v>
      </c>
      <c r="K33" s="123">
        <v>696.20699999999999</v>
      </c>
      <c r="L33" s="124">
        <v>301.90800000000002</v>
      </c>
      <c r="M33" s="125">
        <v>3271.8919999999998</v>
      </c>
      <c r="O33" s="79"/>
      <c r="P33" s="79"/>
      <c r="Q33" s="79"/>
      <c r="R33" s="79"/>
    </row>
    <row r="34" spans="2:18" s="47" customFormat="1" ht="12.75" customHeight="1" thickBot="1">
      <c r="B34" s="2057" t="s">
        <v>186</v>
      </c>
      <c r="C34" s="2026"/>
      <c r="D34" s="2026"/>
      <c r="E34" s="2027"/>
      <c r="F34" s="126">
        <v>68487.570000000007</v>
      </c>
      <c r="G34" s="127">
        <v>9451.0660000000007</v>
      </c>
      <c r="H34" s="128">
        <v>1814.31</v>
      </c>
      <c r="I34" s="129">
        <v>79752.945999999996</v>
      </c>
      <c r="J34" s="126">
        <v>66219.792000000001</v>
      </c>
      <c r="K34" s="127">
        <v>9440.3919999999998</v>
      </c>
      <c r="L34" s="128">
        <v>1640.77</v>
      </c>
      <c r="M34" s="129">
        <v>77300.953999999998</v>
      </c>
      <c r="O34" s="79"/>
      <c r="P34" s="79"/>
      <c r="Q34" s="79"/>
      <c r="R34" s="79"/>
    </row>
    <row r="35" spans="2:18" s="47" customFormat="1" ht="12.75" customHeight="1">
      <c r="B35" s="108"/>
      <c r="C35" s="2062" t="s">
        <v>187</v>
      </c>
      <c r="D35" s="2062"/>
      <c r="E35" s="2063"/>
      <c r="F35" s="130">
        <v>4240.1099999999997</v>
      </c>
      <c r="G35" s="131">
        <v>1659.248</v>
      </c>
      <c r="H35" s="132">
        <v>696.15899999999999</v>
      </c>
      <c r="I35" s="133">
        <v>6595.5169999999998</v>
      </c>
      <c r="J35" s="130">
        <v>4041.027</v>
      </c>
      <c r="K35" s="131">
        <v>1716.789</v>
      </c>
      <c r="L35" s="132">
        <v>554.74300000000005</v>
      </c>
      <c r="M35" s="133">
        <v>6312.5590000000002</v>
      </c>
      <c r="O35" s="79"/>
      <c r="P35" s="79"/>
      <c r="Q35" s="79"/>
      <c r="R35" s="79"/>
    </row>
    <row r="36" spans="2:18" s="47" customFormat="1" ht="28.35" customHeight="1">
      <c r="B36" s="48"/>
      <c r="C36" s="1969" t="s">
        <v>188</v>
      </c>
      <c r="D36" s="1969"/>
      <c r="E36" s="1970"/>
      <c r="F36" s="134">
        <v>35.253999999999998</v>
      </c>
      <c r="G36" s="135">
        <v>0</v>
      </c>
      <c r="H36" s="136">
        <v>39.344999999999999</v>
      </c>
      <c r="I36" s="137">
        <v>74.599000000000004</v>
      </c>
      <c r="J36" s="134">
        <v>35.253999999999998</v>
      </c>
      <c r="K36" s="135">
        <v>0</v>
      </c>
      <c r="L36" s="136">
        <v>29.344999999999999</v>
      </c>
      <c r="M36" s="137">
        <v>64.599000000000004</v>
      </c>
      <c r="O36" s="79"/>
      <c r="P36" s="79"/>
      <c r="Q36" s="79"/>
      <c r="R36" s="79"/>
    </row>
    <row r="37" spans="2:18" s="47" customFormat="1" ht="12.75" customHeight="1">
      <c r="B37" s="48"/>
      <c r="C37" s="1969" t="s">
        <v>189</v>
      </c>
      <c r="D37" s="1969"/>
      <c r="E37" s="1970"/>
      <c r="F37" s="134">
        <v>704.17200000000003</v>
      </c>
      <c r="G37" s="135">
        <v>32.901000000000003</v>
      </c>
      <c r="H37" s="136">
        <v>54.19</v>
      </c>
      <c r="I37" s="137">
        <v>791.26300000000003</v>
      </c>
      <c r="J37" s="134">
        <v>707.84100000000001</v>
      </c>
      <c r="K37" s="135">
        <v>28.946999999999999</v>
      </c>
      <c r="L37" s="136">
        <v>54.198999999999998</v>
      </c>
      <c r="M37" s="137">
        <v>790.98699999999997</v>
      </c>
      <c r="O37" s="79"/>
      <c r="P37" s="79"/>
      <c r="Q37" s="79"/>
      <c r="R37" s="79"/>
    </row>
    <row r="38" spans="2:18" s="47" customFormat="1" ht="28.35" customHeight="1">
      <c r="B38" s="48"/>
      <c r="C38" s="1969" t="s">
        <v>190</v>
      </c>
      <c r="D38" s="1969"/>
      <c r="E38" s="1970"/>
      <c r="F38" s="134">
        <v>22027.148000000001</v>
      </c>
      <c r="G38" s="135">
        <v>2868.0309999999999</v>
      </c>
      <c r="H38" s="136">
        <v>473.29899999999998</v>
      </c>
      <c r="I38" s="137">
        <v>25368.477999999999</v>
      </c>
      <c r="J38" s="134">
        <v>21161.205000000002</v>
      </c>
      <c r="K38" s="135">
        <v>2716.8490000000002</v>
      </c>
      <c r="L38" s="136">
        <v>448.30599999999998</v>
      </c>
      <c r="M38" s="137">
        <v>24326.36</v>
      </c>
      <c r="O38" s="79"/>
      <c r="P38" s="79"/>
      <c r="Q38" s="79"/>
      <c r="R38" s="79"/>
    </row>
    <row r="39" spans="2:18" s="47" customFormat="1" ht="28.35" customHeight="1">
      <c r="B39" s="48"/>
      <c r="C39" s="1969" t="s">
        <v>191</v>
      </c>
      <c r="D39" s="1969"/>
      <c r="E39" s="1970"/>
      <c r="F39" s="138">
        <v>84.105000000000004</v>
      </c>
      <c r="G39" s="139">
        <v>1.506</v>
      </c>
      <c r="H39" s="140">
        <v>0</v>
      </c>
      <c r="I39" s="141">
        <v>85.611000000000004</v>
      </c>
      <c r="J39" s="138">
        <v>84.311999999999998</v>
      </c>
      <c r="K39" s="139">
        <v>1.508</v>
      </c>
      <c r="L39" s="140">
        <v>0</v>
      </c>
      <c r="M39" s="141">
        <v>85.82</v>
      </c>
      <c r="O39" s="79"/>
      <c r="P39" s="79"/>
      <c r="Q39" s="79"/>
      <c r="R39" s="79"/>
    </row>
    <row r="40" spans="2:18" s="47" customFormat="1" ht="27" customHeight="1">
      <c r="B40" s="48"/>
      <c r="C40" s="1959" t="s">
        <v>192</v>
      </c>
      <c r="D40" s="1959"/>
      <c r="E40" s="1960"/>
      <c r="F40" s="138">
        <v>2996.9659999999999</v>
      </c>
      <c r="G40" s="139">
        <v>525.38400000000001</v>
      </c>
      <c r="H40" s="140">
        <v>4.3179999999999996</v>
      </c>
      <c r="I40" s="141">
        <v>3526.6680000000001</v>
      </c>
      <c r="J40" s="138">
        <v>1426.8050000000001</v>
      </c>
      <c r="K40" s="139">
        <v>679.05799999999999</v>
      </c>
      <c r="L40" s="140">
        <v>4.3179999999999996</v>
      </c>
      <c r="M40" s="141">
        <v>2110.181</v>
      </c>
      <c r="O40" s="79"/>
      <c r="P40" s="79"/>
      <c r="Q40" s="79"/>
      <c r="R40" s="79"/>
    </row>
    <row r="41" spans="2:18" s="47" customFormat="1" ht="28.35" customHeight="1">
      <c r="B41" s="96"/>
      <c r="C41" s="1969" t="s">
        <v>193</v>
      </c>
      <c r="D41" s="1969"/>
      <c r="E41" s="1970"/>
      <c r="F41" s="138">
        <v>35106.563999999998</v>
      </c>
      <c r="G41" s="139">
        <v>4096.1930000000002</v>
      </c>
      <c r="H41" s="140">
        <v>449.142</v>
      </c>
      <c r="I41" s="141">
        <v>39651.898999999998</v>
      </c>
      <c r="J41" s="138">
        <v>35277.997000000003</v>
      </c>
      <c r="K41" s="139">
        <v>4073.4740000000002</v>
      </c>
      <c r="L41" s="140">
        <v>451.03800000000001</v>
      </c>
      <c r="M41" s="141">
        <v>39802.508999999998</v>
      </c>
      <c r="O41" s="79"/>
      <c r="P41" s="79"/>
      <c r="Q41" s="79"/>
      <c r="R41" s="79"/>
    </row>
    <row r="42" spans="2:18" s="47" customFormat="1" ht="28.35" customHeight="1">
      <c r="B42" s="96"/>
      <c r="C42" s="1969" t="s">
        <v>194</v>
      </c>
      <c r="D42" s="1969"/>
      <c r="E42" s="1970"/>
      <c r="F42" s="142">
        <v>201.88300000000001</v>
      </c>
      <c r="G42" s="143">
        <v>70.126999999999995</v>
      </c>
      <c r="H42" s="144">
        <v>10.843999999999999</v>
      </c>
      <c r="I42" s="145">
        <v>282.85399999999998</v>
      </c>
      <c r="J42" s="142">
        <v>230.42599999999999</v>
      </c>
      <c r="K42" s="143">
        <v>66.135999999999996</v>
      </c>
      <c r="L42" s="144">
        <v>9.7520000000000007</v>
      </c>
      <c r="M42" s="145">
        <v>306.31400000000002</v>
      </c>
      <c r="O42" s="79"/>
      <c r="P42" s="79"/>
      <c r="Q42" s="79"/>
      <c r="R42" s="79"/>
    </row>
    <row r="43" spans="2:18" s="47" customFormat="1" ht="28.35" customHeight="1">
      <c r="B43" s="48"/>
      <c r="C43" s="1959" t="s">
        <v>195</v>
      </c>
      <c r="D43" s="1959"/>
      <c r="E43" s="1960"/>
      <c r="F43" s="142">
        <v>126.67400000000001</v>
      </c>
      <c r="G43" s="143">
        <v>27.033000000000001</v>
      </c>
      <c r="H43" s="144">
        <v>0</v>
      </c>
      <c r="I43" s="145">
        <v>153.70699999999999</v>
      </c>
      <c r="J43" s="142">
        <v>126.61199999999999</v>
      </c>
      <c r="K43" s="143">
        <v>8.5519999999999996</v>
      </c>
      <c r="L43" s="144">
        <v>0</v>
      </c>
      <c r="M43" s="145">
        <v>135.16399999999999</v>
      </c>
      <c r="O43" s="79"/>
      <c r="P43" s="79"/>
      <c r="Q43" s="79"/>
      <c r="R43" s="79"/>
    </row>
    <row r="44" spans="2:18" s="47" customFormat="1" ht="28.35" customHeight="1">
      <c r="B44" s="96"/>
      <c r="C44" s="1969" t="s">
        <v>196</v>
      </c>
      <c r="D44" s="1969"/>
      <c r="E44" s="1970"/>
      <c r="F44" s="142">
        <v>0.71</v>
      </c>
      <c r="G44" s="143">
        <v>0</v>
      </c>
      <c r="H44" s="144">
        <v>36.359000000000002</v>
      </c>
      <c r="I44" s="145">
        <v>37.069000000000003</v>
      </c>
      <c r="J44" s="142">
        <v>0.70899999999999996</v>
      </c>
      <c r="K44" s="143">
        <v>0</v>
      </c>
      <c r="L44" s="144">
        <v>36.359000000000002</v>
      </c>
      <c r="M44" s="145">
        <v>37.067999999999998</v>
      </c>
      <c r="O44" s="79"/>
      <c r="P44" s="79"/>
      <c r="Q44" s="79"/>
      <c r="R44" s="79"/>
    </row>
    <row r="45" spans="2:18" s="47" customFormat="1" ht="17.25" customHeight="1" thickBot="1">
      <c r="B45" s="121"/>
      <c r="C45" s="2055" t="s">
        <v>197</v>
      </c>
      <c r="D45" s="2055"/>
      <c r="E45" s="2056"/>
      <c r="F45" s="146">
        <v>2963.9839999999999</v>
      </c>
      <c r="G45" s="147">
        <v>170.56700000000001</v>
      </c>
      <c r="H45" s="148">
        <v>50.654000000000003</v>
      </c>
      <c r="I45" s="149">
        <v>3185.2049999999999</v>
      </c>
      <c r="J45" s="146">
        <v>3127.6039999999998</v>
      </c>
      <c r="K45" s="147">
        <v>149.00200000000001</v>
      </c>
      <c r="L45" s="148">
        <v>52.71</v>
      </c>
      <c r="M45" s="149">
        <v>3329.3159999999998</v>
      </c>
      <c r="O45" s="79"/>
      <c r="P45" s="79"/>
      <c r="Q45" s="79"/>
      <c r="R45" s="79"/>
    </row>
    <row r="46" spans="2:18" s="47" customFormat="1" ht="17.25" customHeight="1" thickBot="1">
      <c r="B46" s="2057" t="s">
        <v>198</v>
      </c>
      <c r="C46" s="2026"/>
      <c r="D46" s="2026"/>
      <c r="E46" s="2027"/>
      <c r="F46" s="150">
        <v>74971.451000000001</v>
      </c>
      <c r="G46" s="151">
        <v>25303.79</v>
      </c>
      <c r="H46" s="152">
        <v>3913.7220000000002</v>
      </c>
      <c r="I46" s="153">
        <v>104188.963</v>
      </c>
      <c r="J46" s="150">
        <v>73947.915999999997</v>
      </c>
      <c r="K46" s="151">
        <v>25073.181</v>
      </c>
      <c r="L46" s="152">
        <v>3677.7179999999998</v>
      </c>
      <c r="M46" s="153">
        <v>102698.815</v>
      </c>
      <c r="O46" s="79"/>
      <c r="P46" s="79"/>
      <c r="Q46" s="79"/>
      <c r="R46" s="79"/>
    </row>
    <row r="47" spans="2:18" s="47" customFormat="1" ht="28.35" customHeight="1">
      <c r="B47" s="108"/>
      <c r="C47" s="2058" t="s">
        <v>199</v>
      </c>
      <c r="D47" s="2058"/>
      <c r="E47" s="2059"/>
      <c r="F47" s="154">
        <v>5194.4040000000005</v>
      </c>
      <c r="G47" s="155">
        <v>1785.308</v>
      </c>
      <c r="H47" s="156">
        <v>52.73</v>
      </c>
      <c r="I47" s="157">
        <v>7032.442</v>
      </c>
      <c r="J47" s="154">
        <v>5117.28</v>
      </c>
      <c r="K47" s="155">
        <v>1692.8520000000001</v>
      </c>
      <c r="L47" s="156">
        <v>46.768999999999998</v>
      </c>
      <c r="M47" s="157">
        <v>6856.9009999999998</v>
      </c>
      <c r="O47" s="79"/>
      <c r="P47" s="79"/>
      <c r="Q47" s="79"/>
      <c r="R47" s="79"/>
    </row>
    <row r="48" spans="2:18" s="47" customFormat="1" ht="12.75" customHeight="1">
      <c r="B48" s="48"/>
      <c r="C48" s="2021" t="s">
        <v>200</v>
      </c>
      <c r="D48" s="1923"/>
      <c r="E48" s="1924"/>
      <c r="F48" s="158">
        <v>539.12599999999998</v>
      </c>
      <c r="G48" s="159">
        <v>25.736000000000001</v>
      </c>
      <c r="H48" s="160">
        <v>22.754000000000001</v>
      </c>
      <c r="I48" s="161">
        <v>587.61599999999999</v>
      </c>
      <c r="J48" s="158">
        <v>549.61900000000003</v>
      </c>
      <c r="K48" s="159">
        <v>37.390999999999998</v>
      </c>
      <c r="L48" s="160">
        <v>22.754000000000001</v>
      </c>
      <c r="M48" s="161">
        <v>609.76400000000001</v>
      </c>
      <c r="O48" s="79"/>
      <c r="P48" s="79"/>
      <c r="Q48" s="79"/>
      <c r="R48" s="79"/>
    </row>
    <row r="49" spans="2:18" s="47" customFormat="1" ht="28.35" customHeight="1">
      <c r="B49" s="48"/>
      <c r="C49" s="2021" t="s">
        <v>201</v>
      </c>
      <c r="D49" s="1923"/>
      <c r="E49" s="1924"/>
      <c r="F49" s="158">
        <v>35336.536</v>
      </c>
      <c r="G49" s="159">
        <v>12057.971</v>
      </c>
      <c r="H49" s="160">
        <v>1946.0060000000001</v>
      </c>
      <c r="I49" s="161">
        <v>49340.512999999999</v>
      </c>
      <c r="J49" s="158">
        <v>34225.766000000003</v>
      </c>
      <c r="K49" s="159">
        <v>11947.99</v>
      </c>
      <c r="L49" s="160">
        <v>1906.8969999999999</v>
      </c>
      <c r="M49" s="161">
        <v>48080.652999999998</v>
      </c>
      <c r="O49" s="79"/>
      <c r="P49" s="79"/>
      <c r="Q49" s="79"/>
      <c r="R49" s="79"/>
    </row>
    <row r="50" spans="2:18" s="47" customFormat="1" ht="28.35" customHeight="1">
      <c r="B50" s="48"/>
      <c r="C50" s="2037" t="s">
        <v>202</v>
      </c>
      <c r="D50" s="2037"/>
      <c r="E50" s="2038"/>
      <c r="F50" s="162">
        <v>353.54899999999998</v>
      </c>
      <c r="G50" s="163">
        <v>99.796999999999997</v>
      </c>
      <c r="H50" s="164">
        <v>7.2169999999999996</v>
      </c>
      <c r="I50" s="165">
        <v>460.56299999999999</v>
      </c>
      <c r="J50" s="162">
        <v>349.988</v>
      </c>
      <c r="K50" s="163">
        <v>35.122</v>
      </c>
      <c r="L50" s="164">
        <v>7.2169999999999996</v>
      </c>
      <c r="M50" s="165">
        <v>392.327</v>
      </c>
      <c r="O50" s="79"/>
      <c r="P50" s="79"/>
      <c r="Q50" s="79"/>
      <c r="R50" s="79"/>
    </row>
    <row r="51" spans="2:18" s="47" customFormat="1" ht="28.35" customHeight="1">
      <c r="B51" s="48"/>
      <c r="C51" s="2060" t="s">
        <v>203</v>
      </c>
      <c r="D51" s="1908"/>
      <c r="E51" s="1909"/>
      <c r="F51" s="162">
        <v>1258.915</v>
      </c>
      <c r="G51" s="163">
        <v>332.57499999999999</v>
      </c>
      <c r="H51" s="164">
        <v>10.237</v>
      </c>
      <c r="I51" s="165">
        <v>1601.7270000000001</v>
      </c>
      <c r="J51" s="162">
        <v>1661.89</v>
      </c>
      <c r="K51" s="163">
        <v>216.99799999999999</v>
      </c>
      <c r="L51" s="164">
        <v>9.8800000000000008</v>
      </c>
      <c r="M51" s="165">
        <v>1888.768</v>
      </c>
      <c r="O51" s="79"/>
      <c r="P51" s="79"/>
      <c r="Q51" s="79"/>
      <c r="R51" s="79"/>
    </row>
    <row r="52" spans="2:18" s="47" customFormat="1" ht="22.5" customHeight="1">
      <c r="B52" s="48"/>
      <c r="C52" s="2021" t="s">
        <v>204</v>
      </c>
      <c r="D52" s="1923"/>
      <c r="E52" s="1924"/>
      <c r="F52" s="162">
        <v>16.981999999999999</v>
      </c>
      <c r="G52" s="163">
        <v>1.45</v>
      </c>
      <c r="H52" s="164">
        <v>0</v>
      </c>
      <c r="I52" s="165">
        <v>18.431999999999999</v>
      </c>
      <c r="J52" s="162">
        <v>16.983000000000001</v>
      </c>
      <c r="K52" s="163">
        <v>1.45</v>
      </c>
      <c r="L52" s="164">
        <v>0</v>
      </c>
      <c r="M52" s="165">
        <v>18.433</v>
      </c>
      <c r="O52" s="79"/>
      <c r="P52" s="79"/>
      <c r="Q52" s="79"/>
      <c r="R52" s="79"/>
    </row>
    <row r="53" spans="2:18" s="47" customFormat="1" ht="28.35" customHeight="1">
      <c r="B53" s="48"/>
      <c r="C53" s="2021" t="s">
        <v>205</v>
      </c>
      <c r="D53" s="1923"/>
      <c r="E53" s="1924"/>
      <c r="F53" s="162">
        <v>24607.684000000001</v>
      </c>
      <c r="G53" s="163">
        <v>9069.2420000000002</v>
      </c>
      <c r="H53" s="164">
        <v>1581.8630000000001</v>
      </c>
      <c r="I53" s="165">
        <v>35258.788999999997</v>
      </c>
      <c r="J53" s="162">
        <v>24685.879000000001</v>
      </c>
      <c r="K53" s="163">
        <v>9175.5499999999993</v>
      </c>
      <c r="L53" s="164">
        <v>1434.1320000000001</v>
      </c>
      <c r="M53" s="165">
        <v>35295.561000000002</v>
      </c>
      <c r="O53" s="79"/>
      <c r="P53" s="79"/>
      <c r="Q53" s="79"/>
      <c r="R53" s="79"/>
    </row>
    <row r="54" spans="2:18" s="47" customFormat="1" ht="28.35" customHeight="1">
      <c r="B54" s="166"/>
      <c r="C54" s="2061" t="s">
        <v>206</v>
      </c>
      <c r="D54" s="1935"/>
      <c r="E54" s="1936"/>
      <c r="F54" s="167">
        <v>1037.393</v>
      </c>
      <c r="G54" s="168">
        <v>232.61500000000001</v>
      </c>
      <c r="H54" s="169">
        <v>141.32300000000001</v>
      </c>
      <c r="I54" s="170">
        <v>1411.3309999999999</v>
      </c>
      <c r="J54" s="167">
        <v>1129.675</v>
      </c>
      <c r="K54" s="168">
        <v>223.66200000000001</v>
      </c>
      <c r="L54" s="169">
        <v>138.12799999999999</v>
      </c>
      <c r="M54" s="170">
        <v>1491.4649999999999</v>
      </c>
      <c r="O54" s="79"/>
      <c r="P54" s="79"/>
      <c r="Q54" s="79"/>
      <c r="R54" s="79"/>
    </row>
    <row r="55" spans="2:18" s="47" customFormat="1" ht="28.35" customHeight="1">
      <c r="B55" s="48"/>
      <c r="C55" s="2053" t="s">
        <v>207</v>
      </c>
      <c r="D55" s="2053"/>
      <c r="E55" s="2054"/>
      <c r="F55" s="167">
        <v>0</v>
      </c>
      <c r="G55" s="168">
        <v>0</v>
      </c>
      <c r="H55" s="169">
        <v>23.756</v>
      </c>
      <c r="I55" s="171">
        <v>23.756</v>
      </c>
      <c r="J55" s="167">
        <v>0</v>
      </c>
      <c r="K55" s="168">
        <v>21.95</v>
      </c>
      <c r="L55" s="169">
        <v>0</v>
      </c>
      <c r="M55" s="171">
        <v>21.95</v>
      </c>
      <c r="O55" s="79"/>
      <c r="P55" s="79"/>
      <c r="Q55" s="79"/>
      <c r="R55" s="79"/>
    </row>
    <row r="56" spans="2:18" s="47" customFormat="1" ht="28.35" customHeight="1">
      <c r="B56" s="48"/>
      <c r="C56" s="2021" t="s">
        <v>208</v>
      </c>
      <c r="D56" s="1923"/>
      <c r="E56" s="1924"/>
      <c r="F56" s="167">
        <v>1.8120000000000001</v>
      </c>
      <c r="G56" s="168">
        <v>0</v>
      </c>
      <c r="H56" s="169">
        <v>0</v>
      </c>
      <c r="I56" s="170">
        <v>1.8120000000000001</v>
      </c>
      <c r="J56" s="167">
        <v>1.8120000000000001</v>
      </c>
      <c r="K56" s="168">
        <v>0</v>
      </c>
      <c r="L56" s="169">
        <v>0</v>
      </c>
      <c r="M56" s="170">
        <v>1.8120000000000001</v>
      </c>
      <c r="O56" s="79"/>
      <c r="P56" s="79"/>
      <c r="Q56" s="79"/>
      <c r="R56" s="79"/>
    </row>
    <row r="57" spans="2:18" s="47" customFormat="1" ht="12.75" customHeight="1">
      <c r="B57" s="48"/>
      <c r="C57" s="2021" t="s">
        <v>209</v>
      </c>
      <c r="D57" s="1923"/>
      <c r="E57" s="1924"/>
      <c r="F57" s="167">
        <v>0</v>
      </c>
      <c r="G57" s="168">
        <v>1.1339999999999999</v>
      </c>
      <c r="H57" s="169">
        <v>0</v>
      </c>
      <c r="I57" s="170">
        <v>1.1339999999999999</v>
      </c>
      <c r="J57" s="167">
        <v>0</v>
      </c>
      <c r="K57" s="168">
        <v>1.1339999999999999</v>
      </c>
      <c r="L57" s="169">
        <v>0</v>
      </c>
      <c r="M57" s="170">
        <v>1.1339999999999999</v>
      </c>
      <c r="O57" s="79"/>
      <c r="P57" s="79"/>
      <c r="Q57" s="79"/>
      <c r="R57" s="79"/>
    </row>
    <row r="58" spans="2:18" s="47" customFormat="1" ht="12.75" customHeight="1" thickBot="1">
      <c r="B58" s="172"/>
      <c r="C58" s="2048" t="s">
        <v>210</v>
      </c>
      <c r="D58" s="2049"/>
      <c r="E58" s="2050"/>
      <c r="F58" s="167">
        <v>6625.05</v>
      </c>
      <c r="G58" s="168">
        <v>1697.962</v>
      </c>
      <c r="H58" s="169">
        <v>127.836</v>
      </c>
      <c r="I58" s="173">
        <v>8450.848</v>
      </c>
      <c r="J58" s="167">
        <v>6209.0240000000003</v>
      </c>
      <c r="K58" s="168">
        <v>1719.0820000000001</v>
      </c>
      <c r="L58" s="169">
        <v>111.941</v>
      </c>
      <c r="M58" s="173">
        <v>8040.0469999999996</v>
      </c>
      <c r="O58" s="79"/>
      <c r="P58" s="79"/>
      <c r="Q58" s="79"/>
      <c r="R58" s="79"/>
    </row>
    <row r="59" spans="2:18" s="47" customFormat="1" ht="12.75" customHeight="1" thickBot="1">
      <c r="B59" s="2032" t="s">
        <v>211</v>
      </c>
      <c r="C59" s="2033"/>
      <c r="D59" s="2033"/>
      <c r="E59" s="2034"/>
      <c r="F59" s="174">
        <v>0</v>
      </c>
      <c r="G59" s="175">
        <v>0</v>
      </c>
      <c r="H59" s="176">
        <v>0</v>
      </c>
      <c r="I59" s="177">
        <v>0</v>
      </c>
      <c r="J59" s="174">
        <v>0</v>
      </c>
      <c r="K59" s="175">
        <v>0</v>
      </c>
      <c r="L59" s="176">
        <v>0</v>
      </c>
      <c r="M59" s="177">
        <v>0</v>
      </c>
      <c r="O59" s="79"/>
      <c r="P59" s="79"/>
      <c r="Q59" s="79"/>
      <c r="R59" s="79"/>
    </row>
    <row r="60" spans="2:18" s="47" customFormat="1" ht="12.75" customHeight="1" thickBot="1">
      <c r="B60" s="2032" t="s">
        <v>212</v>
      </c>
      <c r="C60" s="2033"/>
      <c r="D60" s="2033"/>
      <c r="E60" s="2034"/>
      <c r="F60" s="174">
        <v>12512.129000000001</v>
      </c>
      <c r="G60" s="175">
        <v>17103.883999999998</v>
      </c>
      <c r="H60" s="176">
        <v>174.66300000000001</v>
      </c>
      <c r="I60" s="177">
        <v>29790.675999999999</v>
      </c>
      <c r="J60" s="174">
        <v>12126.204</v>
      </c>
      <c r="K60" s="175">
        <v>16077.156999999999</v>
      </c>
      <c r="L60" s="176">
        <v>160.46299999999999</v>
      </c>
      <c r="M60" s="177">
        <v>28363.824000000001</v>
      </c>
      <c r="O60" s="79"/>
      <c r="P60" s="79"/>
      <c r="Q60" s="79"/>
      <c r="R60" s="79"/>
    </row>
    <row r="61" spans="2:18" s="47" customFormat="1" ht="12.75" customHeight="1">
      <c r="B61" s="178"/>
      <c r="C61" s="2035" t="s">
        <v>213</v>
      </c>
      <c r="D61" s="2035"/>
      <c r="E61" s="2036"/>
      <c r="F61" s="179">
        <v>5810.6459999999997</v>
      </c>
      <c r="G61" s="180">
        <v>3730.3310000000001</v>
      </c>
      <c r="H61" s="181">
        <v>174.66300000000001</v>
      </c>
      <c r="I61" s="182">
        <v>9715.64</v>
      </c>
      <c r="J61" s="179">
        <v>5162.6229999999996</v>
      </c>
      <c r="K61" s="180">
        <v>3471.1320000000001</v>
      </c>
      <c r="L61" s="181">
        <v>160.46299999999999</v>
      </c>
      <c r="M61" s="182">
        <v>8794.2180000000008</v>
      </c>
      <c r="O61" s="79"/>
      <c r="P61" s="79"/>
      <c r="Q61" s="79"/>
      <c r="R61" s="79"/>
    </row>
    <row r="62" spans="2:18" s="47" customFormat="1" ht="12.75" customHeight="1">
      <c r="B62" s="41"/>
      <c r="C62" s="2028" t="s">
        <v>214</v>
      </c>
      <c r="D62" s="2028"/>
      <c r="E62" s="2029"/>
      <c r="F62" s="183">
        <v>33.472000000000001</v>
      </c>
      <c r="G62" s="184">
        <v>193.78800000000001</v>
      </c>
      <c r="H62" s="185">
        <v>0</v>
      </c>
      <c r="I62" s="186">
        <v>227.26</v>
      </c>
      <c r="J62" s="183">
        <v>32.488</v>
      </c>
      <c r="K62" s="184">
        <v>82.201999999999998</v>
      </c>
      <c r="L62" s="185">
        <v>0</v>
      </c>
      <c r="M62" s="186">
        <v>114.69</v>
      </c>
      <c r="O62" s="79"/>
      <c r="P62" s="79"/>
      <c r="Q62" s="79"/>
      <c r="R62" s="79"/>
    </row>
    <row r="63" spans="2:18" s="47" customFormat="1" ht="12.75" customHeight="1">
      <c r="B63" s="41"/>
      <c r="C63" s="2037" t="s">
        <v>215</v>
      </c>
      <c r="D63" s="2037"/>
      <c r="E63" s="2038"/>
      <c r="F63" s="183">
        <v>54.341999999999999</v>
      </c>
      <c r="G63" s="184">
        <v>0</v>
      </c>
      <c r="H63" s="185">
        <v>0</v>
      </c>
      <c r="I63" s="186">
        <v>54.341999999999999</v>
      </c>
      <c r="J63" s="183">
        <v>42.331000000000003</v>
      </c>
      <c r="K63" s="184">
        <v>0</v>
      </c>
      <c r="L63" s="185">
        <v>0</v>
      </c>
      <c r="M63" s="186">
        <v>42.331000000000003</v>
      </c>
      <c r="O63" s="79"/>
      <c r="P63" s="79"/>
      <c r="Q63" s="79"/>
      <c r="R63" s="79"/>
    </row>
    <row r="64" spans="2:18" s="47" customFormat="1" ht="15.75" customHeight="1" thickBot="1">
      <c r="B64" s="41"/>
      <c r="C64" s="2037" t="s">
        <v>216</v>
      </c>
      <c r="D64" s="2037"/>
      <c r="E64" s="2038"/>
      <c r="F64" s="187">
        <v>6613.6689999999999</v>
      </c>
      <c r="G64" s="188">
        <v>13179.764999999999</v>
      </c>
      <c r="H64" s="189">
        <v>0</v>
      </c>
      <c r="I64" s="190">
        <v>19793.434000000001</v>
      </c>
      <c r="J64" s="187">
        <v>6888.7619999999997</v>
      </c>
      <c r="K64" s="188">
        <v>12523.823</v>
      </c>
      <c r="L64" s="189">
        <v>0</v>
      </c>
      <c r="M64" s="190">
        <v>19412.584999999999</v>
      </c>
      <c r="O64" s="79"/>
      <c r="P64" s="79"/>
      <c r="Q64" s="79"/>
      <c r="R64" s="79"/>
    </row>
    <row r="65" spans="2:18" s="47" customFormat="1" ht="24.75" customHeight="1" thickBot="1">
      <c r="B65" s="2032" t="s">
        <v>217</v>
      </c>
      <c r="C65" s="2033"/>
      <c r="D65" s="2033"/>
      <c r="E65" s="2034"/>
      <c r="F65" s="191">
        <v>0</v>
      </c>
      <c r="G65" s="192">
        <v>85.694999999999993</v>
      </c>
      <c r="H65" s="193">
        <v>308.476</v>
      </c>
      <c r="I65" s="194">
        <v>394.17099999999999</v>
      </c>
      <c r="J65" s="191">
        <v>0</v>
      </c>
      <c r="K65" s="192">
        <v>85.694999999999993</v>
      </c>
      <c r="L65" s="193">
        <v>308.47500000000002</v>
      </c>
      <c r="M65" s="194">
        <v>394.17</v>
      </c>
      <c r="O65" s="79"/>
      <c r="P65" s="79"/>
      <c r="Q65" s="79"/>
      <c r="R65" s="79"/>
    </row>
    <row r="66" spans="2:18" s="47" customFormat="1" ht="24.75" customHeight="1">
      <c r="B66" s="178"/>
      <c r="C66" s="2051" t="s">
        <v>218</v>
      </c>
      <c r="D66" s="2051"/>
      <c r="E66" s="2052"/>
      <c r="F66" s="195">
        <v>0</v>
      </c>
      <c r="G66" s="196">
        <v>24</v>
      </c>
      <c r="H66" s="197">
        <v>0</v>
      </c>
      <c r="I66" s="198">
        <v>24</v>
      </c>
      <c r="J66" s="195">
        <v>0</v>
      </c>
      <c r="K66" s="196">
        <v>24</v>
      </c>
      <c r="L66" s="197">
        <v>0</v>
      </c>
      <c r="M66" s="198">
        <v>24</v>
      </c>
      <c r="O66" s="79"/>
      <c r="P66" s="79"/>
      <c r="Q66" s="79"/>
      <c r="R66" s="79"/>
    </row>
    <row r="67" spans="2:18" s="47" customFormat="1" ht="24.75" customHeight="1" thickBot="1">
      <c r="B67" s="41"/>
      <c r="C67" s="2035" t="s">
        <v>219</v>
      </c>
      <c r="D67" s="2035"/>
      <c r="E67" s="2036"/>
      <c r="F67" s="199">
        <v>0</v>
      </c>
      <c r="G67" s="200">
        <v>61.695</v>
      </c>
      <c r="H67" s="201">
        <v>308.476</v>
      </c>
      <c r="I67" s="202">
        <v>370.17099999999999</v>
      </c>
      <c r="J67" s="199">
        <v>0</v>
      </c>
      <c r="K67" s="200">
        <v>61.695</v>
      </c>
      <c r="L67" s="201">
        <v>308.47500000000002</v>
      </c>
      <c r="M67" s="202">
        <v>370.17</v>
      </c>
      <c r="O67" s="79"/>
      <c r="P67" s="79"/>
      <c r="Q67" s="79"/>
      <c r="R67" s="79"/>
    </row>
    <row r="68" spans="2:18" s="47" customFormat="1" ht="12.75" customHeight="1" thickBot="1">
      <c r="B68" s="2041" t="s">
        <v>220</v>
      </c>
      <c r="C68" s="2042"/>
      <c r="D68" s="2042"/>
      <c r="E68" s="2043"/>
      <c r="F68" s="203">
        <v>3745.8989999999999</v>
      </c>
      <c r="G68" s="204">
        <v>1911.4169999999999</v>
      </c>
      <c r="H68" s="205">
        <v>308.47399999999999</v>
      </c>
      <c r="I68" s="206">
        <v>5965.79</v>
      </c>
      <c r="J68" s="203">
        <v>3746.0479999999998</v>
      </c>
      <c r="K68" s="204">
        <v>1911.4760000000001</v>
      </c>
      <c r="L68" s="205">
        <v>308.476</v>
      </c>
      <c r="M68" s="206">
        <v>5966</v>
      </c>
      <c r="O68" s="79"/>
      <c r="P68" s="79"/>
      <c r="Q68" s="79"/>
      <c r="R68" s="79"/>
    </row>
    <row r="69" spans="2:18" s="47" customFormat="1" ht="12.75" customHeight="1">
      <c r="B69" s="178"/>
      <c r="C69" s="2044" t="s">
        <v>221</v>
      </c>
      <c r="D69" s="2044"/>
      <c r="E69" s="2045"/>
      <c r="F69" s="207">
        <v>0</v>
      </c>
      <c r="G69" s="208">
        <v>278</v>
      </c>
      <c r="H69" s="209">
        <v>0</v>
      </c>
      <c r="I69" s="210">
        <v>278</v>
      </c>
      <c r="J69" s="207">
        <v>0</v>
      </c>
      <c r="K69" s="208">
        <v>278</v>
      </c>
      <c r="L69" s="209">
        <v>0</v>
      </c>
      <c r="M69" s="210">
        <v>278</v>
      </c>
      <c r="O69" s="79"/>
      <c r="P69" s="79"/>
      <c r="Q69" s="79"/>
      <c r="R69" s="79"/>
    </row>
    <row r="70" spans="2:18" s="47" customFormat="1" ht="12.75" customHeight="1">
      <c r="B70" s="41"/>
      <c r="C70" s="2035" t="s">
        <v>222</v>
      </c>
      <c r="D70" s="2035"/>
      <c r="E70" s="2036"/>
      <c r="F70" s="211">
        <v>3635.3760000000002</v>
      </c>
      <c r="G70" s="212">
        <v>1633.4169999999999</v>
      </c>
      <c r="H70" s="213">
        <v>61.695</v>
      </c>
      <c r="I70" s="214">
        <v>5330.4880000000003</v>
      </c>
      <c r="J70" s="211">
        <v>3635.5250000000001</v>
      </c>
      <c r="K70" s="212">
        <v>1633.4760000000001</v>
      </c>
      <c r="L70" s="213">
        <v>61.695</v>
      </c>
      <c r="M70" s="214">
        <v>5330.6959999999999</v>
      </c>
      <c r="O70" s="79"/>
      <c r="P70" s="79"/>
      <c r="Q70" s="79"/>
      <c r="R70" s="79"/>
    </row>
    <row r="71" spans="2:18" s="47" customFormat="1" ht="12.75" customHeight="1">
      <c r="B71" s="41"/>
      <c r="C71" s="2035" t="s">
        <v>223</v>
      </c>
      <c r="D71" s="2035"/>
      <c r="E71" s="2036"/>
      <c r="F71" s="211">
        <v>0</v>
      </c>
      <c r="G71" s="212">
        <v>0</v>
      </c>
      <c r="H71" s="213">
        <v>246.779</v>
      </c>
      <c r="I71" s="214">
        <v>246.779</v>
      </c>
      <c r="J71" s="211">
        <v>0</v>
      </c>
      <c r="K71" s="212">
        <v>0</v>
      </c>
      <c r="L71" s="213">
        <v>246.78100000000001</v>
      </c>
      <c r="M71" s="214">
        <v>246.78100000000001</v>
      </c>
      <c r="O71" s="79"/>
      <c r="P71" s="79"/>
      <c r="Q71" s="79"/>
      <c r="R71" s="79"/>
    </row>
    <row r="72" spans="2:18" s="47" customFormat="1" ht="12.75" customHeight="1" thickBot="1">
      <c r="B72" s="41"/>
      <c r="C72" s="2030" t="s">
        <v>224</v>
      </c>
      <c r="D72" s="2030"/>
      <c r="E72" s="2031"/>
      <c r="F72" s="215">
        <v>110.523</v>
      </c>
      <c r="G72" s="216">
        <v>0</v>
      </c>
      <c r="H72" s="217">
        <v>0</v>
      </c>
      <c r="I72" s="218">
        <v>110.523</v>
      </c>
      <c r="J72" s="215">
        <v>110.523</v>
      </c>
      <c r="K72" s="216">
        <v>0</v>
      </c>
      <c r="L72" s="217">
        <v>0</v>
      </c>
      <c r="M72" s="218">
        <v>110.523</v>
      </c>
      <c r="O72" s="79"/>
      <c r="P72" s="79"/>
      <c r="Q72" s="79"/>
      <c r="R72" s="79"/>
    </row>
    <row r="73" spans="2:18" s="47" customFormat="1" ht="12.75" customHeight="1" thickBot="1">
      <c r="B73" s="2025" t="s">
        <v>225</v>
      </c>
      <c r="C73" s="2026"/>
      <c r="D73" s="2026"/>
      <c r="E73" s="2027"/>
      <c r="F73" s="219">
        <v>761.63300000000004</v>
      </c>
      <c r="G73" s="220">
        <v>505.83</v>
      </c>
      <c r="H73" s="221">
        <v>34.369</v>
      </c>
      <c r="I73" s="222">
        <v>1301.8320000000001</v>
      </c>
      <c r="J73" s="219">
        <v>737.75900000000001</v>
      </c>
      <c r="K73" s="220">
        <v>527.47299999999996</v>
      </c>
      <c r="L73" s="221">
        <v>36.747</v>
      </c>
      <c r="M73" s="222">
        <v>1301.979</v>
      </c>
      <c r="O73" s="79"/>
      <c r="P73" s="79"/>
      <c r="Q73" s="79"/>
      <c r="R73" s="79"/>
    </row>
    <row r="74" spans="2:18" s="47" customFormat="1" ht="14.25" customHeight="1">
      <c r="B74" s="178"/>
      <c r="C74" s="2046" t="s">
        <v>226</v>
      </c>
      <c r="D74" s="2046"/>
      <c r="E74" s="2047"/>
      <c r="F74" s="223">
        <v>46.128</v>
      </c>
      <c r="G74" s="224">
        <v>37.762</v>
      </c>
      <c r="H74" s="225">
        <v>0.439</v>
      </c>
      <c r="I74" s="226">
        <v>84.328999999999994</v>
      </c>
      <c r="J74" s="223">
        <v>40.901000000000003</v>
      </c>
      <c r="K74" s="224">
        <v>32.938000000000002</v>
      </c>
      <c r="L74" s="225">
        <v>0.40200000000000002</v>
      </c>
      <c r="M74" s="226">
        <v>74.241</v>
      </c>
      <c r="O74" s="79"/>
      <c r="P74" s="79"/>
      <c r="Q74" s="79"/>
      <c r="R74" s="79"/>
    </row>
    <row r="75" spans="2:18" s="47" customFormat="1" ht="26.25" customHeight="1">
      <c r="B75" s="41"/>
      <c r="C75" s="2037" t="s">
        <v>227</v>
      </c>
      <c r="D75" s="2037"/>
      <c r="E75" s="2038"/>
      <c r="F75" s="227">
        <v>9.3870000000000005</v>
      </c>
      <c r="G75" s="228">
        <v>5.8079999999999998</v>
      </c>
      <c r="H75" s="229">
        <v>0.34399999999999997</v>
      </c>
      <c r="I75" s="230">
        <v>15.539</v>
      </c>
      <c r="J75" s="227">
        <v>10.298999999999999</v>
      </c>
      <c r="K75" s="228">
        <v>7.3159999999999998</v>
      </c>
      <c r="L75" s="229">
        <v>0.40699999999999997</v>
      </c>
      <c r="M75" s="230">
        <v>18.021999999999998</v>
      </c>
      <c r="O75" s="79"/>
      <c r="P75" s="79"/>
      <c r="Q75" s="79"/>
      <c r="R75" s="79"/>
    </row>
    <row r="76" spans="2:18" s="47" customFormat="1" ht="12.75" customHeight="1">
      <c r="B76" s="41"/>
      <c r="C76" s="2037" t="s">
        <v>228</v>
      </c>
      <c r="D76" s="2037"/>
      <c r="E76" s="2038"/>
      <c r="F76" s="227">
        <v>644.55600000000004</v>
      </c>
      <c r="G76" s="228">
        <v>439.23899999999998</v>
      </c>
      <c r="H76" s="229">
        <v>26.295999999999999</v>
      </c>
      <c r="I76" s="230">
        <v>1110.0909999999999</v>
      </c>
      <c r="J76" s="227">
        <v>633.41399999999999</v>
      </c>
      <c r="K76" s="228">
        <v>453.32799999999997</v>
      </c>
      <c r="L76" s="229">
        <v>26.466999999999999</v>
      </c>
      <c r="M76" s="230">
        <v>1113.2090000000001</v>
      </c>
      <c r="O76" s="79"/>
      <c r="P76" s="79"/>
      <c r="Q76" s="79"/>
      <c r="R76" s="79"/>
    </row>
    <row r="77" spans="2:18" s="47" customFormat="1" ht="12.75" customHeight="1">
      <c r="B77" s="41"/>
      <c r="C77" s="2037" t="s">
        <v>229</v>
      </c>
      <c r="D77" s="2037"/>
      <c r="E77" s="2038"/>
      <c r="F77" s="231">
        <v>0</v>
      </c>
      <c r="G77" s="232">
        <v>18.795999999999999</v>
      </c>
      <c r="H77" s="233">
        <v>3.8559999999999999</v>
      </c>
      <c r="I77" s="234">
        <v>22.652000000000001</v>
      </c>
      <c r="J77" s="231">
        <v>0</v>
      </c>
      <c r="K77" s="232">
        <v>19.861999999999998</v>
      </c>
      <c r="L77" s="233">
        <v>3.8559999999999999</v>
      </c>
      <c r="M77" s="234">
        <v>23.718</v>
      </c>
      <c r="O77" s="79"/>
      <c r="P77" s="79"/>
      <c r="Q77" s="79"/>
      <c r="R77" s="79"/>
    </row>
    <row r="78" spans="2:18" s="47" customFormat="1" ht="12.75" customHeight="1">
      <c r="B78" s="41"/>
      <c r="C78" s="2037" t="s">
        <v>230</v>
      </c>
      <c r="D78" s="2037"/>
      <c r="E78" s="2038"/>
      <c r="F78" s="231">
        <v>57.844000000000001</v>
      </c>
      <c r="G78" s="232">
        <v>4.0129999999999999</v>
      </c>
      <c r="H78" s="233">
        <v>1.3080000000000001</v>
      </c>
      <c r="I78" s="234">
        <v>63.164999999999999</v>
      </c>
      <c r="J78" s="231">
        <v>49.429000000000002</v>
      </c>
      <c r="K78" s="232">
        <v>12.151999999999999</v>
      </c>
      <c r="L78" s="233">
        <v>2.0619999999999998</v>
      </c>
      <c r="M78" s="234">
        <v>63.643000000000001</v>
      </c>
      <c r="O78" s="79"/>
      <c r="P78" s="79"/>
      <c r="Q78" s="79"/>
      <c r="R78" s="79"/>
    </row>
    <row r="79" spans="2:18" s="47" customFormat="1" ht="12.75" customHeight="1">
      <c r="B79" s="41"/>
      <c r="C79" s="2028" t="s">
        <v>231</v>
      </c>
      <c r="D79" s="2028"/>
      <c r="E79" s="2029"/>
      <c r="F79" s="231">
        <v>3.718</v>
      </c>
      <c r="G79" s="232">
        <v>2.5999999999999999E-2</v>
      </c>
      <c r="H79" s="233">
        <v>0</v>
      </c>
      <c r="I79" s="234">
        <v>3.7440000000000002</v>
      </c>
      <c r="J79" s="231">
        <v>3.7160000000000002</v>
      </c>
      <c r="K79" s="232">
        <v>0</v>
      </c>
      <c r="L79" s="233">
        <v>0</v>
      </c>
      <c r="M79" s="234">
        <v>3.7160000000000002</v>
      </c>
      <c r="O79" s="79"/>
      <c r="P79" s="79"/>
      <c r="Q79" s="79"/>
      <c r="R79" s="79"/>
    </row>
    <row r="80" spans="2:18" s="47" customFormat="1" ht="12.75" customHeight="1" thickBot="1">
      <c r="B80" s="41"/>
      <c r="C80" s="2030" t="s">
        <v>232</v>
      </c>
      <c r="D80" s="2030"/>
      <c r="E80" s="2031">
        <v>0</v>
      </c>
      <c r="F80" s="231">
        <v>0</v>
      </c>
      <c r="G80" s="232">
        <v>0.186</v>
      </c>
      <c r="H80" s="233">
        <v>2.1259999999999999</v>
      </c>
      <c r="I80" s="234">
        <v>2.3119999999999998</v>
      </c>
      <c r="J80" s="231">
        <v>0</v>
      </c>
      <c r="K80" s="232">
        <v>1.877</v>
      </c>
      <c r="L80" s="233">
        <v>3.5529999999999999</v>
      </c>
      <c r="M80" s="234">
        <v>5.43</v>
      </c>
      <c r="O80" s="79"/>
      <c r="P80" s="79"/>
      <c r="Q80" s="79"/>
      <c r="R80" s="79"/>
    </row>
    <row r="81" spans="2:18" s="47" customFormat="1" ht="12.75" customHeight="1" thickBot="1">
      <c r="B81" s="2032" t="s">
        <v>233</v>
      </c>
      <c r="C81" s="2033"/>
      <c r="D81" s="2033"/>
      <c r="E81" s="2034"/>
      <c r="F81" s="235">
        <v>9397.8809999999994</v>
      </c>
      <c r="G81" s="236">
        <v>1449.5070000000001</v>
      </c>
      <c r="H81" s="237">
        <v>262.52499999999998</v>
      </c>
      <c r="I81" s="238">
        <v>11109.913</v>
      </c>
      <c r="J81" s="235">
        <v>4954.53</v>
      </c>
      <c r="K81" s="236">
        <v>912.66600000000005</v>
      </c>
      <c r="L81" s="237">
        <v>165.09700000000001</v>
      </c>
      <c r="M81" s="238">
        <v>6032.2929999999997</v>
      </c>
      <c r="O81" s="79"/>
      <c r="P81" s="79"/>
      <c r="Q81" s="79"/>
      <c r="R81" s="79"/>
    </row>
    <row r="82" spans="2:18" s="47" customFormat="1" ht="12.75" customHeight="1">
      <c r="B82" s="178"/>
      <c r="C82" s="2035" t="s">
        <v>234</v>
      </c>
      <c r="D82" s="2035"/>
      <c r="E82" s="2036"/>
      <c r="F82" s="239">
        <v>1.073</v>
      </c>
      <c r="G82" s="240">
        <v>19.137</v>
      </c>
      <c r="H82" s="241">
        <v>0.11</v>
      </c>
      <c r="I82" s="242">
        <v>20.32</v>
      </c>
      <c r="J82" s="239">
        <v>3.2989999999999999</v>
      </c>
      <c r="K82" s="240">
        <v>19.510999999999999</v>
      </c>
      <c r="L82" s="241">
        <v>0.40400000000000003</v>
      </c>
      <c r="M82" s="242">
        <v>23.213999999999999</v>
      </c>
      <c r="O82" s="79"/>
      <c r="P82" s="79"/>
      <c r="Q82" s="79"/>
      <c r="R82" s="79"/>
    </row>
    <row r="83" spans="2:18" s="47" customFormat="1" ht="12.75" customHeight="1">
      <c r="B83" s="41"/>
      <c r="C83" s="2037" t="s">
        <v>235</v>
      </c>
      <c r="D83" s="2037"/>
      <c r="E83" s="2038"/>
      <c r="F83" s="243">
        <v>2692.6610000000001</v>
      </c>
      <c r="G83" s="244">
        <v>549.23599999999999</v>
      </c>
      <c r="H83" s="245">
        <v>56.314999999999998</v>
      </c>
      <c r="I83" s="246">
        <v>3298.212</v>
      </c>
      <c r="J83" s="243">
        <v>2702.7370000000001</v>
      </c>
      <c r="K83" s="244">
        <v>606.476</v>
      </c>
      <c r="L83" s="245">
        <v>73.632000000000005</v>
      </c>
      <c r="M83" s="246">
        <v>3382.8449999999998</v>
      </c>
      <c r="O83" s="79"/>
      <c r="P83" s="79"/>
      <c r="Q83" s="79"/>
      <c r="R83" s="79"/>
    </row>
    <row r="84" spans="2:18" s="47" customFormat="1" ht="12.75" customHeight="1" thickBot="1">
      <c r="B84" s="247"/>
      <c r="C84" s="2030" t="s">
        <v>236</v>
      </c>
      <c r="D84" s="2030"/>
      <c r="E84" s="2031"/>
      <c r="F84" s="248">
        <v>6704.1469999999999</v>
      </c>
      <c r="G84" s="249">
        <v>881.13400000000001</v>
      </c>
      <c r="H84" s="250">
        <v>206.1</v>
      </c>
      <c r="I84" s="251">
        <v>7791.3810000000003</v>
      </c>
      <c r="J84" s="248">
        <v>2248.4940000000001</v>
      </c>
      <c r="K84" s="249">
        <v>286.67899999999997</v>
      </c>
      <c r="L84" s="250">
        <v>91.061000000000007</v>
      </c>
      <c r="M84" s="251">
        <v>2626.2339999999999</v>
      </c>
      <c r="O84" s="79"/>
      <c r="P84" s="79"/>
      <c r="Q84" s="79"/>
      <c r="R84" s="79"/>
    </row>
    <row r="85" spans="2:18" s="47" customFormat="1" ht="12.75" customHeight="1" thickBot="1">
      <c r="B85" s="2025" t="s">
        <v>237</v>
      </c>
      <c r="C85" s="2026"/>
      <c r="D85" s="2026"/>
      <c r="E85" s="2027"/>
      <c r="F85" s="252">
        <v>947.48</v>
      </c>
      <c r="G85" s="253">
        <v>330.03100000000001</v>
      </c>
      <c r="H85" s="254">
        <v>12.276</v>
      </c>
      <c r="I85" s="255">
        <v>1289.787</v>
      </c>
      <c r="J85" s="252">
        <v>872.67</v>
      </c>
      <c r="K85" s="253">
        <v>302.60000000000002</v>
      </c>
      <c r="L85" s="254">
        <v>12.243</v>
      </c>
      <c r="M85" s="255">
        <v>1187.5129999999999</v>
      </c>
      <c r="O85" s="79"/>
      <c r="P85" s="79"/>
      <c r="Q85" s="79"/>
      <c r="R85" s="79"/>
    </row>
    <row r="86" spans="2:18" s="47" customFormat="1" ht="12.75" customHeight="1" thickBot="1">
      <c r="B86" s="256"/>
      <c r="C86" s="2039" t="s">
        <v>238</v>
      </c>
      <c r="D86" s="2039"/>
      <c r="E86" s="2040"/>
      <c r="F86" s="257">
        <v>947.48</v>
      </c>
      <c r="G86" s="258">
        <v>330.03100000000001</v>
      </c>
      <c r="H86" s="259">
        <v>12.276</v>
      </c>
      <c r="I86" s="260">
        <v>1289.787</v>
      </c>
      <c r="J86" s="257">
        <v>872.67</v>
      </c>
      <c r="K86" s="258">
        <v>302.60000000000002</v>
      </c>
      <c r="L86" s="259">
        <v>12.243</v>
      </c>
      <c r="M86" s="260">
        <v>1187.5129999999999</v>
      </c>
      <c r="N86" s="79"/>
      <c r="O86" s="79"/>
      <c r="P86" s="79"/>
      <c r="Q86" s="79"/>
      <c r="R86" s="79"/>
    </row>
    <row r="87" spans="2:18" s="47" customFormat="1" ht="12.75" customHeight="1" thickBot="1">
      <c r="B87" s="2025" t="s">
        <v>239</v>
      </c>
      <c r="C87" s="2026"/>
      <c r="D87" s="2026"/>
      <c r="E87" s="2027"/>
      <c r="F87" s="261">
        <v>47535.050999999999</v>
      </c>
      <c r="G87" s="261">
        <v>12588.2531</v>
      </c>
      <c r="H87" s="261">
        <v>1873.8969999999999</v>
      </c>
      <c r="I87" s="262">
        <v>61997.201099999998</v>
      </c>
      <c r="J87" s="261">
        <v>52538.692000000003</v>
      </c>
      <c r="K87" s="261">
        <v>13187.851000000001</v>
      </c>
      <c r="L87" s="261">
        <v>1888.797</v>
      </c>
      <c r="M87" s="262">
        <v>67615.34</v>
      </c>
      <c r="N87" s="79"/>
      <c r="O87" s="79"/>
      <c r="P87" s="79"/>
      <c r="Q87" s="79"/>
      <c r="R87" s="79"/>
    </row>
    <row r="88" spans="2:18" s="47" customFormat="1" ht="12.75" customHeight="1">
      <c r="B88" s="178"/>
      <c r="C88" s="2035" t="s">
        <v>240</v>
      </c>
      <c r="D88" s="2035"/>
      <c r="E88" s="2036"/>
      <c r="F88" s="263">
        <v>18413.656999999999</v>
      </c>
      <c r="G88" s="264">
        <v>9130.232</v>
      </c>
      <c r="H88" s="265">
        <v>2135.8270000000002</v>
      </c>
      <c r="I88" s="266">
        <v>29679.716</v>
      </c>
      <c r="J88" s="263">
        <v>20258.649000000001</v>
      </c>
      <c r="K88" s="264">
        <v>9130.232</v>
      </c>
      <c r="L88" s="265">
        <v>2135.8270000000002</v>
      </c>
      <c r="M88" s="266">
        <v>31524.707999999999</v>
      </c>
      <c r="O88" s="79"/>
      <c r="P88" s="79"/>
      <c r="Q88" s="79"/>
      <c r="R88" s="79"/>
    </row>
    <row r="89" spans="2:18" s="47" customFormat="1" ht="12.75" customHeight="1">
      <c r="B89" s="41"/>
      <c r="C89" s="2037" t="s">
        <v>241</v>
      </c>
      <c r="D89" s="2037"/>
      <c r="E89" s="2038"/>
      <c r="F89" s="267">
        <v>14726.652</v>
      </c>
      <c r="G89" s="268">
        <v>2612.5210000000002</v>
      </c>
      <c r="H89" s="269">
        <v>197.09700000000001</v>
      </c>
      <c r="I89" s="266">
        <v>17536.27</v>
      </c>
      <c r="J89" s="267">
        <v>15315.019</v>
      </c>
      <c r="K89" s="268">
        <v>2970.52</v>
      </c>
      <c r="L89" s="269">
        <v>205.59800000000001</v>
      </c>
      <c r="M89" s="266">
        <v>18491.136999999999</v>
      </c>
      <c r="O89" s="79"/>
      <c r="P89" s="79"/>
      <c r="Q89" s="79"/>
      <c r="R89" s="79"/>
    </row>
    <row r="90" spans="2:18" s="47" customFormat="1" ht="12.75" customHeight="1">
      <c r="B90" s="41"/>
      <c r="C90" s="2037" t="s">
        <v>242</v>
      </c>
      <c r="D90" s="2037"/>
      <c r="E90" s="2038"/>
      <c r="F90" s="267">
        <v>14119.402</v>
      </c>
      <c r="G90" s="268">
        <v>721.86300000000006</v>
      </c>
      <c r="H90" s="269">
        <v>-521.03200000000004</v>
      </c>
      <c r="I90" s="266">
        <v>14320.233</v>
      </c>
      <c r="J90" s="267">
        <v>16729.073</v>
      </c>
      <c r="K90" s="268">
        <v>1020.393</v>
      </c>
      <c r="L90" s="269">
        <v>-521.03200000000004</v>
      </c>
      <c r="M90" s="266">
        <v>17228.434000000001</v>
      </c>
      <c r="O90" s="79"/>
      <c r="P90" s="79"/>
      <c r="Q90" s="79"/>
      <c r="R90" s="79"/>
    </row>
    <row r="91" spans="2:18" s="47" customFormat="1" ht="12.75" customHeight="1">
      <c r="B91" s="41"/>
      <c r="C91" s="2028" t="s">
        <v>243</v>
      </c>
      <c r="D91" s="2028"/>
      <c r="E91" s="2029"/>
      <c r="F91" s="267">
        <v>275.33999999999997</v>
      </c>
      <c r="G91" s="268">
        <v>354.51400000000001</v>
      </c>
      <c r="H91" s="269">
        <v>69.665000000000006</v>
      </c>
      <c r="I91" s="266">
        <v>699.51900000000001</v>
      </c>
      <c r="J91" s="267">
        <v>235.95099999999999</v>
      </c>
      <c r="K91" s="268">
        <v>338.57600000000002</v>
      </c>
      <c r="L91" s="269">
        <v>68.403999999999996</v>
      </c>
      <c r="M91" s="266">
        <v>642.93100000000004</v>
      </c>
      <c r="O91" s="79"/>
      <c r="P91" s="79"/>
      <c r="Q91" s="79"/>
      <c r="R91" s="79"/>
    </row>
    <row r="92" spans="2:18" s="47" customFormat="1" ht="12.75" customHeight="1">
      <c r="B92" s="247"/>
      <c r="C92" s="2021" t="s">
        <v>244</v>
      </c>
      <c r="D92" s="1923"/>
      <c r="E92" s="1924"/>
      <c r="F92" s="270">
        <v>0</v>
      </c>
      <c r="G92" s="271">
        <v>301.46100000000001</v>
      </c>
      <c r="H92" s="272">
        <v>0</v>
      </c>
      <c r="I92" s="266">
        <v>301.46100000000001</v>
      </c>
      <c r="J92" s="270">
        <v>0</v>
      </c>
      <c r="K92" s="271">
        <v>301.46100000000001</v>
      </c>
      <c r="L92" s="272">
        <v>0</v>
      </c>
      <c r="M92" s="266">
        <v>301.46100000000001</v>
      </c>
      <c r="O92" s="79"/>
      <c r="P92" s="79"/>
      <c r="Q92" s="79"/>
      <c r="R92" s="79"/>
    </row>
    <row r="93" spans="2:18" s="47" customFormat="1" ht="12.75" customHeight="1" thickBot="1">
      <c r="B93" s="247"/>
      <c r="C93" s="2022" t="s">
        <v>245</v>
      </c>
      <c r="D93" s="2023"/>
      <c r="E93" s="2024"/>
      <c r="F93" s="270">
        <v>0</v>
      </c>
      <c r="G93" s="271">
        <v>-532.33789999999999</v>
      </c>
      <c r="H93" s="272">
        <v>-7.66</v>
      </c>
      <c r="I93" s="266">
        <v>-539.99790000000007</v>
      </c>
      <c r="J93" s="270">
        <v>0</v>
      </c>
      <c r="K93" s="271">
        <v>-573.33100000000002</v>
      </c>
      <c r="L93" s="272">
        <v>0</v>
      </c>
      <c r="M93" s="266">
        <v>-573.33100000000002</v>
      </c>
      <c r="O93" s="79"/>
      <c r="P93" s="79"/>
      <c r="Q93" s="79"/>
      <c r="R93" s="79"/>
    </row>
    <row r="94" spans="2:18" s="47" customFormat="1" ht="12.75" customHeight="1" thickBot="1">
      <c r="B94" s="2025" t="s">
        <v>246</v>
      </c>
      <c r="C94" s="2026" t="s">
        <v>247</v>
      </c>
      <c r="D94" s="2026"/>
      <c r="E94" s="2027"/>
      <c r="F94" s="273">
        <v>1476.422</v>
      </c>
      <c r="G94" s="274">
        <v>165.952</v>
      </c>
      <c r="H94" s="275">
        <v>41.225000000000001</v>
      </c>
      <c r="I94" s="276">
        <v>1683.5989999999999</v>
      </c>
      <c r="J94" s="273">
        <v>2893.9029999999998</v>
      </c>
      <c r="K94" s="274">
        <v>347.38</v>
      </c>
      <c r="L94" s="275">
        <v>67.947000000000003</v>
      </c>
      <c r="M94" s="276">
        <v>3309.23</v>
      </c>
      <c r="N94" s="81"/>
      <c r="O94" s="79"/>
      <c r="P94" s="79"/>
      <c r="Q94" s="79"/>
      <c r="R94" s="79"/>
    </row>
    <row r="95" spans="2:18" s="47" customFormat="1" ht="12.75" customHeight="1" thickBot="1">
      <c r="B95" s="2025" t="s">
        <v>248</v>
      </c>
      <c r="C95" s="2026"/>
      <c r="D95" s="2026"/>
      <c r="E95" s="2027"/>
      <c r="F95" s="277">
        <v>414356.86499999999</v>
      </c>
      <c r="G95" s="278">
        <v>117535.7141</v>
      </c>
      <c r="H95" s="278">
        <v>17947.174999999999</v>
      </c>
      <c r="I95" s="276">
        <v>549839.75410000002</v>
      </c>
      <c r="J95" s="277">
        <v>424272.61099999998</v>
      </c>
      <c r="K95" s="278">
        <v>118114.79700000001</v>
      </c>
      <c r="L95" s="278">
        <v>18049.612000000001</v>
      </c>
      <c r="M95" s="276">
        <v>560437.02</v>
      </c>
      <c r="O95" s="79"/>
      <c r="P95" s="79"/>
      <c r="Q95" s="79"/>
      <c r="R95" s="79"/>
    </row>
    <row r="96" spans="2:18" s="47" customFormat="1" ht="13.5" customHeight="1">
      <c r="B96" s="279"/>
      <c r="C96" s="279"/>
      <c r="D96" s="279"/>
      <c r="E96" s="279"/>
      <c r="F96" s="279"/>
      <c r="G96" s="279"/>
      <c r="H96" s="279"/>
      <c r="I96" s="279"/>
      <c r="J96" s="28"/>
      <c r="K96" s="28"/>
      <c r="L96" s="28"/>
      <c r="M96" s="28"/>
    </row>
    <row r="97" spans="1:13" s="47" customFormat="1" ht="12.75" customHeight="1">
      <c r="B97" s="279"/>
      <c r="C97" s="279"/>
      <c r="D97" s="1897" t="s">
        <v>157</v>
      </c>
      <c r="E97" s="1897"/>
      <c r="F97" s="74"/>
      <c r="G97" s="74"/>
      <c r="H97" s="74"/>
      <c r="I97" s="74"/>
      <c r="J97" s="79"/>
      <c r="K97" s="79"/>
      <c r="L97" s="79"/>
      <c r="M97" s="79"/>
    </row>
    <row r="98" spans="1:13" s="47" customFormat="1" ht="12.75" customHeight="1">
      <c r="B98" s="1"/>
      <c r="C98" s="1"/>
      <c r="D98" s="1"/>
      <c r="E98" s="1"/>
      <c r="F98" s="1"/>
      <c r="G98" s="1"/>
      <c r="H98" s="1"/>
      <c r="I98" s="1"/>
      <c r="J98" s="280"/>
      <c r="K98" s="280"/>
      <c r="L98" s="280"/>
      <c r="M98" s="280"/>
    </row>
    <row r="99" spans="1:13" s="47" customFormat="1" ht="12.75" customHeight="1">
      <c r="B99" s="1"/>
      <c r="C99" s="1"/>
      <c r="D99" s="1"/>
      <c r="E99" s="1"/>
      <c r="F99" s="1"/>
      <c r="G99" s="1"/>
      <c r="H99" s="1"/>
      <c r="I99" s="1"/>
      <c r="J99" s="78"/>
      <c r="K99" s="78"/>
      <c r="L99" s="78"/>
      <c r="M99" s="78"/>
    </row>
    <row r="100" spans="1:13" s="47" customFormat="1" ht="12.75" customHeight="1">
      <c r="A100" s="2"/>
      <c r="B100" s="1"/>
      <c r="C100" s="1"/>
      <c r="D100" s="1"/>
      <c r="E100" s="1"/>
      <c r="F100" s="1"/>
      <c r="G100" s="1"/>
      <c r="H100" s="1"/>
      <c r="I100" s="1"/>
      <c r="J100" s="281"/>
      <c r="K100" s="281"/>
      <c r="L100" s="281"/>
      <c r="M100" s="281"/>
    </row>
    <row r="101" spans="1:13" s="47" customFormat="1">
      <c r="B101" s="1"/>
      <c r="C101" s="1"/>
      <c r="D101" s="1"/>
      <c r="E101" s="1"/>
      <c r="F101" s="1"/>
      <c r="G101" s="1"/>
      <c r="H101" s="1"/>
      <c r="I101" s="1"/>
      <c r="J101" s="79"/>
      <c r="K101" s="79"/>
      <c r="L101" s="79"/>
      <c r="M101" s="79"/>
    </row>
    <row r="102" spans="1:13" s="47" customFormat="1">
      <c r="A102" s="2"/>
      <c r="B102" s="1"/>
      <c r="C102" s="1"/>
      <c r="D102" s="1"/>
      <c r="E102" s="1"/>
      <c r="F102" s="1"/>
      <c r="G102" s="1"/>
      <c r="H102" s="1"/>
      <c r="I102" s="1"/>
      <c r="J102" s="78"/>
      <c r="K102" s="78"/>
      <c r="L102" s="78"/>
      <c r="M102" s="282"/>
    </row>
    <row r="103" spans="1:13" s="47" customFormat="1" ht="12.75" customHeight="1">
      <c r="B103" s="1"/>
      <c r="C103" s="1"/>
      <c r="D103" s="1"/>
      <c r="E103" s="1"/>
      <c r="F103" s="1"/>
      <c r="G103" s="1"/>
      <c r="H103" s="1"/>
      <c r="I103" s="1"/>
      <c r="J103" s="80"/>
      <c r="K103" s="80"/>
      <c r="L103" s="80"/>
      <c r="M103" s="80"/>
    </row>
    <row r="104" spans="1:13">
      <c r="J104" s="78"/>
      <c r="K104" s="78"/>
      <c r="L104" s="78"/>
      <c r="M104" s="78"/>
    </row>
    <row r="105" spans="1:13" s="47" customFormat="1" ht="12.75" customHeight="1">
      <c r="B105" s="1"/>
      <c r="C105" s="1"/>
      <c r="D105" s="1"/>
      <c r="E105" s="1"/>
      <c r="F105" s="1"/>
      <c r="G105" s="1"/>
      <c r="H105" s="1"/>
      <c r="I105" s="1"/>
    </row>
    <row r="106" spans="1:13">
      <c r="J106" s="79"/>
      <c r="K106" s="79"/>
      <c r="L106" s="79"/>
      <c r="M106" s="79"/>
    </row>
  </sheetData>
  <mergeCells count="94">
    <mergeCell ref="B8:E8"/>
    <mergeCell ref="C3:M3"/>
    <mergeCell ref="L5:M5"/>
    <mergeCell ref="B6:E7"/>
    <mergeCell ref="F6:I6"/>
    <mergeCell ref="J6:M6"/>
    <mergeCell ref="C20:E20"/>
    <mergeCell ref="C9:E9"/>
    <mergeCell ref="C10:E10"/>
    <mergeCell ref="B11:E11"/>
    <mergeCell ref="C12:E12"/>
    <mergeCell ref="D13:E13"/>
    <mergeCell ref="B14:E14"/>
    <mergeCell ref="C15:E15"/>
    <mergeCell ref="C16:E16"/>
    <mergeCell ref="C17:E17"/>
    <mergeCell ref="C18:E18"/>
    <mergeCell ref="C19:E19"/>
    <mergeCell ref="C32:E32"/>
    <mergeCell ref="C21:E21"/>
    <mergeCell ref="B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44:E44"/>
    <mergeCell ref="C33:E33"/>
    <mergeCell ref="B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55:E55"/>
    <mergeCell ref="C45:E45"/>
    <mergeCell ref="B46:E46"/>
    <mergeCell ref="C47:E47"/>
    <mergeCell ref="C48:E48"/>
    <mergeCell ref="C49:E49"/>
    <mergeCell ref="C50:E50"/>
    <mergeCell ref="C51:E51"/>
    <mergeCell ref="C52:E52"/>
    <mergeCell ref="C53:E53"/>
    <mergeCell ref="C54:E54"/>
    <mergeCell ref="C67:E67"/>
    <mergeCell ref="C56:E56"/>
    <mergeCell ref="C57:E57"/>
    <mergeCell ref="C58:E58"/>
    <mergeCell ref="B59:E59"/>
    <mergeCell ref="B60:E60"/>
    <mergeCell ref="C61:E61"/>
    <mergeCell ref="C62:E62"/>
    <mergeCell ref="C63:E63"/>
    <mergeCell ref="C64:E64"/>
    <mergeCell ref="B65:E65"/>
    <mergeCell ref="C66:E66"/>
    <mergeCell ref="C79:E79"/>
    <mergeCell ref="B68:E68"/>
    <mergeCell ref="C69:E69"/>
    <mergeCell ref="C70:E70"/>
    <mergeCell ref="C71:E71"/>
    <mergeCell ref="C72:E72"/>
    <mergeCell ref="B73:E73"/>
    <mergeCell ref="C74:E74"/>
    <mergeCell ref="C75:E75"/>
    <mergeCell ref="C76:E76"/>
    <mergeCell ref="C77:E77"/>
    <mergeCell ref="C78:E78"/>
    <mergeCell ref="C91:E91"/>
    <mergeCell ref="C80:E80"/>
    <mergeCell ref="B81:E81"/>
    <mergeCell ref="C82:E82"/>
    <mergeCell ref="C83:E83"/>
    <mergeCell ref="C84:E84"/>
    <mergeCell ref="B85:E85"/>
    <mergeCell ref="C86:E86"/>
    <mergeCell ref="B87:E87"/>
    <mergeCell ref="C88:E88"/>
    <mergeCell ref="C89:E89"/>
    <mergeCell ref="C90:E90"/>
    <mergeCell ref="C92:E92"/>
    <mergeCell ref="C93:E93"/>
    <mergeCell ref="B94:E94"/>
    <mergeCell ref="B95:E95"/>
    <mergeCell ref="D97:E97"/>
  </mergeCells>
  <printOptions horizontalCentered="1"/>
  <pageMargins left="0.511811023622047" right="0.27559055118110198" top="0.511811023622047" bottom="0.78740157480314998" header="0" footer="0.511811023622047"/>
  <pageSetup paperSize="9" scale="57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1" sqref="B1"/>
    </sheetView>
  </sheetViews>
  <sheetFormatPr defaultColWidth="8.85546875" defaultRowHeight="15"/>
  <cols>
    <col min="1" max="1" width="5" style="1259" customWidth="1"/>
    <col min="2" max="2" width="8.85546875" style="1259"/>
    <col min="3" max="3" width="17.7109375" style="1259" bestFit="1" customWidth="1"/>
    <col min="4" max="4" width="15.5703125" style="1259" bestFit="1" customWidth="1"/>
    <col min="5" max="5" width="24.28515625" style="1259" customWidth="1"/>
    <col min="6" max="6" width="18.42578125" style="1259" bestFit="1" customWidth="1"/>
    <col min="7" max="7" width="24.7109375" style="1259" bestFit="1" customWidth="1"/>
    <col min="8" max="8" width="22.5703125" style="1259" customWidth="1"/>
    <col min="9" max="9" width="20.28515625" style="1259" customWidth="1"/>
    <col min="11" max="17" width="11.140625" bestFit="1" customWidth="1"/>
  </cols>
  <sheetData>
    <row r="1" spans="1:17">
      <c r="I1" s="1260" t="s">
        <v>626</v>
      </c>
    </row>
    <row r="3" spans="1:17" ht="15" customHeight="1">
      <c r="A3" s="1261"/>
      <c r="B3" s="2314" t="s">
        <v>627</v>
      </c>
      <c r="C3" s="2314"/>
      <c r="D3" s="2314"/>
      <c r="E3" s="2314"/>
      <c r="F3" s="2314"/>
      <c r="G3" s="2314"/>
      <c r="H3" s="2314"/>
      <c r="I3" s="2314"/>
    </row>
    <row r="4" spans="1:17">
      <c r="A4" s="1261"/>
      <c r="B4" s="1262"/>
      <c r="C4" s="1262"/>
      <c r="D4" s="1262"/>
      <c r="E4" s="1262"/>
      <c r="F4" s="1262"/>
      <c r="G4" s="1262"/>
      <c r="H4" s="1262"/>
      <c r="I4" s="1262"/>
    </row>
    <row r="5" spans="1:17" ht="15.75" thickBot="1">
      <c r="H5" s="2315" t="s">
        <v>0</v>
      </c>
      <c r="I5" s="2315"/>
    </row>
    <row r="6" spans="1:17" ht="51.75" thickBot="1">
      <c r="B6" s="1263"/>
      <c r="C6" s="1264" t="s">
        <v>628</v>
      </c>
      <c r="D6" s="1264" t="s">
        <v>629</v>
      </c>
      <c r="E6" s="1264" t="s">
        <v>630</v>
      </c>
      <c r="F6" s="1264" t="s">
        <v>631</v>
      </c>
      <c r="G6" s="1264" t="s">
        <v>632</v>
      </c>
      <c r="H6" s="1264" t="s">
        <v>609</v>
      </c>
      <c r="I6" s="1219" t="s">
        <v>633</v>
      </c>
    </row>
    <row r="7" spans="1:17">
      <c r="B7" s="1265" t="s">
        <v>615</v>
      </c>
      <c r="C7" s="1266">
        <v>374633.364</v>
      </c>
      <c r="D7" s="1266">
        <v>2782.5390000000002</v>
      </c>
      <c r="E7" s="1266">
        <v>0</v>
      </c>
      <c r="F7" s="1266">
        <v>70665.593999999997</v>
      </c>
      <c r="G7" s="1267">
        <v>65280.690999999999</v>
      </c>
      <c r="H7" s="1266">
        <v>513362.18800000002</v>
      </c>
      <c r="I7" s="1268">
        <v>2410.8235900000009</v>
      </c>
      <c r="K7" s="1269"/>
      <c r="L7" s="1269"/>
      <c r="M7" s="1269"/>
      <c r="N7" s="1269"/>
      <c r="O7" s="1269"/>
      <c r="P7" s="1269"/>
    </row>
    <row r="8" spans="1:17">
      <c r="B8" s="1270" t="s">
        <v>616</v>
      </c>
      <c r="C8" s="1271">
        <v>38232.303999999996</v>
      </c>
      <c r="D8" s="1271">
        <v>336.149</v>
      </c>
      <c r="E8" s="1271">
        <v>3.0000000000000001E-3</v>
      </c>
      <c r="F8" s="1271">
        <v>35.25</v>
      </c>
      <c r="G8" s="1272">
        <v>2059.4569999999999</v>
      </c>
      <c r="H8" s="1271">
        <v>40663.163</v>
      </c>
      <c r="I8" s="1273">
        <v>3576.05897</v>
      </c>
      <c r="K8" s="1269"/>
      <c r="L8" s="1269"/>
      <c r="M8" s="1269"/>
      <c r="N8" s="1269"/>
      <c r="O8" s="1269"/>
      <c r="P8" s="1269"/>
    </row>
    <row r="9" spans="1:17">
      <c r="B9" s="1270" t="s">
        <v>617</v>
      </c>
      <c r="C9" s="1271">
        <v>7700.4009999999998</v>
      </c>
      <c r="D9" s="1271">
        <v>92.534999999999997</v>
      </c>
      <c r="E9" s="1271">
        <v>35.609000000000002</v>
      </c>
      <c r="F9" s="1271">
        <v>41.005000000000003</v>
      </c>
      <c r="G9" s="1272">
        <v>488.78399999999999</v>
      </c>
      <c r="H9" s="1271">
        <v>8358.3340000000007</v>
      </c>
      <c r="I9" s="1273">
        <v>2185.3449499999997</v>
      </c>
      <c r="K9" s="1269"/>
      <c r="L9" s="1269"/>
      <c r="M9" s="1269"/>
      <c r="N9" s="1269"/>
      <c r="O9" s="1269"/>
      <c r="P9" s="1269"/>
    </row>
    <row r="10" spans="1:17">
      <c r="B10" s="1270" t="s">
        <v>618</v>
      </c>
      <c r="C10" s="1271">
        <v>0</v>
      </c>
      <c r="D10" s="1271">
        <v>0</v>
      </c>
      <c r="E10" s="1271">
        <v>2078.636</v>
      </c>
      <c r="F10" s="1271">
        <v>3.1360000000000001</v>
      </c>
      <c r="G10" s="1272">
        <v>5.7919999999999998</v>
      </c>
      <c r="H10" s="1271">
        <v>2087.5639999999999</v>
      </c>
      <c r="I10" s="1273">
        <v>664.57910000000004</v>
      </c>
      <c r="K10" s="1269"/>
      <c r="L10" s="1269"/>
      <c r="M10" s="1269"/>
      <c r="N10" s="1269"/>
      <c r="O10" s="1269"/>
      <c r="P10" s="1269"/>
    </row>
    <row r="11" spans="1:17">
      <c r="B11" s="1270" t="s">
        <v>619</v>
      </c>
      <c r="C11" s="1271">
        <v>0</v>
      </c>
      <c r="D11" s="1271">
        <v>0</v>
      </c>
      <c r="E11" s="1271">
        <v>4472.0349999999999</v>
      </c>
      <c r="F11" s="1271">
        <v>31.489000000000001</v>
      </c>
      <c r="G11" s="1272">
        <v>157.19499999999999</v>
      </c>
      <c r="H11" s="1271">
        <v>4660.7190000000001</v>
      </c>
      <c r="I11" s="1273">
        <v>2321.7998000000002</v>
      </c>
      <c r="K11" s="1269"/>
      <c r="L11" s="1269"/>
      <c r="M11" s="1269"/>
      <c r="N11" s="1269"/>
      <c r="O11" s="1269"/>
      <c r="P11" s="1269"/>
    </row>
    <row r="12" spans="1:17" ht="15.75" thickBot="1">
      <c r="B12" s="1265" t="s">
        <v>620</v>
      </c>
      <c r="C12" s="1266">
        <v>0.13100000000000001</v>
      </c>
      <c r="D12" s="1266">
        <v>1.2999999999999999E-2</v>
      </c>
      <c r="E12" s="1266">
        <v>9830.4210000000003</v>
      </c>
      <c r="F12" s="1266">
        <v>356.483</v>
      </c>
      <c r="G12" s="1267">
        <v>173.32499999999999</v>
      </c>
      <c r="H12" s="1266">
        <v>10360.373</v>
      </c>
      <c r="I12" s="1268">
        <v>9556.3383800000011</v>
      </c>
      <c r="K12" s="1269"/>
      <c r="L12" s="1269"/>
      <c r="M12" s="1269"/>
      <c r="N12" s="1269"/>
      <c r="O12" s="1269"/>
      <c r="P12" s="1269"/>
    </row>
    <row r="13" spans="1:17" ht="15.75" thickBot="1">
      <c r="B13" s="1274" t="s">
        <v>2</v>
      </c>
      <c r="C13" s="1275">
        <v>420566.2</v>
      </c>
      <c r="D13" s="1275">
        <v>3211.2359999999999</v>
      </c>
      <c r="E13" s="1275">
        <v>16416.704000000002</v>
      </c>
      <c r="F13" s="1275">
        <v>71132.956999999995</v>
      </c>
      <c r="G13" s="1276">
        <v>68165.244000000006</v>
      </c>
      <c r="H13" s="1275">
        <v>579492.34100000001</v>
      </c>
      <c r="I13" s="1277">
        <v>20714.944790000005</v>
      </c>
      <c r="K13" s="1269"/>
      <c r="L13" s="1269"/>
      <c r="M13" s="1269"/>
      <c r="N13" s="1269"/>
      <c r="O13" s="1269"/>
      <c r="P13" s="1269"/>
    </row>
    <row r="14" spans="1:17">
      <c r="E14" s="1278"/>
      <c r="F14" s="1278"/>
      <c r="K14" s="1269"/>
      <c r="L14" s="1269"/>
      <c r="M14" s="1269"/>
      <c r="N14" s="1269"/>
      <c r="O14" s="1269"/>
      <c r="P14" s="1269"/>
      <c r="Q14" s="1269"/>
    </row>
    <row r="17" spans="1:17" ht="15" customHeight="1">
      <c r="A17" s="1261"/>
      <c r="B17" s="2314" t="s">
        <v>634</v>
      </c>
      <c r="C17" s="2314"/>
      <c r="D17" s="2314"/>
      <c r="E17" s="2314"/>
      <c r="F17" s="2314"/>
      <c r="G17" s="2314"/>
      <c r="H17" s="2314"/>
      <c r="I17" s="2314"/>
    </row>
    <row r="18" spans="1:17">
      <c r="A18" s="1261"/>
      <c r="B18" s="1262"/>
      <c r="C18" s="1262"/>
      <c r="D18" s="1262"/>
      <c r="E18" s="1262"/>
      <c r="F18" s="1262"/>
      <c r="G18" s="1262"/>
      <c r="H18" s="1262"/>
      <c r="I18" s="1262"/>
    </row>
    <row r="19" spans="1:17" ht="15.75" thickBot="1">
      <c r="H19" s="2315" t="s">
        <v>0</v>
      </c>
      <c r="I19" s="2315"/>
    </row>
    <row r="20" spans="1:17" ht="51.75" thickBot="1">
      <c r="B20" s="1263"/>
      <c r="C20" s="1264" t="s">
        <v>628</v>
      </c>
      <c r="D20" s="1264" t="s">
        <v>629</v>
      </c>
      <c r="E20" s="1264" t="s">
        <v>630</v>
      </c>
      <c r="F20" s="1264" t="s">
        <v>631</v>
      </c>
      <c r="G20" s="1264" t="s">
        <v>632</v>
      </c>
      <c r="H20" s="1264" t="s">
        <v>609</v>
      </c>
      <c r="I20" s="1219" t="s">
        <v>633</v>
      </c>
    </row>
    <row r="21" spans="1:17">
      <c r="B21" s="1265" t="s">
        <v>615</v>
      </c>
      <c r="C21" s="1266">
        <v>369931.30699999997</v>
      </c>
      <c r="D21" s="1266">
        <v>1250.403</v>
      </c>
      <c r="E21" s="1266">
        <v>0</v>
      </c>
      <c r="F21" s="1266">
        <v>74923.947</v>
      </c>
      <c r="G21" s="1266">
        <v>63970.279000000002</v>
      </c>
      <c r="H21" s="1266">
        <v>510075.93599999999</v>
      </c>
      <c r="I21" s="1279">
        <v>2242.6414900000009</v>
      </c>
      <c r="K21" s="1269"/>
      <c r="L21" s="1269"/>
      <c r="M21" s="1269"/>
      <c r="N21" s="1269"/>
      <c r="O21" s="1269"/>
      <c r="P21" s="1269"/>
    </row>
    <row r="22" spans="1:17">
      <c r="B22" s="1270" t="s">
        <v>616</v>
      </c>
      <c r="C22" s="1271">
        <v>40257.201999999997</v>
      </c>
      <c r="D22" s="1271">
        <v>214.631</v>
      </c>
      <c r="E22" s="1271">
        <v>0</v>
      </c>
      <c r="F22" s="1271">
        <v>30.92</v>
      </c>
      <c r="G22" s="1271">
        <v>1917.9670000000001</v>
      </c>
      <c r="H22" s="1271">
        <v>42420.72</v>
      </c>
      <c r="I22" s="1280">
        <v>3746.7182999999995</v>
      </c>
      <c r="K22" s="1269"/>
      <c r="L22" s="1269"/>
      <c r="M22" s="1269"/>
      <c r="N22" s="1269"/>
      <c r="O22" s="1269"/>
      <c r="P22" s="1269"/>
    </row>
    <row r="23" spans="1:17">
      <c r="B23" s="1270" t="s">
        <v>617</v>
      </c>
      <c r="C23" s="1271">
        <v>4727.6390000000001</v>
      </c>
      <c r="D23" s="1271">
        <v>52.048999999999999</v>
      </c>
      <c r="E23" s="1271">
        <v>1.0109999999999999</v>
      </c>
      <c r="F23" s="1271">
        <v>50.277000000000001</v>
      </c>
      <c r="G23" s="1271">
        <v>511.20400000000001</v>
      </c>
      <c r="H23" s="1271">
        <v>5342.18</v>
      </c>
      <c r="I23" s="1280">
        <v>1479.4688199999998</v>
      </c>
      <c r="K23" s="1269"/>
      <c r="L23" s="1269"/>
      <c r="M23" s="1269"/>
      <c r="N23" s="1269"/>
      <c r="O23" s="1269"/>
      <c r="P23" s="1269"/>
    </row>
    <row r="24" spans="1:17">
      <c r="B24" s="1270" t="s">
        <v>618</v>
      </c>
      <c r="C24" s="1271">
        <v>0</v>
      </c>
      <c r="D24" s="1271">
        <v>0</v>
      </c>
      <c r="E24" s="1271">
        <v>3230.498</v>
      </c>
      <c r="F24" s="1271">
        <v>3.6080000000000001</v>
      </c>
      <c r="G24" s="1271">
        <v>5.3929999999999998</v>
      </c>
      <c r="H24" s="1271">
        <v>3239.4989999999998</v>
      </c>
      <c r="I24" s="1280">
        <v>1032.8156300000003</v>
      </c>
      <c r="K24" s="1269"/>
      <c r="L24" s="1269"/>
      <c r="M24" s="1269"/>
      <c r="N24" s="1269"/>
      <c r="O24" s="1269"/>
      <c r="P24" s="1269"/>
    </row>
    <row r="25" spans="1:17">
      <c r="B25" s="1270" t="s">
        <v>619</v>
      </c>
      <c r="C25" s="1271">
        <v>0</v>
      </c>
      <c r="D25" s="1271">
        <v>0</v>
      </c>
      <c r="E25" s="1271">
        <v>4465.2560000000003</v>
      </c>
      <c r="F25" s="1271">
        <v>71.594999999999999</v>
      </c>
      <c r="G25" s="1271">
        <v>162.92500000000001</v>
      </c>
      <c r="H25" s="1271">
        <v>4699.7759999999998</v>
      </c>
      <c r="I25" s="1280">
        <v>2322.3484600000006</v>
      </c>
      <c r="K25" s="1269"/>
      <c r="L25" s="1269"/>
      <c r="M25" s="1269"/>
      <c r="N25" s="1269"/>
      <c r="O25" s="1269"/>
      <c r="P25" s="1269"/>
    </row>
    <row r="26" spans="1:17" ht="15.75" thickBot="1">
      <c r="B26" s="1265" t="s">
        <v>620</v>
      </c>
      <c r="C26" s="1266">
        <v>0.19700000000000001</v>
      </c>
      <c r="D26" s="1266">
        <v>1.0999999999999999E-2</v>
      </c>
      <c r="E26" s="1266">
        <v>9195.4380000000001</v>
      </c>
      <c r="F26" s="1266">
        <v>416.22500000000002</v>
      </c>
      <c r="G26" s="1266">
        <v>175.393</v>
      </c>
      <c r="H26" s="1266">
        <v>9787.2639999999992</v>
      </c>
      <c r="I26" s="1279">
        <v>8927.0247699999982</v>
      </c>
      <c r="K26" s="1269"/>
      <c r="L26" s="1269"/>
      <c r="M26" s="1269"/>
      <c r="N26" s="1269"/>
      <c r="O26" s="1269"/>
      <c r="P26" s="1269"/>
    </row>
    <row r="27" spans="1:17" ht="15.75" thickBot="1">
      <c r="B27" s="1274" t="s">
        <v>2</v>
      </c>
      <c r="C27" s="1275">
        <v>414916.34499999997</v>
      </c>
      <c r="D27" s="1275">
        <v>1517.0940000000001</v>
      </c>
      <c r="E27" s="1275">
        <v>16892.203000000001</v>
      </c>
      <c r="F27" s="1275">
        <v>75496.572</v>
      </c>
      <c r="G27" s="1275">
        <v>66743.160999999993</v>
      </c>
      <c r="H27" s="1275">
        <v>575565.375</v>
      </c>
      <c r="I27" s="1281">
        <v>19751.017469999995</v>
      </c>
      <c r="K27" s="1269"/>
      <c r="L27" s="1269"/>
      <c r="M27" s="1269"/>
      <c r="N27" s="1269"/>
      <c r="O27" s="1269"/>
      <c r="P27" s="1269"/>
    </row>
    <row r="28" spans="1:17">
      <c r="E28" s="1278"/>
      <c r="K28" s="1269"/>
      <c r="L28" s="1269"/>
      <c r="M28" s="1269"/>
      <c r="N28" s="1269"/>
      <c r="O28" s="1269"/>
      <c r="P28" s="1269"/>
      <c r="Q28" s="1269"/>
    </row>
  </sheetData>
  <mergeCells count="4">
    <mergeCell ref="B3:I3"/>
    <mergeCell ref="H5:I5"/>
    <mergeCell ref="B17:I17"/>
    <mergeCell ref="H19:I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6"/>
  <sheetViews>
    <sheetView workbookViewId="0">
      <selection activeCell="B1" sqref="B1"/>
    </sheetView>
  </sheetViews>
  <sheetFormatPr defaultColWidth="9.140625" defaultRowHeight="15"/>
  <cols>
    <col min="1" max="1" width="3.28515625" style="1282" customWidth="1"/>
    <col min="2" max="2" width="12.140625" style="1282" customWidth="1"/>
    <col min="3" max="3" width="13.5703125" style="1282" customWidth="1"/>
    <col min="4" max="4" width="12.85546875" style="1282" customWidth="1"/>
    <col min="5" max="5" width="15.5703125" style="1282" customWidth="1"/>
    <col min="6" max="6" width="14.28515625" style="1282" customWidth="1"/>
    <col min="7" max="7" width="12.5703125" style="1282" customWidth="1"/>
    <col min="8" max="8" width="10.7109375" style="1282" customWidth="1"/>
    <col min="9" max="9" width="11.42578125" style="1282" customWidth="1"/>
    <col min="10" max="10" width="9.85546875" style="1282" customWidth="1"/>
    <col min="11" max="11" width="13.28515625" style="1282" bestFit="1" customWidth="1"/>
    <col min="12" max="14" width="9.140625" style="1282"/>
    <col min="15" max="15" width="10" style="1282" bestFit="1" customWidth="1"/>
    <col min="16" max="16384" width="9.140625" style="1282"/>
  </cols>
  <sheetData>
    <row r="1" spans="2:13">
      <c r="K1" s="1283" t="s">
        <v>635</v>
      </c>
    </row>
    <row r="3" spans="2:13" ht="28.5" customHeight="1">
      <c r="B3" s="2316" t="s">
        <v>636</v>
      </c>
      <c r="C3" s="2316"/>
      <c r="D3" s="2316"/>
      <c r="E3" s="2316"/>
      <c r="F3" s="2316"/>
      <c r="G3" s="2316"/>
      <c r="H3" s="2316"/>
      <c r="I3" s="2316"/>
      <c r="J3" s="2316"/>
      <c r="K3" s="2316"/>
    </row>
    <row r="4" spans="2:13" ht="15.75" thickBot="1"/>
    <row r="5" spans="2:13" ht="15" customHeight="1">
      <c r="B5" s="2317" t="s">
        <v>17</v>
      </c>
      <c r="C5" s="2318"/>
      <c r="D5" s="2318"/>
      <c r="E5" s="2318"/>
      <c r="F5" s="2318"/>
      <c r="G5" s="2318"/>
      <c r="H5" s="2318"/>
      <c r="I5" s="2318"/>
      <c r="J5" s="2318"/>
      <c r="K5" s="2319"/>
    </row>
    <row r="6" spans="2:13" ht="26.25" customHeight="1">
      <c r="B6" s="2320" t="s">
        <v>637</v>
      </c>
      <c r="C6" s="2321" t="s">
        <v>638</v>
      </c>
      <c r="D6" s="2321"/>
      <c r="E6" s="2321"/>
      <c r="F6" s="2322" t="s">
        <v>639</v>
      </c>
      <c r="G6" s="2322"/>
      <c r="H6" s="2322"/>
      <c r="I6" s="2322"/>
      <c r="J6" s="2322"/>
      <c r="K6" s="2323"/>
    </row>
    <row r="7" spans="2:13">
      <c r="B7" s="2320"/>
      <c r="C7" s="2321"/>
      <c r="D7" s="2321"/>
      <c r="E7" s="2321"/>
      <c r="F7" s="2324" t="s">
        <v>640</v>
      </c>
      <c r="G7" s="2324"/>
      <c r="H7" s="2324"/>
      <c r="I7" s="2324" t="s">
        <v>641</v>
      </c>
      <c r="J7" s="2324"/>
      <c r="K7" s="2325"/>
    </row>
    <row r="8" spans="2:13">
      <c r="B8" s="2320"/>
      <c r="C8" s="1284" t="s">
        <v>642</v>
      </c>
      <c r="D8" s="1285" t="s">
        <v>643</v>
      </c>
      <c r="E8" s="1284" t="s">
        <v>359</v>
      </c>
      <c r="F8" s="1285" t="s">
        <v>615</v>
      </c>
      <c r="G8" s="1285" t="s">
        <v>616</v>
      </c>
      <c r="H8" s="1285" t="s">
        <v>617</v>
      </c>
      <c r="I8" s="1285" t="s">
        <v>618</v>
      </c>
      <c r="J8" s="1285" t="s">
        <v>619</v>
      </c>
      <c r="K8" s="1286" t="s">
        <v>620</v>
      </c>
    </row>
    <row r="9" spans="2:13">
      <c r="B9" s="1287" t="s">
        <v>615</v>
      </c>
      <c r="C9" s="1227">
        <v>152707.86600000001</v>
      </c>
      <c r="D9" s="1227">
        <v>63036.256999999998</v>
      </c>
      <c r="E9" s="1227">
        <v>89671.608999999997</v>
      </c>
      <c r="F9" s="1227">
        <v>80242.865000000005</v>
      </c>
      <c r="G9" s="1227">
        <v>7851.5420000000004</v>
      </c>
      <c r="H9" s="1227">
        <v>986.09799999999996</v>
      </c>
      <c r="I9" s="1227">
        <v>184.44300000000001</v>
      </c>
      <c r="J9" s="1227">
        <v>195.16900000000001</v>
      </c>
      <c r="K9" s="1288">
        <v>211.49199999999999</v>
      </c>
    </row>
    <row r="10" spans="2:13">
      <c r="B10" s="1287" t="s">
        <v>616</v>
      </c>
      <c r="C10" s="1227">
        <v>31597.661</v>
      </c>
      <c r="D10" s="1227">
        <v>14684.278</v>
      </c>
      <c r="E10" s="1227">
        <v>16913.383000000002</v>
      </c>
      <c r="F10" s="1227">
        <v>3326.498</v>
      </c>
      <c r="G10" s="1227">
        <v>9462.1360000000004</v>
      </c>
      <c r="H10" s="1227">
        <v>2220.0819999999999</v>
      </c>
      <c r="I10" s="1227">
        <v>520.23599999999999</v>
      </c>
      <c r="J10" s="1227">
        <v>629.78599999999994</v>
      </c>
      <c r="K10" s="1288">
        <v>754.64499999999998</v>
      </c>
    </row>
    <row r="11" spans="2:13">
      <c r="B11" s="1287" t="s">
        <v>644</v>
      </c>
      <c r="C11" s="1227">
        <v>5036.1000000000004</v>
      </c>
      <c r="D11" s="1227">
        <v>1608.5740000000001</v>
      </c>
      <c r="E11" s="1227">
        <v>3427.5259999999998</v>
      </c>
      <c r="F11" s="1227">
        <v>94.245999999999995</v>
      </c>
      <c r="G11" s="1227">
        <v>430.41899999999998</v>
      </c>
      <c r="H11" s="1227">
        <v>1184.537</v>
      </c>
      <c r="I11" s="1227">
        <v>341.89699999999999</v>
      </c>
      <c r="J11" s="1227">
        <v>946.48800000000006</v>
      </c>
      <c r="K11" s="1288">
        <v>429.93900000000002</v>
      </c>
    </row>
    <row r="12" spans="2:13">
      <c r="B12" s="1287" t="s">
        <v>618</v>
      </c>
      <c r="C12" s="1227">
        <v>1804.306</v>
      </c>
      <c r="D12" s="1227">
        <v>638.96299999999997</v>
      </c>
      <c r="E12" s="1227">
        <v>1165.3430000000001</v>
      </c>
      <c r="F12" s="1227">
        <v>1.2</v>
      </c>
      <c r="G12" s="1227">
        <v>9.2370000000000001</v>
      </c>
      <c r="H12" s="1227">
        <v>6.5030000000000001</v>
      </c>
      <c r="I12" s="1227">
        <v>84.980999999999995</v>
      </c>
      <c r="J12" s="1227">
        <v>579.93799999999999</v>
      </c>
      <c r="K12" s="1288">
        <v>483.48399999999998</v>
      </c>
    </row>
    <row r="13" spans="2:13">
      <c r="B13" s="1287" t="s">
        <v>619</v>
      </c>
      <c r="C13" s="1227">
        <v>3317.2689999999998</v>
      </c>
      <c r="D13" s="1227">
        <v>933.67399999999998</v>
      </c>
      <c r="E13" s="1227">
        <v>2383.5949999999998</v>
      </c>
      <c r="F13" s="1227">
        <v>0.12</v>
      </c>
      <c r="G13" s="1227">
        <v>5.968</v>
      </c>
      <c r="H13" s="1227">
        <v>94.915000000000006</v>
      </c>
      <c r="I13" s="1227">
        <v>7.694</v>
      </c>
      <c r="J13" s="1227">
        <v>900.29</v>
      </c>
      <c r="K13" s="1288">
        <v>1374.6079999999999</v>
      </c>
    </row>
    <row r="14" spans="2:13">
      <c r="B14" s="1287" t="s">
        <v>620</v>
      </c>
      <c r="C14" s="1227">
        <v>10007.208000000001</v>
      </c>
      <c r="D14" s="1227">
        <v>5531.0730000000003</v>
      </c>
      <c r="E14" s="1227">
        <v>4476.1350000000002</v>
      </c>
      <c r="F14" s="1227">
        <v>0.28599999999999998</v>
      </c>
      <c r="G14" s="1227">
        <v>0.156</v>
      </c>
      <c r="H14" s="1227">
        <v>0.22700000000000001</v>
      </c>
      <c r="I14" s="1227">
        <v>4.8520000000000003</v>
      </c>
      <c r="J14" s="1227">
        <v>38.965000000000003</v>
      </c>
      <c r="K14" s="1288">
        <v>4431.6490000000003</v>
      </c>
    </row>
    <row r="15" spans="2:13" ht="15.75" thickBot="1">
      <c r="B15" s="1289" t="s">
        <v>2</v>
      </c>
      <c r="C15" s="1290">
        <v>204470.41</v>
      </c>
      <c r="D15" s="1290">
        <v>86432.819000000003</v>
      </c>
      <c r="E15" s="1290">
        <v>118037.591</v>
      </c>
      <c r="F15" s="1290">
        <v>83665.214999999997</v>
      </c>
      <c r="G15" s="1290">
        <v>17759.457999999999</v>
      </c>
      <c r="H15" s="1290">
        <v>4492.3620000000001</v>
      </c>
      <c r="I15" s="1290">
        <v>1144.1030000000001</v>
      </c>
      <c r="J15" s="1290">
        <v>3290.636</v>
      </c>
      <c r="K15" s="1290">
        <v>7685.817</v>
      </c>
      <c r="L15" s="1291"/>
    </row>
    <row r="16" spans="2:13">
      <c r="B16" s="1292"/>
      <c r="C16" s="1293"/>
      <c r="D16" s="1293"/>
      <c r="E16" s="1293"/>
      <c r="F16" s="1293"/>
      <c r="G16" s="1293"/>
      <c r="H16" s="1293"/>
      <c r="I16" s="1293"/>
      <c r="J16" s="1293"/>
      <c r="K16" s="1293"/>
      <c r="M16" s="1294"/>
    </row>
    <row r="17" spans="2:13" ht="15.75" thickBot="1">
      <c r="B17" s="1292"/>
      <c r="C17" s="1293"/>
      <c r="D17" s="1293"/>
      <c r="E17" s="1293"/>
      <c r="F17" s="1293"/>
      <c r="G17" s="1293"/>
      <c r="H17" s="1293"/>
      <c r="I17" s="1293"/>
      <c r="J17" s="1293"/>
      <c r="K17" s="1293"/>
      <c r="M17" s="1294"/>
    </row>
    <row r="18" spans="2:13" ht="15" customHeight="1">
      <c r="B18" s="2317" t="s">
        <v>645</v>
      </c>
      <c r="C18" s="2318"/>
      <c r="D18" s="2318"/>
      <c r="E18" s="2318"/>
      <c r="F18" s="2318"/>
      <c r="G18" s="2318"/>
      <c r="H18" s="2318"/>
      <c r="I18" s="2318"/>
      <c r="J18" s="2318"/>
      <c r="K18" s="2319"/>
    </row>
    <row r="19" spans="2:13" ht="30" customHeight="1">
      <c r="B19" s="2320" t="s">
        <v>637</v>
      </c>
      <c r="C19" s="2321" t="s">
        <v>638</v>
      </c>
      <c r="D19" s="2321"/>
      <c r="E19" s="2321"/>
      <c r="F19" s="2322" t="s">
        <v>639</v>
      </c>
      <c r="G19" s="2322"/>
      <c r="H19" s="2322"/>
      <c r="I19" s="2322"/>
      <c r="J19" s="2322"/>
      <c r="K19" s="2323"/>
    </row>
    <row r="20" spans="2:13">
      <c r="B20" s="2320"/>
      <c r="C20" s="2321"/>
      <c r="D20" s="2321"/>
      <c r="E20" s="2321"/>
      <c r="F20" s="2324" t="s">
        <v>640</v>
      </c>
      <c r="G20" s="2324"/>
      <c r="H20" s="2324"/>
      <c r="I20" s="2324" t="s">
        <v>641</v>
      </c>
      <c r="J20" s="2324"/>
      <c r="K20" s="2325"/>
    </row>
    <row r="21" spans="2:13">
      <c r="B21" s="2320"/>
      <c r="C21" s="1284" t="s">
        <v>642</v>
      </c>
      <c r="D21" s="1285" t="s">
        <v>643</v>
      </c>
      <c r="E21" s="1284" t="s">
        <v>359</v>
      </c>
      <c r="F21" s="1285" t="s">
        <v>615</v>
      </c>
      <c r="G21" s="1285" t="s">
        <v>616</v>
      </c>
      <c r="H21" s="1285" t="s">
        <v>617</v>
      </c>
      <c r="I21" s="1285" t="s">
        <v>618</v>
      </c>
      <c r="J21" s="1285" t="s">
        <v>619</v>
      </c>
      <c r="K21" s="1286" t="s">
        <v>620</v>
      </c>
    </row>
    <row r="22" spans="2:13">
      <c r="B22" s="1287" t="s">
        <v>615</v>
      </c>
      <c r="C22" s="1227">
        <v>28194.966</v>
      </c>
      <c r="D22" s="1227">
        <v>11077.145</v>
      </c>
      <c r="E22" s="1227">
        <v>17117.821</v>
      </c>
      <c r="F22" s="1227">
        <v>15960.588</v>
      </c>
      <c r="G22" s="1227">
        <v>1066.8530000000001</v>
      </c>
      <c r="H22" s="1227">
        <v>64.290999999999997</v>
      </c>
      <c r="I22" s="1227">
        <v>21.838000000000001</v>
      </c>
      <c r="J22" s="1227">
        <v>2.1080000000000001</v>
      </c>
      <c r="K22" s="1288">
        <v>2.1429999999999998</v>
      </c>
    </row>
    <row r="23" spans="2:13">
      <c r="B23" s="1287" t="s">
        <v>616</v>
      </c>
      <c r="C23" s="1227">
        <v>4725.2780000000002</v>
      </c>
      <c r="D23" s="1227">
        <v>2148.8449999999998</v>
      </c>
      <c r="E23" s="1227">
        <v>2576.433</v>
      </c>
      <c r="F23" s="1227">
        <v>577.66800000000001</v>
      </c>
      <c r="G23" s="1227">
        <v>1661.0150000000001</v>
      </c>
      <c r="H23" s="1227">
        <v>213.44900000000001</v>
      </c>
      <c r="I23" s="1227">
        <v>79.352999999999994</v>
      </c>
      <c r="J23" s="1227">
        <v>17.875</v>
      </c>
      <c r="K23" s="1288">
        <v>27.073</v>
      </c>
    </row>
    <row r="24" spans="2:13">
      <c r="B24" s="1287" t="s">
        <v>644</v>
      </c>
      <c r="C24" s="1227">
        <v>933.78800000000001</v>
      </c>
      <c r="D24" s="1227">
        <v>275.57799999999997</v>
      </c>
      <c r="E24" s="1227">
        <v>658.21</v>
      </c>
      <c r="F24" s="1227">
        <v>19.902999999999999</v>
      </c>
      <c r="G24" s="1227">
        <v>1.4630000000000001</v>
      </c>
      <c r="H24" s="1227">
        <v>312.565</v>
      </c>
      <c r="I24" s="1227">
        <v>98.745000000000005</v>
      </c>
      <c r="J24" s="1227">
        <v>224.45400000000001</v>
      </c>
      <c r="K24" s="1288">
        <v>1.08</v>
      </c>
    </row>
    <row r="25" spans="2:13">
      <c r="B25" s="1287" t="s">
        <v>618</v>
      </c>
      <c r="C25" s="1227">
        <v>368.17</v>
      </c>
      <c r="D25" s="1227">
        <v>31.785</v>
      </c>
      <c r="E25" s="1227">
        <v>336.38499999999999</v>
      </c>
      <c r="F25" s="1227">
        <v>4.8000000000000001E-2</v>
      </c>
      <c r="G25" s="1227">
        <v>0</v>
      </c>
      <c r="H25" s="1227">
        <v>0.55000000000000004</v>
      </c>
      <c r="I25" s="1227">
        <v>1.5149999999999999</v>
      </c>
      <c r="J25" s="1227">
        <v>227.357</v>
      </c>
      <c r="K25" s="1288">
        <v>106.91500000000001</v>
      </c>
    </row>
    <row r="26" spans="2:13">
      <c r="B26" s="1287" t="s">
        <v>619</v>
      </c>
      <c r="C26" s="1227">
        <v>818.17700000000002</v>
      </c>
      <c r="D26" s="1227">
        <v>367.85300000000001</v>
      </c>
      <c r="E26" s="1227">
        <v>450.32400000000001</v>
      </c>
      <c r="F26" s="1227">
        <v>8.7999999999999995E-2</v>
      </c>
      <c r="G26" s="1227">
        <v>5.649</v>
      </c>
      <c r="H26" s="1227">
        <v>94.206000000000003</v>
      </c>
      <c r="I26" s="1227">
        <v>1.0289999999999999</v>
      </c>
      <c r="J26" s="1227">
        <v>145.26300000000001</v>
      </c>
      <c r="K26" s="1288">
        <v>204.089</v>
      </c>
    </row>
    <row r="27" spans="2:13">
      <c r="B27" s="1287" t="s">
        <v>620</v>
      </c>
      <c r="C27" s="1227">
        <v>2275.0949999999998</v>
      </c>
      <c r="D27" s="1227">
        <v>1447.81</v>
      </c>
      <c r="E27" s="1227">
        <v>827.28499999999997</v>
      </c>
      <c r="F27" s="1227">
        <v>0</v>
      </c>
      <c r="G27" s="1227">
        <v>2E-3</v>
      </c>
      <c r="H27" s="1227">
        <v>1.2E-2</v>
      </c>
      <c r="I27" s="1227">
        <v>0</v>
      </c>
      <c r="J27" s="1227">
        <v>2.52</v>
      </c>
      <c r="K27" s="1288">
        <v>824.75099999999998</v>
      </c>
    </row>
    <row r="28" spans="2:13" ht="15.75" thickBot="1">
      <c r="B28" s="1289" t="s">
        <v>2</v>
      </c>
      <c r="C28" s="1290">
        <v>37315.474000000002</v>
      </c>
      <c r="D28" s="1290">
        <v>15349.016</v>
      </c>
      <c r="E28" s="1290">
        <v>21966.457999999999</v>
      </c>
      <c r="F28" s="1290">
        <v>16558.294999999998</v>
      </c>
      <c r="G28" s="1290">
        <v>2734.982</v>
      </c>
      <c r="H28" s="1290">
        <v>685.07299999999998</v>
      </c>
      <c r="I28" s="1290">
        <v>202.48</v>
      </c>
      <c r="J28" s="1290">
        <v>619.577</v>
      </c>
      <c r="K28" s="1290">
        <v>1166.0509999999999</v>
      </c>
      <c r="L28" s="1291"/>
    </row>
    <row r="29" spans="2:13">
      <c r="B29" s="1292"/>
      <c r="C29" s="1293"/>
      <c r="D29" s="1293"/>
      <c r="E29" s="1293"/>
      <c r="F29" s="1293"/>
      <c r="G29" s="1293"/>
      <c r="H29" s="1293"/>
      <c r="I29" s="1293"/>
      <c r="J29" s="1293"/>
      <c r="K29" s="1293"/>
    </row>
    <row r="30" spans="2:13" ht="15.75" thickBot="1"/>
    <row r="31" spans="2:13" ht="15" customHeight="1">
      <c r="B31" s="2317" t="s">
        <v>646</v>
      </c>
      <c r="C31" s="2318"/>
      <c r="D31" s="2318"/>
      <c r="E31" s="2318"/>
      <c r="F31" s="2318"/>
      <c r="G31" s="2318"/>
      <c r="H31" s="2318"/>
      <c r="I31" s="2318"/>
      <c r="J31" s="2318"/>
      <c r="K31" s="2319"/>
    </row>
    <row r="32" spans="2:13" ht="28.5" customHeight="1">
      <c r="B32" s="2320" t="s">
        <v>637</v>
      </c>
      <c r="C32" s="2321" t="s">
        <v>638</v>
      </c>
      <c r="D32" s="2321"/>
      <c r="E32" s="2321"/>
      <c r="F32" s="2322" t="s">
        <v>639</v>
      </c>
      <c r="G32" s="2322"/>
      <c r="H32" s="2322"/>
      <c r="I32" s="2322"/>
      <c r="J32" s="2322"/>
      <c r="K32" s="2323"/>
    </row>
    <row r="33" spans="2:11">
      <c r="B33" s="2320"/>
      <c r="C33" s="2321"/>
      <c r="D33" s="2321"/>
      <c r="E33" s="2321"/>
      <c r="F33" s="2324" t="s">
        <v>640</v>
      </c>
      <c r="G33" s="2324"/>
      <c r="H33" s="2324"/>
      <c r="I33" s="2324" t="s">
        <v>641</v>
      </c>
      <c r="J33" s="2324"/>
      <c r="K33" s="2325"/>
    </row>
    <row r="34" spans="2:11">
      <c r="B34" s="2320"/>
      <c r="C34" s="1284" t="s">
        <v>642</v>
      </c>
      <c r="D34" s="1285" t="s">
        <v>643</v>
      </c>
      <c r="E34" s="1284" t="s">
        <v>359</v>
      </c>
      <c r="F34" s="1285" t="s">
        <v>615</v>
      </c>
      <c r="G34" s="1285" t="s">
        <v>616</v>
      </c>
      <c r="H34" s="1285" t="s">
        <v>617</v>
      </c>
      <c r="I34" s="1285" t="s">
        <v>618</v>
      </c>
      <c r="J34" s="1285" t="s">
        <v>619</v>
      </c>
      <c r="K34" s="1286" t="s">
        <v>620</v>
      </c>
    </row>
    <row r="35" spans="2:11">
      <c r="B35" s="1287" t="s">
        <v>615</v>
      </c>
      <c r="C35" s="1227">
        <v>39353.137000000002</v>
      </c>
      <c r="D35" s="1227">
        <v>16785.310000000001</v>
      </c>
      <c r="E35" s="1227">
        <v>22567.827000000001</v>
      </c>
      <c r="F35" s="1227">
        <v>20032.812999999998</v>
      </c>
      <c r="G35" s="1227">
        <v>2293.654</v>
      </c>
      <c r="H35" s="1227">
        <v>193.785</v>
      </c>
      <c r="I35" s="1227">
        <v>36.128</v>
      </c>
      <c r="J35" s="1227">
        <v>5.4619999999999997</v>
      </c>
      <c r="K35" s="1288">
        <v>5.9850000000000003</v>
      </c>
    </row>
    <row r="36" spans="2:11">
      <c r="B36" s="1287" t="s">
        <v>616</v>
      </c>
      <c r="C36" s="1227">
        <v>10274.088</v>
      </c>
      <c r="D36" s="1227">
        <v>4021.0650000000001</v>
      </c>
      <c r="E36" s="1227">
        <v>6253.0230000000001</v>
      </c>
      <c r="F36" s="1227">
        <v>832.10299999999995</v>
      </c>
      <c r="G36" s="1227">
        <v>3133.8679999999999</v>
      </c>
      <c r="H36" s="1227">
        <v>1491.9469999999999</v>
      </c>
      <c r="I36" s="1227">
        <v>200.45400000000001</v>
      </c>
      <c r="J36" s="1227">
        <v>212.42099999999999</v>
      </c>
      <c r="K36" s="1288">
        <v>382.23</v>
      </c>
    </row>
    <row r="37" spans="2:11">
      <c r="B37" s="1287" t="s">
        <v>644</v>
      </c>
      <c r="C37" s="1227">
        <v>1290.1990000000001</v>
      </c>
      <c r="D37" s="1227">
        <v>290.00200000000001</v>
      </c>
      <c r="E37" s="1227">
        <v>1000.197</v>
      </c>
      <c r="F37" s="1227">
        <v>13.542</v>
      </c>
      <c r="G37" s="1227">
        <v>98.805999999999997</v>
      </c>
      <c r="H37" s="1227">
        <v>367.67099999999999</v>
      </c>
      <c r="I37" s="1227">
        <v>5.79</v>
      </c>
      <c r="J37" s="1227">
        <v>257.55399999999997</v>
      </c>
      <c r="K37" s="1288">
        <v>256.834</v>
      </c>
    </row>
    <row r="38" spans="2:11">
      <c r="B38" s="1287" t="s">
        <v>618</v>
      </c>
      <c r="C38" s="1227">
        <v>312.17599999999999</v>
      </c>
      <c r="D38" s="1227">
        <v>33.094000000000001</v>
      </c>
      <c r="E38" s="1227">
        <v>279.08199999999999</v>
      </c>
      <c r="F38" s="1227">
        <v>0</v>
      </c>
      <c r="G38" s="1227">
        <v>7.77</v>
      </c>
      <c r="H38" s="1227">
        <v>0.311</v>
      </c>
      <c r="I38" s="1227">
        <v>5.742</v>
      </c>
      <c r="J38" s="1227">
        <v>157.505</v>
      </c>
      <c r="K38" s="1288">
        <v>107.754</v>
      </c>
    </row>
    <row r="39" spans="2:11">
      <c r="B39" s="1287" t="s">
        <v>619</v>
      </c>
      <c r="C39" s="1227">
        <v>1034.1220000000001</v>
      </c>
      <c r="D39" s="1227">
        <v>265.49900000000002</v>
      </c>
      <c r="E39" s="1227">
        <v>768.62300000000005</v>
      </c>
      <c r="F39" s="1227">
        <v>0</v>
      </c>
      <c r="G39" s="1227">
        <v>7.0000000000000001E-3</v>
      </c>
      <c r="H39" s="1227">
        <v>0.379</v>
      </c>
      <c r="I39" s="1227">
        <v>2.8879999999999999</v>
      </c>
      <c r="J39" s="1227">
        <v>452.64800000000002</v>
      </c>
      <c r="K39" s="1288">
        <v>312.70100000000002</v>
      </c>
    </row>
    <row r="40" spans="2:11">
      <c r="B40" s="1287" t="s">
        <v>620</v>
      </c>
      <c r="C40" s="1227">
        <v>3347.5320000000002</v>
      </c>
      <c r="D40" s="1227">
        <v>1317.9749999999999</v>
      </c>
      <c r="E40" s="1227">
        <v>2029.557</v>
      </c>
      <c r="F40" s="1227">
        <v>1.2E-2</v>
      </c>
      <c r="G40" s="1227">
        <v>3.0000000000000001E-3</v>
      </c>
      <c r="H40" s="1227">
        <v>5.5E-2</v>
      </c>
      <c r="I40" s="1227">
        <v>0</v>
      </c>
      <c r="J40" s="1227">
        <v>8.0000000000000002E-3</v>
      </c>
      <c r="K40" s="1288">
        <v>2029.479</v>
      </c>
    </row>
    <row r="41" spans="2:11" ht="15.75" thickBot="1">
      <c r="B41" s="1289" t="s">
        <v>2</v>
      </c>
      <c r="C41" s="1290">
        <v>55611.254000000001</v>
      </c>
      <c r="D41" s="1290">
        <v>22712.945</v>
      </c>
      <c r="E41" s="1290">
        <v>32898.309000000001</v>
      </c>
      <c r="F41" s="1290">
        <v>20878.47</v>
      </c>
      <c r="G41" s="1290">
        <v>5534.1080000000002</v>
      </c>
      <c r="H41" s="1290">
        <v>2054.1480000000001</v>
      </c>
      <c r="I41" s="1290">
        <v>251.00200000000001</v>
      </c>
      <c r="J41" s="1290">
        <v>1085.598</v>
      </c>
      <c r="K41" s="1295">
        <v>3094.9830000000002</v>
      </c>
    </row>
    <row r="43" spans="2:11" ht="15.75" thickBot="1"/>
    <row r="44" spans="2:11" ht="15" customHeight="1">
      <c r="B44" s="2317" t="s">
        <v>18</v>
      </c>
      <c r="C44" s="2318"/>
      <c r="D44" s="2318"/>
      <c r="E44" s="2318"/>
      <c r="F44" s="2318"/>
      <c r="G44" s="2318"/>
      <c r="H44" s="2318"/>
      <c r="I44" s="2318"/>
      <c r="J44" s="2318"/>
      <c r="K44" s="2319"/>
    </row>
    <row r="45" spans="2:11" ht="27.75" customHeight="1">
      <c r="B45" s="2320" t="s">
        <v>637</v>
      </c>
      <c r="C45" s="2321" t="s">
        <v>638</v>
      </c>
      <c r="D45" s="2321"/>
      <c r="E45" s="2321"/>
      <c r="F45" s="2322" t="s">
        <v>639</v>
      </c>
      <c r="G45" s="2322"/>
      <c r="H45" s="2322"/>
      <c r="I45" s="2322"/>
      <c r="J45" s="2322"/>
      <c r="K45" s="2323"/>
    </row>
    <row r="46" spans="2:11">
      <c r="B46" s="2320"/>
      <c r="C46" s="2321"/>
      <c r="D46" s="2321"/>
      <c r="E46" s="2321"/>
      <c r="F46" s="2324" t="s">
        <v>640</v>
      </c>
      <c r="G46" s="2324"/>
      <c r="H46" s="2324"/>
      <c r="I46" s="2324" t="s">
        <v>641</v>
      </c>
      <c r="J46" s="2324"/>
      <c r="K46" s="2325"/>
    </row>
    <row r="47" spans="2:11">
      <c r="B47" s="2320"/>
      <c r="C47" s="1284" t="s">
        <v>642</v>
      </c>
      <c r="D47" s="1285" t="s">
        <v>643</v>
      </c>
      <c r="E47" s="1284" t="s">
        <v>359</v>
      </c>
      <c r="F47" s="1285" t="s">
        <v>615</v>
      </c>
      <c r="G47" s="1285" t="s">
        <v>616</v>
      </c>
      <c r="H47" s="1285" t="s">
        <v>617</v>
      </c>
      <c r="I47" s="1285" t="s">
        <v>618</v>
      </c>
      <c r="J47" s="1285" t="s">
        <v>619</v>
      </c>
      <c r="K47" s="1286" t="s">
        <v>620</v>
      </c>
    </row>
    <row r="48" spans="2:11">
      <c r="B48" s="1287" t="s">
        <v>615</v>
      </c>
      <c r="C48" s="1227">
        <v>53378.44</v>
      </c>
      <c r="D48" s="1227">
        <v>23437.082999999999</v>
      </c>
      <c r="E48" s="1227">
        <v>29941.357</v>
      </c>
      <c r="F48" s="1227">
        <v>27259.152999999998</v>
      </c>
      <c r="G48" s="1227">
        <v>2220.3510000000001</v>
      </c>
      <c r="H48" s="1227">
        <v>157.70400000000001</v>
      </c>
      <c r="I48" s="1227">
        <v>43.841000000000001</v>
      </c>
      <c r="J48" s="1227">
        <v>78.995999999999995</v>
      </c>
      <c r="K48" s="1288">
        <v>181.31200000000001</v>
      </c>
    </row>
    <row r="49" spans="2:11">
      <c r="B49" s="1287" t="s">
        <v>616</v>
      </c>
      <c r="C49" s="1227">
        <v>9834.4590000000007</v>
      </c>
      <c r="D49" s="1227">
        <v>5341.424</v>
      </c>
      <c r="E49" s="1227">
        <v>4493.0349999999999</v>
      </c>
      <c r="F49" s="1227">
        <v>1237.2750000000001</v>
      </c>
      <c r="G49" s="1227">
        <v>2563.0889999999999</v>
      </c>
      <c r="H49" s="1227">
        <v>143.55099999999999</v>
      </c>
      <c r="I49" s="1227">
        <v>126.039</v>
      </c>
      <c r="J49" s="1227">
        <v>254.55799999999999</v>
      </c>
      <c r="K49" s="1288">
        <v>168.523</v>
      </c>
    </row>
    <row r="50" spans="2:11">
      <c r="B50" s="1287" t="s">
        <v>644</v>
      </c>
      <c r="C50" s="1227">
        <v>1201.1880000000001</v>
      </c>
      <c r="D50" s="1227">
        <v>409.83300000000003</v>
      </c>
      <c r="E50" s="1227">
        <v>791.35500000000002</v>
      </c>
      <c r="F50" s="1227">
        <v>45.302999999999997</v>
      </c>
      <c r="G50" s="1227">
        <v>274.65899999999999</v>
      </c>
      <c r="H50" s="1227">
        <v>42.223999999999997</v>
      </c>
      <c r="I50" s="1227">
        <v>100.71299999999999</v>
      </c>
      <c r="J50" s="1227">
        <v>205.47499999999999</v>
      </c>
      <c r="K50" s="1288">
        <v>122.98099999999999</v>
      </c>
    </row>
    <row r="51" spans="2:11">
      <c r="B51" s="1287" t="s">
        <v>618</v>
      </c>
      <c r="C51" s="1227">
        <v>670.476</v>
      </c>
      <c r="D51" s="1227">
        <v>463.09399999999999</v>
      </c>
      <c r="E51" s="1227">
        <v>207.38200000000001</v>
      </c>
      <c r="F51" s="1227">
        <v>0</v>
      </c>
      <c r="G51" s="1227">
        <v>0.81499999999999995</v>
      </c>
      <c r="H51" s="1227">
        <v>5.093</v>
      </c>
      <c r="I51" s="1227">
        <v>16.600999999999999</v>
      </c>
      <c r="J51" s="1227">
        <v>68.567999999999998</v>
      </c>
      <c r="K51" s="1288">
        <v>116.30500000000001</v>
      </c>
    </row>
    <row r="52" spans="2:11">
      <c r="B52" s="1287" t="s">
        <v>619</v>
      </c>
      <c r="C52" s="1227">
        <v>699.22900000000004</v>
      </c>
      <c r="D52" s="1227">
        <v>93.962000000000003</v>
      </c>
      <c r="E52" s="1227">
        <v>605.26700000000005</v>
      </c>
      <c r="F52" s="1227">
        <v>0</v>
      </c>
      <c r="G52" s="1227">
        <v>0.31</v>
      </c>
      <c r="H52" s="1227">
        <v>0.27300000000000002</v>
      </c>
      <c r="I52" s="1227">
        <v>0</v>
      </c>
      <c r="J52" s="1227">
        <v>250.36600000000001</v>
      </c>
      <c r="K52" s="1288">
        <v>354.31799999999998</v>
      </c>
    </row>
    <row r="53" spans="2:11">
      <c r="B53" s="1287" t="s">
        <v>620</v>
      </c>
      <c r="C53" s="1227">
        <v>3178.4119999999998</v>
      </c>
      <c r="D53" s="1227">
        <v>2393.8490000000002</v>
      </c>
      <c r="E53" s="1227">
        <v>784.56299999999999</v>
      </c>
      <c r="F53" s="1227">
        <v>8.7999999999999995E-2</v>
      </c>
      <c r="G53" s="1227">
        <v>1.2E-2</v>
      </c>
      <c r="H53" s="1227">
        <v>8.8999999999999996E-2</v>
      </c>
      <c r="I53" s="1227">
        <v>2.1850000000000001</v>
      </c>
      <c r="J53" s="1227">
        <v>32.895000000000003</v>
      </c>
      <c r="K53" s="1288">
        <v>749.29399999999998</v>
      </c>
    </row>
    <row r="54" spans="2:11" ht="15.75" thickBot="1">
      <c r="B54" s="1289" t="s">
        <v>2</v>
      </c>
      <c r="C54" s="1290">
        <v>68962.203999999998</v>
      </c>
      <c r="D54" s="1290">
        <v>32139.244999999999</v>
      </c>
      <c r="E54" s="1290">
        <v>36822.959000000003</v>
      </c>
      <c r="F54" s="1290">
        <v>28541.819</v>
      </c>
      <c r="G54" s="1290">
        <v>5059.2359999999999</v>
      </c>
      <c r="H54" s="1290">
        <v>348.93400000000003</v>
      </c>
      <c r="I54" s="1290">
        <v>289.37900000000002</v>
      </c>
      <c r="J54" s="1290">
        <v>890.85799999999995</v>
      </c>
      <c r="K54" s="1295">
        <v>1692.7329999999999</v>
      </c>
    </row>
    <row r="56" spans="2:11" ht="27.75" customHeight="1">
      <c r="B56" s="2326" t="s">
        <v>647</v>
      </c>
      <c r="C56" s="2326"/>
      <c r="D56" s="2326"/>
      <c r="E56" s="2326"/>
      <c r="F56" s="2326"/>
      <c r="G56" s="2326"/>
      <c r="H56" s="2326"/>
      <c r="I56" s="2326"/>
      <c r="J56" s="2326"/>
      <c r="K56" s="2326"/>
    </row>
  </sheetData>
  <mergeCells count="26">
    <mergeCell ref="B56:K56"/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5"/>
  <sheetViews>
    <sheetView workbookViewId="0">
      <selection activeCell="B1" sqref="B1"/>
    </sheetView>
  </sheetViews>
  <sheetFormatPr defaultColWidth="9.140625" defaultRowHeight="15"/>
  <cols>
    <col min="1" max="1" width="3.28515625" style="1282" customWidth="1"/>
    <col min="2" max="2" width="12.140625" style="1282" customWidth="1"/>
    <col min="3" max="3" width="12.42578125" style="1282" bestFit="1" customWidth="1"/>
    <col min="4" max="4" width="11.28515625" style="1282" bestFit="1" customWidth="1"/>
    <col min="5" max="6" width="12.42578125" style="1282" bestFit="1" customWidth="1"/>
    <col min="7" max="7" width="10.140625" style="1282" bestFit="1" customWidth="1"/>
    <col min="8" max="8" width="10.7109375" style="1282" customWidth="1"/>
    <col min="9" max="9" width="11.42578125" style="1282" customWidth="1"/>
    <col min="10" max="10" width="9.85546875" style="1282" customWidth="1"/>
    <col min="11" max="11" width="13.28515625" style="1282" bestFit="1" customWidth="1"/>
    <col min="12" max="14" width="9.140625" style="1282"/>
    <col min="15" max="17" width="10" style="1282" bestFit="1" customWidth="1"/>
    <col min="18" max="16384" width="9.140625" style="1282"/>
  </cols>
  <sheetData>
    <row r="1" spans="2:24">
      <c r="K1" s="1283" t="s">
        <v>648</v>
      </c>
    </row>
    <row r="3" spans="2:24" ht="30.75" customHeight="1">
      <c r="B3" s="2316" t="s">
        <v>649</v>
      </c>
      <c r="C3" s="2316"/>
      <c r="D3" s="2316"/>
      <c r="E3" s="2316"/>
      <c r="F3" s="2316"/>
      <c r="G3" s="2316"/>
      <c r="H3" s="2316"/>
      <c r="I3" s="2316"/>
      <c r="J3" s="2316"/>
      <c r="K3" s="2316"/>
    </row>
    <row r="4" spans="2:24" ht="15.75" thickBot="1"/>
    <row r="5" spans="2:24" ht="15" customHeight="1">
      <c r="B5" s="2327" t="s">
        <v>19</v>
      </c>
      <c r="C5" s="2328"/>
      <c r="D5" s="2328"/>
      <c r="E5" s="2328"/>
      <c r="F5" s="2328"/>
      <c r="G5" s="2328"/>
      <c r="H5" s="2328"/>
      <c r="I5" s="2328"/>
      <c r="J5" s="2328"/>
      <c r="K5" s="2329"/>
    </row>
    <row r="6" spans="2:24" ht="32.25" customHeight="1">
      <c r="B6" s="2320" t="s">
        <v>637</v>
      </c>
      <c r="C6" s="2321" t="s">
        <v>638</v>
      </c>
      <c r="D6" s="2321"/>
      <c r="E6" s="2321"/>
      <c r="F6" s="2322" t="s">
        <v>639</v>
      </c>
      <c r="G6" s="2322"/>
      <c r="H6" s="2322"/>
      <c r="I6" s="2322"/>
      <c r="J6" s="2322"/>
      <c r="K6" s="2323"/>
    </row>
    <row r="7" spans="2:24">
      <c r="B7" s="2320"/>
      <c r="C7" s="2321"/>
      <c r="D7" s="2321"/>
      <c r="E7" s="2321"/>
      <c r="F7" s="2324" t="s">
        <v>640</v>
      </c>
      <c r="G7" s="2324"/>
      <c r="H7" s="2324"/>
      <c r="I7" s="2324" t="s">
        <v>641</v>
      </c>
      <c r="J7" s="2324"/>
      <c r="K7" s="2325"/>
    </row>
    <row r="8" spans="2:24">
      <c r="B8" s="2320"/>
      <c r="C8" s="1284" t="s">
        <v>642</v>
      </c>
      <c r="D8" s="1285" t="s">
        <v>643</v>
      </c>
      <c r="E8" s="1284" t="s">
        <v>359</v>
      </c>
      <c r="F8" s="1285" t="s">
        <v>615</v>
      </c>
      <c r="G8" s="1285" t="s">
        <v>616</v>
      </c>
      <c r="H8" s="1285" t="s">
        <v>617</v>
      </c>
      <c r="I8" s="1285" t="s">
        <v>618</v>
      </c>
      <c r="J8" s="1285" t="s">
        <v>619</v>
      </c>
      <c r="K8" s="1286" t="s">
        <v>620</v>
      </c>
    </row>
    <row r="9" spans="2:24">
      <c r="B9" s="1287" t="s">
        <v>615</v>
      </c>
      <c r="C9" s="1227">
        <v>168945.476</v>
      </c>
      <c r="D9" s="1227">
        <v>38247.892</v>
      </c>
      <c r="E9" s="1227">
        <v>130697.584</v>
      </c>
      <c r="F9" s="1227">
        <v>126789.04300000001</v>
      </c>
      <c r="G9" s="1227">
        <v>2574.3690000000001</v>
      </c>
      <c r="H9" s="1227">
        <v>636.65899999999999</v>
      </c>
      <c r="I9" s="1227">
        <v>145.16399999999999</v>
      </c>
      <c r="J9" s="1227">
        <v>283.57799999999997</v>
      </c>
      <c r="K9" s="1288">
        <v>268.77100000000002</v>
      </c>
    </row>
    <row r="10" spans="2:24">
      <c r="B10" s="1287" t="s">
        <v>616</v>
      </c>
      <c r="C10" s="1227">
        <v>5407.8140000000003</v>
      </c>
      <c r="D10" s="1227">
        <v>1000.282</v>
      </c>
      <c r="E10" s="1227">
        <v>4407.5320000000002</v>
      </c>
      <c r="F10" s="1227">
        <v>2164.9650000000001</v>
      </c>
      <c r="G10" s="1227">
        <v>1337.328</v>
      </c>
      <c r="H10" s="1227">
        <v>419.202</v>
      </c>
      <c r="I10" s="1227">
        <v>89.94</v>
      </c>
      <c r="J10" s="1227">
        <v>193.31200000000001</v>
      </c>
      <c r="K10" s="1288">
        <v>202.785</v>
      </c>
    </row>
    <row r="11" spans="2:24">
      <c r="B11" s="1287" t="s">
        <v>644</v>
      </c>
      <c r="C11" s="1227">
        <v>997.74300000000005</v>
      </c>
      <c r="D11" s="1227">
        <v>207.029</v>
      </c>
      <c r="E11" s="1227">
        <v>790.71400000000006</v>
      </c>
      <c r="F11" s="1227">
        <v>201.61600000000001</v>
      </c>
      <c r="G11" s="1227">
        <v>221.31800000000001</v>
      </c>
      <c r="H11" s="1227">
        <v>156.05799999999999</v>
      </c>
      <c r="I11" s="1227">
        <v>55.22</v>
      </c>
      <c r="J11" s="1227">
        <v>65.363</v>
      </c>
      <c r="K11" s="1288">
        <v>91.138999999999996</v>
      </c>
    </row>
    <row r="12" spans="2:24">
      <c r="B12" s="1287" t="s">
        <v>618</v>
      </c>
      <c r="C12" s="1227">
        <v>855.25699999999995</v>
      </c>
      <c r="D12" s="1227">
        <v>141.32300000000001</v>
      </c>
      <c r="E12" s="1227">
        <v>713.93399999999997</v>
      </c>
      <c r="F12" s="1227">
        <v>88.423000000000002</v>
      </c>
      <c r="G12" s="1227">
        <v>58.709000000000003</v>
      </c>
      <c r="H12" s="1227">
        <v>64.275000000000006</v>
      </c>
      <c r="I12" s="1227">
        <v>88.44</v>
      </c>
      <c r="J12" s="1227">
        <v>192.51900000000001</v>
      </c>
      <c r="K12" s="1288">
        <v>221.56800000000001</v>
      </c>
    </row>
    <row r="13" spans="2:24">
      <c r="B13" s="1287" t="s">
        <v>619</v>
      </c>
      <c r="C13" s="1227">
        <v>783.32799999999997</v>
      </c>
      <c r="D13" s="1227">
        <v>158.185</v>
      </c>
      <c r="E13" s="1227">
        <v>625.14300000000003</v>
      </c>
      <c r="F13" s="1227">
        <v>26.44</v>
      </c>
      <c r="G13" s="1227">
        <v>17.132000000000001</v>
      </c>
      <c r="H13" s="1227">
        <v>20.581</v>
      </c>
      <c r="I13" s="1227">
        <v>10.531000000000001</v>
      </c>
      <c r="J13" s="1227">
        <v>80.652000000000001</v>
      </c>
      <c r="K13" s="1288">
        <v>469.80700000000002</v>
      </c>
    </row>
    <row r="14" spans="2:24">
      <c r="B14" s="1287" t="s">
        <v>620</v>
      </c>
      <c r="C14" s="1227">
        <v>2420.2910000000002</v>
      </c>
      <c r="D14" s="1227">
        <v>1808.5219999999999</v>
      </c>
      <c r="E14" s="1227">
        <v>611.76900000000001</v>
      </c>
      <c r="F14" s="1227">
        <v>10.218</v>
      </c>
      <c r="G14" s="1227">
        <v>6.7350000000000003</v>
      </c>
      <c r="H14" s="1227">
        <v>8.1430000000000007</v>
      </c>
      <c r="I14" s="1227">
        <v>5.4619999999999997</v>
      </c>
      <c r="J14" s="1227">
        <v>46.64</v>
      </c>
      <c r="K14" s="1288">
        <v>534.57100000000003</v>
      </c>
    </row>
    <row r="15" spans="2:24" ht="15.75" thickBot="1">
      <c r="B15" s="1289" t="s">
        <v>2</v>
      </c>
      <c r="C15" s="1290">
        <v>179409.90900000001</v>
      </c>
      <c r="D15" s="1290">
        <v>41563.233</v>
      </c>
      <c r="E15" s="1290">
        <v>137846.67600000001</v>
      </c>
      <c r="F15" s="1290">
        <v>129280.705</v>
      </c>
      <c r="G15" s="1290">
        <v>4215.5910000000003</v>
      </c>
      <c r="H15" s="1290">
        <v>1304.9179999999999</v>
      </c>
      <c r="I15" s="1290">
        <v>394.75700000000001</v>
      </c>
      <c r="J15" s="1290">
        <v>862.06399999999996</v>
      </c>
      <c r="K15" s="1295">
        <v>1788.6410000000001</v>
      </c>
      <c r="M15" s="1294"/>
    </row>
    <row r="16" spans="2:24">
      <c r="B16" s="1292"/>
      <c r="C16" s="1293"/>
      <c r="D16" s="1293"/>
      <c r="E16" s="1293"/>
      <c r="F16" s="1293"/>
      <c r="G16" s="1293"/>
      <c r="H16" s="1293"/>
      <c r="I16" s="1293"/>
      <c r="J16" s="1293"/>
      <c r="K16" s="1293"/>
      <c r="O16" s="1296"/>
      <c r="P16" s="1296"/>
      <c r="Q16" s="1296"/>
      <c r="R16" s="1296"/>
      <c r="S16" s="1296"/>
      <c r="T16" s="1296"/>
      <c r="U16" s="1296"/>
      <c r="V16" s="1296"/>
      <c r="W16" s="1296"/>
      <c r="X16" s="1296"/>
    </row>
    <row r="17" spans="2:24" ht="15.75" thickBot="1">
      <c r="B17" s="1292"/>
      <c r="C17" s="1293"/>
      <c r="D17" s="1293"/>
      <c r="E17" s="1293"/>
      <c r="F17" s="1293"/>
      <c r="G17" s="1293"/>
      <c r="H17" s="1293"/>
      <c r="I17" s="1293"/>
      <c r="J17" s="1293"/>
      <c r="K17" s="1293"/>
      <c r="O17" s="1297"/>
      <c r="P17" s="1297"/>
      <c r="Q17" s="1297"/>
      <c r="R17" s="1297"/>
      <c r="S17" s="1297"/>
      <c r="T17" s="1297"/>
      <c r="U17" s="1297"/>
      <c r="V17" s="1297"/>
      <c r="W17" s="1297"/>
      <c r="X17" s="1296"/>
    </row>
    <row r="18" spans="2:24" ht="15" customHeight="1">
      <c r="B18" s="2327" t="s">
        <v>650</v>
      </c>
      <c r="C18" s="2328"/>
      <c r="D18" s="2328"/>
      <c r="E18" s="2328"/>
      <c r="F18" s="2328"/>
      <c r="G18" s="2328"/>
      <c r="H18" s="2328"/>
      <c r="I18" s="2328"/>
      <c r="J18" s="2328"/>
      <c r="K18" s="2329"/>
      <c r="O18" s="1297"/>
      <c r="P18" s="1297"/>
      <c r="Q18" s="1297"/>
      <c r="R18" s="1297"/>
      <c r="S18" s="1297"/>
      <c r="T18" s="1297"/>
      <c r="U18" s="1297"/>
      <c r="V18" s="1297"/>
      <c r="W18" s="1297"/>
      <c r="X18" s="1296"/>
    </row>
    <row r="19" spans="2:24" ht="27.75" customHeight="1">
      <c r="B19" s="2320" t="s">
        <v>637</v>
      </c>
      <c r="C19" s="2321" t="s">
        <v>638</v>
      </c>
      <c r="D19" s="2321"/>
      <c r="E19" s="2321"/>
      <c r="F19" s="2322" t="s">
        <v>639</v>
      </c>
      <c r="G19" s="2322"/>
      <c r="H19" s="2322"/>
      <c r="I19" s="2322"/>
      <c r="J19" s="2322"/>
      <c r="K19" s="2323"/>
      <c r="O19" s="1297"/>
      <c r="P19" s="1297"/>
      <c r="Q19" s="1297"/>
      <c r="R19" s="1297"/>
      <c r="S19" s="1297"/>
      <c r="T19" s="1297"/>
      <c r="U19" s="1297"/>
      <c r="V19" s="1297"/>
      <c r="W19" s="1297"/>
      <c r="X19" s="1296"/>
    </row>
    <row r="20" spans="2:24">
      <c r="B20" s="2320"/>
      <c r="C20" s="2321"/>
      <c r="D20" s="2321"/>
      <c r="E20" s="2321"/>
      <c r="F20" s="2324" t="s">
        <v>640</v>
      </c>
      <c r="G20" s="2324"/>
      <c r="H20" s="2324"/>
      <c r="I20" s="2324" t="s">
        <v>641</v>
      </c>
      <c r="J20" s="2324"/>
      <c r="K20" s="2325"/>
      <c r="O20" s="1297"/>
      <c r="P20" s="1297"/>
      <c r="Q20" s="1297"/>
      <c r="R20" s="1297"/>
      <c r="S20" s="1297"/>
      <c r="T20" s="1297"/>
      <c r="U20" s="1297"/>
      <c r="V20" s="1297"/>
      <c r="W20" s="1297"/>
      <c r="X20" s="1296"/>
    </row>
    <row r="21" spans="2:24">
      <c r="B21" s="2320"/>
      <c r="C21" s="1284" t="s">
        <v>642</v>
      </c>
      <c r="D21" s="1285" t="s">
        <v>643</v>
      </c>
      <c r="E21" s="1284" t="s">
        <v>359</v>
      </c>
      <c r="F21" s="1285" t="s">
        <v>615</v>
      </c>
      <c r="G21" s="1285" t="s">
        <v>616</v>
      </c>
      <c r="H21" s="1285" t="s">
        <v>617</v>
      </c>
      <c r="I21" s="1285" t="s">
        <v>618</v>
      </c>
      <c r="J21" s="1285" t="s">
        <v>619</v>
      </c>
      <c r="K21" s="1286" t="s">
        <v>620</v>
      </c>
      <c r="O21" s="1297"/>
      <c r="P21" s="1297"/>
      <c r="Q21" s="1297"/>
      <c r="R21" s="1297"/>
      <c r="S21" s="1297"/>
      <c r="T21" s="1297"/>
      <c r="U21" s="1297"/>
      <c r="V21" s="1297"/>
      <c r="W21" s="1297"/>
      <c r="X21" s="1296"/>
    </row>
    <row r="22" spans="2:24">
      <c r="B22" s="1287" t="s">
        <v>615</v>
      </c>
      <c r="C22" s="1227">
        <v>45951.957000000002</v>
      </c>
      <c r="D22" s="1227">
        <v>7531.06</v>
      </c>
      <c r="E22" s="1227">
        <v>38420.896999999997</v>
      </c>
      <c r="F22" s="1227">
        <v>37594.756000000001</v>
      </c>
      <c r="G22" s="1227">
        <v>631.553</v>
      </c>
      <c r="H22" s="1227">
        <v>105.994</v>
      </c>
      <c r="I22" s="1227">
        <v>51.097999999999999</v>
      </c>
      <c r="J22" s="1227">
        <v>36.792000000000002</v>
      </c>
      <c r="K22" s="1288">
        <v>0.70399999999999996</v>
      </c>
      <c r="O22" s="1297"/>
      <c r="P22" s="1297"/>
      <c r="Q22" s="1297"/>
      <c r="R22" s="1297"/>
      <c r="S22" s="1297"/>
      <c r="T22" s="1297"/>
      <c r="U22" s="1297"/>
      <c r="V22" s="1297"/>
      <c r="W22" s="1297"/>
      <c r="X22" s="1296"/>
    </row>
    <row r="23" spans="2:24">
      <c r="B23" s="1287" t="s">
        <v>616</v>
      </c>
      <c r="C23" s="1227">
        <v>1591.115</v>
      </c>
      <c r="D23" s="1227">
        <v>222.96299999999999</v>
      </c>
      <c r="E23" s="1227">
        <v>1368.152</v>
      </c>
      <c r="F23" s="1227">
        <v>715.32399999999996</v>
      </c>
      <c r="G23" s="1227">
        <v>476.21600000000001</v>
      </c>
      <c r="H23" s="1227">
        <v>113.242</v>
      </c>
      <c r="I23" s="1227">
        <v>19.106999999999999</v>
      </c>
      <c r="J23" s="1227">
        <v>43.064</v>
      </c>
      <c r="K23" s="1288">
        <v>1.1990000000000001</v>
      </c>
      <c r="N23" s="1298" t="s">
        <v>651</v>
      </c>
      <c r="O23" s="1296"/>
      <c r="P23" s="1296"/>
      <c r="Q23" s="1296"/>
      <c r="R23" s="1296"/>
      <c r="S23" s="1296"/>
      <c r="T23" s="1296"/>
      <c r="U23" s="1296"/>
      <c r="V23" s="1296"/>
      <c r="W23" s="1296"/>
      <c r="X23" s="1296"/>
    </row>
    <row r="24" spans="2:24">
      <c r="B24" s="1287" t="s">
        <v>644</v>
      </c>
      <c r="C24" s="1227">
        <v>220.33099999999999</v>
      </c>
      <c r="D24" s="1227">
        <v>38.911999999999999</v>
      </c>
      <c r="E24" s="1227">
        <v>181.41900000000001</v>
      </c>
      <c r="F24" s="1227">
        <v>51.207000000000001</v>
      </c>
      <c r="G24" s="1227">
        <v>47.517000000000003</v>
      </c>
      <c r="H24" s="1227">
        <v>44.026000000000003</v>
      </c>
      <c r="I24" s="1227">
        <v>15.286</v>
      </c>
      <c r="J24" s="1227">
        <v>14.238</v>
      </c>
      <c r="K24" s="1288">
        <v>9.1449999999999996</v>
      </c>
    </row>
    <row r="25" spans="2:24">
      <c r="B25" s="1287" t="s">
        <v>618</v>
      </c>
      <c r="C25" s="1227">
        <v>216.47800000000001</v>
      </c>
      <c r="D25" s="1227">
        <v>21.963999999999999</v>
      </c>
      <c r="E25" s="1227">
        <v>194.51400000000001</v>
      </c>
      <c r="F25" s="1227">
        <v>23.146000000000001</v>
      </c>
      <c r="G25" s="1227">
        <v>23.306999999999999</v>
      </c>
      <c r="H25" s="1227">
        <v>18.161000000000001</v>
      </c>
      <c r="I25" s="1227">
        <v>28.164999999999999</v>
      </c>
      <c r="J25" s="1227">
        <v>86.798000000000002</v>
      </c>
      <c r="K25" s="1288">
        <v>14.936999999999999</v>
      </c>
    </row>
    <row r="26" spans="2:24">
      <c r="B26" s="1287" t="s">
        <v>619</v>
      </c>
      <c r="C26" s="1227">
        <v>72.126000000000005</v>
      </c>
      <c r="D26" s="1227">
        <v>26.43</v>
      </c>
      <c r="E26" s="1227">
        <v>45.695999999999998</v>
      </c>
      <c r="F26" s="1227">
        <v>5.7160000000000002</v>
      </c>
      <c r="G26" s="1227">
        <v>4.8310000000000004</v>
      </c>
      <c r="H26" s="1227">
        <v>7.0880000000000001</v>
      </c>
      <c r="I26" s="1227">
        <v>0.69499999999999995</v>
      </c>
      <c r="J26" s="1227">
        <v>18.452000000000002</v>
      </c>
      <c r="K26" s="1288">
        <v>8.9139999999999997</v>
      </c>
    </row>
    <row r="27" spans="2:24">
      <c r="B27" s="1287" t="s">
        <v>620</v>
      </c>
      <c r="C27" s="1227">
        <v>184.69499999999999</v>
      </c>
      <c r="D27" s="1227">
        <v>79.045000000000002</v>
      </c>
      <c r="E27" s="1227">
        <v>105.65</v>
      </c>
      <c r="F27" s="1227">
        <v>0</v>
      </c>
      <c r="G27" s="1227">
        <v>1.5649999999999999</v>
      </c>
      <c r="H27" s="1227">
        <v>4.1449999999999996</v>
      </c>
      <c r="I27" s="1227">
        <v>4.8689999999999998</v>
      </c>
      <c r="J27" s="1227">
        <v>4.601</v>
      </c>
      <c r="K27" s="1288">
        <v>90.47</v>
      </c>
    </row>
    <row r="28" spans="2:24" ht="15.75" thickBot="1">
      <c r="B28" s="1289" t="s">
        <v>2</v>
      </c>
      <c r="C28" s="1290">
        <v>48236.701999999997</v>
      </c>
      <c r="D28" s="1290">
        <v>7920.3739999999998</v>
      </c>
      <c r="E28" s="1290">
        <v>40316.328000000001</v>
      </c>
      <c r="F28" s="1290">
        <v>38390.148999999998</v>
      </c>
      <c r="G28" s="1290">
        <v>1184.989</v>
      </c>
      <c r="H28" s="1290">
        <v>292.65600000000001</v>
      </c>
      <c r="I28" s="1290">
        <v>119.22</v>
      </c>
      <c r="J28" s="1290">
        <v>203.94499999999999</v>
      </c>
      <c r="K28" s="1295">
        <v>125.369</v>
      </c>
    </row>
    <row r="29" spans="2:24">
      <c r="B29" s="1292"/>
      <c r="C29" s="1293"/>
      <c r="D29" s="1293"/>
      <c r="E29" s="1293"/>
      <c r="F29" s="1293"/>
      <c r="G29" s="1293"/>
      <c r="H29" s="1293"/>
      <c r="I29" s="1293"/>
      <c r="J29" s="1293"/>
      <c r="K29" s="1293"/>
    </row>
    <row r="30" spans="2:24" ht="15.75" thickBot="1"/>
    <row r="31" spans="2:24" ht="15" customHeight="1">
      <c r="B31" s="2317" t="s">
        <v>13</v>
      </c>
      <c r="C31" s="2318"/>
      <c r="D31" s="2318"/>
      <c r="E31" s="2318"/>
      <c r="F31" s="2318"/>
      <c r="G31" s="2318"/>
      <c r="H31" s="2318"/>
      <c r="I31" s="2318"/>
      <c r="J31" s="2318"/>
      <c r="K31" s="2319"/>
      <c r="O31" s="1297"/>
      <c r="P31" s="1297"/>
      <c r="Q31" s="1297"/>
      <c r="R31" s="1297"/>
      <c r="S31" s="1297"/>
      <c r="T31" s="1297"/>
      <c r="U31" s="1297"/>
      <c r="V31" s="1297"/>
      <c r="W31" s="1297"/>
      <c r="X31" s="1296"/>
    </row>
    <row r="32" spans="2:24" ht="26.25" customHeight="1">
      <c r="B32" s="2320" t="s">
        <v>637</v>
      </c>
      <c r="C32" s="2321" t="s">
        <v>638</v>
      </c>
      <c r="D32" s="2321"/>
      <c r="E32" s="2321"/>
      <c r="F32" s="2322" t="s">
        <v>639</v>
      </c>
      <c r="G32" s="2322"/>
      <c r="H32" s="2322"/>
      <c r="I32" s="2322"/>
      <c r="J32" s="2322"/>
      <c r="K32" s="2323"/>
      <c r="O32" s="1297"/>
      <c r="P32" s="1297"/>
      <c r="Q32" s="1297"/>
      <c r="R32" s="1297"/>
      <c r="S32" s="1297"/>
      <c r="T32" s="1297"/>
      <c r="U32" s="1297"/>
      <c r="V32" s="1297"/>
      <c r="W32" s="1297"/>
      <c r="X32" s="1296"/>
    </row>
    <row r="33" spans="2:24">
      <c r="B33" s="2320"/>
      <c r="C33" s="2321"/>
      <c r="D33" s="2321"/>
      <c r="E33" s="2321"/>
      <c r="F33" s="2324" t="s">
        <v>640</v>
      </c>
      <c r="G33" s="2324"/>
      <c r="H33" s="2324"/>
      <c r="I33" s="2324" t="s">
        <v>641</v>
      </c>
      <c r="J33" s="2324"/>
      <c r="K33" s="2325"/>
      <c r="O33" s="1297"/>
      <c r="P33" s="1297"/>
      <c r="Q33" s="1297"/>
      <c r="R33" s="1297"/>
      <c r="S33" s="1297"/>
      <c r="T33" s="1297"/>
      <c r="U33" s="1297"/>
      <c r="V33" s="1297"/>
      <c r="W33" s="1297"/>
      <c r="X33" s="1296"/>
    </row>
    <row r="34" spans="2:24">
      <c r="B34" s="2320"/>
      <c r="C34" s="1284" t="s">
        <v>642</v>
      </c>
      <c r="D34" s="1285" t="s">
        <v>643</v>
      </c>
      <c r="E34" s="1284" t="s">
        <v>359</v>
      </c>
      <c r="F34" s="1285" t="s">
        <v>615</v>
      </c>
      <c r="G34" s="1285" t="s">
        <v>616</v>
      </c>
      <c r="H34" s="1285" t="s">
        <v>617</v>
      </c>
      <c r="I34" s="1285" t="s">
        <v>618</v>
      </c>
      <c r="J34" s="1285" t="s">
        <v>619</v>
      </c>
      <c r="K34" s="1286" t="s">
        <v>620</v>
      </c>
      <c r="O34" s="1297"/>
      <c r="P34" s="1297"/>
      <c r="Q34" s="1297"/>
      <c r="R34" s="1297"/>
      <c r="S34" s="1297"/>
      <c r="T34" s="1297"/>
      <c r="U34" s="1297"/>
      <c r="V34" s="1297"/>
      <c r="W34" s="1297"/>
      <c r="X34" s="1296"/>
    </row>
    <row r="35" spans="2:24">
      <c r="B35" s="1287" t="s">
        <v>615</v>
      </c>
      <c r="C35" s="1227">
        <v>83505.712</v>
      </c>
      <c r="D35" s="1227">
        <v>27426.580999999998</v>
      </c>
      <c r="E35" s="1227">
        <v>56079.131000000001</v>
      </c>
      <c r="F35" s="1227">
        <v>53870.156999999999</v>
      </c>
      <c r="G35" s="1227">
        <v>1381.6089999999999</v>
      </c>
      <c r="H35" s="1227">
        <v>350.04599999999999</v>
      </c>
      <c r="I35" s="1227">
        <v>64.466999999999999</v>
      </c>
      <c r="J35" s="1227">
        <v>194.23400000000001</v>
      </c>
      <c r="K35" s="1288">
        <v>218.61799999999999</v>
      </c>
      <c r="O35" s="1297"/>
      <c r="P35" s="1297"/>
      <c r="Q35" s="1297"/>
      <c r="R35" s="1297"/>
      <c r="S35" s="1297"/>
      <c r="T35" s="1297"/>
      <c r="U35" s="1297"/>
      <c r="V35" s="1297"/>
      <c r="W35" s="1297"/>
      <c r="X35" s="1296"/>
    </row>
    <row r="36" spans="2:24">
      <c r="B36" s="1287" t="s">
        <v>616</v>
      </c>
      <c r="C36" s="1227">
        <v>2839.2379999999998</v>
      </c>
      <c r="D36" s="1227">
        <v>624.91200000000003</v>
      </c>
      <c r="E36" s="1227">
        <v>2214.326</v>
      </c>
      <c r="F36" s="1227">
        <v>1014.586</v>
      </c>
      <c r="G36" s="1227">
        <v>601.02</v>
      </c>
      <c r="H36" s="1227">
        <v>237.066</v>
      </c>
      <c r="I36" s="1227">
        <v>51.9</v>
      </c>
      <c r="J36" s="1227">
        <v>129.381</v>
      </c>
      <c r="K36" s="1288">
        <v>180.37299999999999</v>
      </c>
      <c r="N36" s="1298" t="s">
        <v>651</v>
      </c>
      <c r="O36" s="1296"/>
      <c r="P36" s="1296"/>
      <c r="Q36" s="1296"/>
      <c r="R36" s="1296"/>
      <c r="S36" s="1296"/>
      <c r="T36" s="1296"/>
      <c r="U36" s="1296"/>
      <c r="V36" s="1296"/>
      <c r="W36" s="1296"/>
      <c r="X36" s="1296"/>
    </row>
    <row r="37" spans="2:24">
      <c r="B37" s="1287" t="s">
        <v>644</v>
      </c>
      <c r="C37" s="1227">
        <v>619.779</v>
      </c>
      <c r="D37" s="1227">
        <v>140.11199999999999</v>
      </c>
      <c r="E37" s="1227">
        <v>479.66699999999997</v>
      </c>
      <c r="F37" s="1227">
        <v>106.869</v>
      </c>
      <c r="G37" s="1227">
        <v>151.21700000000001</v>
      </c>
      <c r="H37" s="1227">
        <v>91.942999999999998</v>
      </c>
      <c r="I37" s="1227">
        <v>26.7</v>
      </c>
      <c r="J37" s="1227">
        <v>39.491</v>
      </c>
      <c r="K37" s="1288">
        <v>63.447000000000003</v>
      </c>
    </row>
    <row r="38" spans="2:24">
      <c r="B38" s="1287" t="s">
        <v>618</v>
      </c>
      <c r="C38" s="1227">
        <v>472.77199999999999</v>
      </c>
      <c r="D38" s="1227">
        <v>78</v>
      </c>
      <c r="E38" s="1227">
        <v>394.77199999999999</v>
      </c>
      <c r="F38" s="1227">
        <v>42.354999999999997</v>
      </c>
      <c r="G38" s="1227">
        <v>22.835000000000001</v>
      </c>
      <c r="H38" s="1227">
        <v>41.826000000000001</v>
      </c>
      <c r="I38" s="1227">
        <v>37.390999999999998</v>
      </c>
      <c r="J38" s="1227">
        <v>81.858000000000004</v>
      </c>
      <c r="K38" s="1288">
        <v>168.50700000000001</v>
      </c>
    </row>
    <row r="39" spans="2:24">
      <c r="B39" s="1287" t="s">
        <v>619</v>
      </c>
      <c r="C39" s="1227">
        <v>461.32499999999999</v>
      </c>
      <c r="D39" s="1227">
        <v>59.345999999999997</v>
      </c>
      <c r="E39" s="1227">
        <v>401.97899999999998</v>
      </c>
      <c r="F39" s="1227">
        <v>12.089</v>
      </c>
      <c r="G39" s="1227">
        <v>9.1769999999999996</v>
      </c>
      <c r="H39" s="1227">
        <v>10.916</v>
      </c>
      <c r="I39" s="1227">
        <v>9.3940000000000001</v>
      </c>
      <c r="J39" s="1227">
        <v>41.113</v>
      </c>
      <c r="K39" s="1288">
        <v>319.29000000000002</v>
      </c>
    </row>
    <row r="40" spans="2:24">
      <c r="B40" s="1287" t="s">
        <v>620</v>
      </c>
      <c r="C40" s="1227">
        <v>1453.085</v>
      </c>
      <c r="D40" s="1227">
        <v>1150.825</v>
      </c>
      <c r="E40" s="1227">
        <v>302.26</v>
      </c>
      <c r="F40" s="1227">
        <v>3.7989999999999999</v>
      </c>
      <c r="G40" s="1227">
        <v>3.617</v>
      </c>
      <c r="H40" s="1227">
        <v>1.462</v>
      </c>
      <c r="I40" s="1227">
        <v>0.24199999999999999</v>
      </c>
      <c r="J40" s="1227">
        <v>18.361999999999998</v>
      </c>
      <c r="K40" s="1288">
        <v>274.77800000000002</v>
      </c>
    </row>
    <row r="41" spans="2:24" ht="15.75" thickBot="1">
      <c r="B41" s="1289" t="s">
        <v>2</v>
      </c>
      <c r="C41" s="1290">
        <v>89351.910999999993</v>
      </c>
      <c r="D41" s="1290">
        <v>29479.776000000002</v>
      </c>
      <c r="E41" s="1290">
        <v>59872.135000000002</v>
      </c>
      <c r="F41" s="1290">
        <v>55049.855000000003</v>
      </c>
      <c r="G41" s="1290">
        <v>2169.4749999999999</v>
      </c>
      <c r="H41" s="1290">
        <v>733.25900000000001</v>
      </c>
      <c r="I41" s="1290">
        <v>190.09399999999999</v>
      </c>
      <c r="J41" s="1290">
        <v>504.43900000000002</v>
      </c>
      <c r="K41" s="1295">
        <v>1225.0129999999999</v>
      </c>
    </row>
    <row r="42" spans="2:24" s="1296" customFormat="1">
      <c r="B42" s="1292"/>
      <c r="C42" s="1299"/>
      <c r="D42" s="1299"/>
      <c r="E42" s="1299"/>
      <c r="F42" s="1299"/>
      <c r="G42" s="1299"/>
      <c r="H42" s="1299"/>
      <c r="I42" s="1299"/>
      <c r="J42" s="1299"/>
      <c r="K42" s="1299"/>
    </row>
    <row r="43" spans="2:24" s="1296" customFormat="1" ht="15.75" thickBot="1">
      <c r="B43" s="1292"/>
      <c r="C43" s="1299"/>
      <c r="D43" s="1299"/>
      <c r="E43" s="1299"/>
      <c r="F43" s="1299"/>
      <c r="G43" s="1299"/>
      <c r="H43" s="1299"/>
      <c r="I43" s="1299"/>
      <c r="J43" s="1299"/>
      <c r="K43" s="1299"/>
    </row>
    <row r="44" spans="2:24">
      <c r="B44" s="2317" t="s">
        <v>652</v>
      </c>
      <c r="C44" s="2318"/>
      <c r="D44" s="2318"/>
      <c r="E44" s="2318"/>
      <c r="F44" s="2318"/>
      <c r="G44" s="2318"/>
      <c r="H44" s="2318"/>
      <c r="I44" s="2318"/>
      <c r="J44" s="2318"/>
      <c r="K44" s="2319"/>
    </row>
    <row r="45" spans="2:24" ht="28.5" customHeight="1">
      <c r="B45" s="2320" t="s">
        <v>637</v>
      </c>
      <c r="C45" s="2321" t="s">
        <v>638</v>
      </c>
      <c r="D45" s="2321"/>
      <c r="E45" s="2321"/>
      <c r="F45" s="2322" t="s">
        <v>639</v>
      </c>
      <c r="G45" s="2322"/>
      <c r="H45" s="2322"/>
      <c r="I45" s="2322"/>
      <c r="J45" s="2322"/>
      <c r="K45" s="2323"/>
    </row>
    <row r="46" spans="2:24">
      <c r="B46" s="2320"/>
      <c r="C46" s="2321"/>
      <c r="D46" s="2321"/>
      <c r="E46" s="2321"/>
      <c r="F46" s="2324" t="s">
        <v>640</v>
      </c>
      <c r="G46" s="2324"/>
      <c r="H46" s="2324"/>
      <c r="I46" s="2324" t="s">
        <v>641</v>
      </c>
      <c r="J46" s="2324"/>
      <c r="K46" s="2325"/>
    </row>
    <row r="47" spans="2:24">
      <c r="B47" s="2320"/>
      <c r="C47" s="1284" t="s">
        <v>642</v>
      </c>
      <c r="D47" s="1285" t="s">
        <v>643</v>
      </c>
      <c r="E47" s="1284" t="s">
        <v>359</v>
      </c>
      <c r="F47" s="1285" t="s">
        <v>615</v>
      </c>
      <c r="G47" s="1285" t="s">
        <v>616</v>
      </c>
      <c r="H47" s="1285" t="s">
        <v>617</v>
      </c>
      <c r="I47" s="1285" t="s">
        <v>618</v>
      </c>
      <c r="J47" s="1285" t="s">
        <v>619</v>
      </c>
      <c r="K47" s="1286" t="s">
        <v>620</v>
      </c>
    </row>
    <row r="48" spans="2:24">
      <c r="B48" s="1287" t="s">
        <v>615</v>
      </c>
      <c r="C48" s="1228">
        <v>34890.938999999998</v>
      </c>
      <c r="D48" s="1228">
        <v>2469.6880000000001</v>
      </c>
      <c r="E48" s="1228">
        <v>32421.251</v>
      </c>
      <c r="F48" s="1228">
        <v>31707.486000000001</v>
      </c>
      <c r="G48" s="1228">
        <v>478.32499999999999</v>
      </c>
      <c r="H48" s="1228">
        <v>124.812</v>
      </c>
      <c r="I48" s="1228">
        <v>27.603000000000002</v>
      </c>
      <c r="J48" s="1228">
        <v>44.365000000000002</v>
      </c>
      <c r="K48" s="1300">
        <v>38.659999999999997</v>
      </c>
    </row>
    <row r="49" spans="2:14">
      <c r="B49" s="1287" t="s">
        <v>616</v>
      </c>
      <c r="C49" s="1228">
        <v>700.63</v>
      </c>
      <c r="D49" s="1228">
        <v>148.703</v>
      </c>
      <c r="E49" s="1228">
        <v>551.92700000000002</v>
      </c>
      <c r="F49" s="1228">
        <v>338.85199999999998</v>
      </c>
      <c r="G49" s="1228">
        <v>154.702</v>
      </c>
      <c r="H49" s="1228">
        <v>18.167999999999999</v>
      </c>
      <c r="I49" s="1228">
        <v>10.541</v>
      </c>
      <c r="J49" s="1228">
        <v>11.127000000000001</v>
      </c>
      <c r="K49" s="1300">
        <v>18.536999999999999</v>
      </c>
    </row>
    <row r="50" spans="2:14">
      <c r="B50" s="1287" t="s">
        <v>644</v>
      </c>
      <c r="C50" s="1228">
        <v>101.001</v>
      </c>
      <c r="D50" s="1228">
        <v>20.588999999999999</v>
      </c>
      <c r="E50" s="1228">
        <v>80.412000000000006</v>
      </c>
      <c r="F50" s="1228">
        <v>36.756</v>
      </c>
      <c r="G50" s="1228">
        <v>11.608000000000001</v>
      </c>
      <c r="H50" s="1228">
        <v>14.788</v>
      </c>
      <c r="I50" s="1228">
        <v>1.48</v>
      </c>
      <c r="J50" s="1228">
        <v>3.665</v>
      </c>
      <c r="K50" s="1300">
        <v>12.115</v>
      </c>
    </row>
    <row r="51" spans="2:14">
      <c r="B51" s="1287" t="s">
        <v>618</v>
      </c>
      <c r="C51" s="1228">
        <v>97.647000000000006</v>
      </c>
      <c r="D51" s="1228">
        <v>22.623000000000001</v>
      </c>
      <c r="E51" s="1228">
        <v>75.024000000000001</v>
      </c>
      <c r="F51" s="1228">
        <v>19.747</v>
      </c>
      <c r="G51" s="1228">
        <v>7.9589999999999996</v>
      </c>
      <c r="H51" s="1228">
        <v>3.5739999999999998</v>
      </c>
      <c r="I51" s="1228">
        <v>2.0409999999999999</v>
      </c>
      <c r="J51" s="1228">
        <v>6.9720000000000004</v>
      </c>
      <c r="K51" s="1300">
        <v>34.731000000000002</v>
      </c>
      <c r="N51" s="1294"/>
    </row>
    <row r="52" spans="2:14">
      <c r="B52" s="1287" t="s">
        <v>619</v>
      </c>
      <c r="C52" s="1228">
        <v>138.31100000000001</v>
      </c>
      <c r="D52" s="1228">
        <v>34.680999999999997</v>
      </c>
      <c r="E52" s="1228">
        <v>103.63</v>
      </c>
      <c r="F52" s="1228">
        <v>8.2520000000000007</v>
      </c>
      <c r="G52" s="1228">
        <v>3.1240000000000001</v>
      </c>
      <c r="H52" s="1228">
        <v>2.4060000000000001</v>
      </c>
      <c r="I52" s="1228">
        <v>0.29899999999999999</v>
      </c>
      <c r="J52" s="1228">
        <v>5.2889999999999997</v>
      </c>
      <c r="K52" s="1300">
        <v>84.26</v>
      </c>
    </row>
    <row r="53" spans="2:14">
      <c r="B53" s="1287" t="s">
        <v>620</v>
      </c>
      <c r="C53" s="1228">
        <v>590.25400000000002</v>
      </c>
      <c r="D53" s="1228">
        <v>473.577</v>
      </c>
      <c r="E53" s="1228">
        <v>116.67700000000001</v>
      </c>
      <c r="F53" s="1228">
        <v>6.274</v>
      </c>
      <c r="G53" s="1228">
        <v>1.5489999999999999</v>
      </c>
      <c r="H53" s="1228">
        <v>2.3260000000000001</v>
      </c>
      <c r="I53" s="1228">
        <v>0.189</v>
      </c>
      <c r="J53" s="1228">
        <v>18.87</v>
      </c>
      <c r="K53" s="1300">
        <v>87.468999999999994</v>
      </c>
    </row>
    <row r="54" spans="2:14" ht="15.75" thickBot="1">
      <c r="B54" s="1289" t="s">
        <v>2</v>
      </c>
      <c r="C54" s="1290">
        <v>36518.781999999999</v>
      </c>
      <c r="D54" s="1290">
        <v>3169.8609999999999</v>
      </c>
      <c r="E54" s="1290">
        <v>33348.921000000002</v>
      </c>
      <c r="F54" s="1290">
        <v>32117.366999999998</v>
      </c>
      <c r="G54" s="1290">
        <v>657.26700000000005</v>
      </c>
      <c r="H54" s="1290">
        <v>166.07400000000001</v>
      </c>
      <c r="I54" s="1290">
        <v>42.152999999999999</v>
      </c>
      <c r="J54" s="1290">
        <v>90.287999999999997</v>
      </c>
      <c r="K54" s="1295">
        <v>275.77199999999999</v>
      </c>
    </row>
    <row r="55" spans="2:14">
      <c r="B55" s="1301"/>
      <c r="C55" s="1301"/>
      <c r="D55" s="1301"/>
      <c r="E55" s="1301"/>
      <c r="F55" s="1301"/>
      <c r="G55" s="1301"/>
      <c r="H55" s="1301"/>
      <c r="I55" s="1301"/>
      <c r="J55" s="1301"/>
      <c r="K55" s="1301"/>
    </row>
  </sheetData>
  <mergeCells count="25"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>
      <selection activeCell="B1" sqref="B1"/>
    </sheetView>
  </sheetViews>
  <sheetFormatPr defaultColWidth="24" defaultRowHeight="14.25"/>
  <cols>
    <col min="1" max="1" width="4.85546875" style="1338" customWidth="1"/>
    <col min="2" max="2" width="56.5703125" style="1330" customWidth="1"/>
    <col min="3" max="3" width="14" style="1330" customWidth="1"/>
    <col min="4" max="4" width="13.140625" style="1330" customWidth="1"/>
    <col min="5" max="6" width="13.7109375" style="1330" customWidth="1"/>
    <col min="7" max="7" width="13" style="1330" customWidth="1"/>
    <col min="8" max="8" width="12.85546875" style="1337" customWidth="1"/>
    <col min="9" max="9" width="7.28515625" style="1330" bestFit="1" customWidth="1"/>
    <col min="10" max="16384" width="24" style="1330"/>
  </cols>
  <sheetData>
    <row r="1" spans="1:10" s="1302" customFormat="1">
      <c r="D1" s="1303"/>
      <c r="E1" s="1304"/>
      <c r="G1" s="1304" t="s">
        <v>653</v>
      </c>
      <c r="H1" s="1305"/>
    </row>
    <row r="2" spans="1:10" s="1302" customFormat="1">
      <c r="A2" s="1306"/>
      <c r="H2" s="1305"/>
    </row>
    <row r="3" spans="1:10" s="1302" customFormat="1">
      <c r="B3" s="2330" t="s">
        <v>654</v>
      </c>
      <c r="C3" s="2330"/>
      <c r="D3" s="2330"/>
      <c r="E3" s="2330"/>
      <c r="F3" s="2330"/>
      <c r="G3" s="2330"/>
      <c r="H3" s="1305"/>
    </row>
    <row r="4" spans="1:10" s="1302" customFormat="1" ht="15" thickBot="1"/>
    <row r="5" spans="1:10" s="1302" customFormat="1" ht="15" thickBot="1">
      <c r="B5" s="1216" t="s">
        <v>655</v>
      </c>
      <c r="C5" s="1307" t="s">
        <v>642</v>
      </c>
      <c r="D5" s="1308" t="s">
        <v>656</v>
      </c>
      <c r="E5" s="1308" t="s">
        <v>657</v>
      </c>
      <c r="F5" s="1308" t="s">
        <v>6</v>
      </c>
      <c r="G5" s="1309" t="s">
        <v>359</v>
      </c>
    </row>
    <row r="6" spans="1:10" s="1310" customFormat="1">
      <c r="B6" s="1311" t="s">
        <v>658</v>
      </c>
      <c r="C6" s="1312">
        <v>4.1029534617373326E-2</v>
      </c>
      <c r="D6" s="1313">
        <v>3.4668280824908193E-2</v>
      </c>
      <c r="E6" s="1313">
        <v>3.2999381224000451E-2</v>
      </c>
      <c r="F6" s="1314">
        <v>3.4315854163395422E-2</v>
      </c>
      <c r="G6" s="1315">
        <v>3.574671022269818E-2</v>
      </c>
    </row>
    <row r="7" spans="1:10" s="1310" customFormat="1" ht="28.5" customHeight="1">
      <c r="B7" s="1316" t="s">
        <v>659</v>
      </c>
      <c r="C7" s="1317">
        <v>5.6638439944425807E-2</v>
      </c>
      <c r="D7" s="1318">
        <v>4.8006636119093317E-2</v>
      </c>
      <c r="E7" s="1318">
        <v>4.6396972739923874E-2</v>
      </c>
      <c r="F7" s="1319">
        <v>4.8106726817330754E-2</v>
      </c>
      <c r="G7" s="1320">
        <v>4.9171986883993324E-2</v>
      </c>
    </row>
    <row r="8" spans="1:10" s="1310" customFormat="1">
      <c r="B8" s="1316" t="s">
        <v>660</v>
      </c>
      <c r="C8" s="1317">
        <v>4.724816597955158E-2</v>
      </c>
      <c r="D8" s="1318">
        <v>4.1293272335256447E-2</v>
      </c>
      <c r="E8" s="1318">
        <v>3.8274839992766201E-2</v>
      </c>
      <c r="F8" s="1319">
        <v>4.0080102108296559E-2</v>
      </c>
      <c r="G8" s="1320">
        <v>4.3947069181368183E-2</v>
      </c>
    </row>
    <row r="9" spans="1:10" s="1310" customFormat="1" ht="25.5">
      <c r="B9" s="1316" t="s">
        <v>661</v>
      </c>
      <c r="C9" s="1317">
        <v>6.518655620274029E-2</v>
      </c>
      <c r="D9" s="1318">
        <v>5.7114893568424627E-2</v>
      </c>
      <c r="E9" s="1318">
        <v>5.3780594069428742E-2</v>
      </c>
      <c r="F9" s="1319">
        <v>5.6121512272912573E-2</v>
      </c>
      <c r="G9" s="1320">
        <v>6.0460307880659737E-2</v>
      </c>
    </row>
    <row r="10" spans="1:10" s="1310" customFormat="1">
      <c r="B10" s="1316" t="s">
        <v>662</v>
      </c>
      <c r="C10" s="1317">
        <v>2.3194411952900097E-2</v>
      </c>
      <c r="D10" s="1318">
        <v>1.6728715821829561E-2</v>
      </c>
      <c r="E10" s="1318">
        <v>1.58682385086782E-2</v>
      </c>
      <c r="F10" s="1319">
        <v>1.70046087292864E-2</v>
      </c>
      <c r="G10" s="1320">
        <v>1.787836053557091E-2</v>
      </c>
    </row>
    <row r="11" spans="1:10" s="1310" customFormat="1" ht="25.5">
      <c r="B11" s="1316" t="s">
        <v>663</v>
      </c>
      <c r="C11" s="1317">
        <v>0.86838364551822811</v>
      </c>
      <c r="D11" s="1318">
        <v>0.83956244841628125</v>
      </c>
      <c r="E11" s="1318">
        <v>0.86216901834827275</v>
      </c>
      <c r="F11" s="1319">
        <v>0.85618180489345763</v>
      </c>
      <c r="G11" s="1320">
        <v>0.81340373518817888</v>
      </c>
    </row>
    <row r="12" spans="1:10" s="1310" customFormat="1" ht="29.25" customHeight="1">
      <c r="B12" s="1316" t="s">
        <v>664</v>
      </c>
      <c r="C12" s="1317">
        <v>1.1329703212091369</v>
      </c>
      <c r="D12" s="1321">
        <v>1.0881415132689525</v>
      </c>
      <c r="E12" s="1321">
        <v>1.0962036226913776</v>
      </c>
      <c r="F12" s="1319">
        <v>1.0892215439820856</v>
      </c>
      <c r="G12" s="1320">
        <v>1.1821836511204091</v>
      </c>
    </row>
    <row r="13" spans="1:10" s="1310" customFormat="1" ht="38.25">
      <c r="B13" s="1316" t="s">
        <v>665</v>
      </c>
      <c r="C13" s="1317">
        <v>0.74624164764081546</v>
      </c>
      <c r="D13" s="1321">
        <v>0.67166780717585539</v>
      </c>
      <c r="E13" s="1321">
        <v>0.67726593495021503</v>
      </c>
      <c r="F13" s="1319">
        <v>0.68715661443500597</v>
      </c>
      <c r="G13" s="1320">
        <v>0.7270644901877813</v>
      </c>
    </row>
    <row r="14" spans="1:10" s="1310" customFormat="1">
      <c r="B14" s="1316" t="s">
        <v>666</v>
      </c>
      <c r="C14" s="1317">
        <v>0.38780831959252904</v>
      </c>
      <c r="D14" s="1321">
        <v>0.34379837331055946</v>
      </c>
      <c r="E14" s="1321">
        <v>0.3335993174591681</v>
      </c>
      <c r="F14" s="1319">
        <v>0.34736834147516249</v>
      </c>
      <c r="G14" s="1320">
        <v>0.36617970039195635</v>
      </c>
      <c r="J14" s="1322"/>
    </row>
    <row r="15" spans="1:10" s="1310" customFormat="1">
      <c r="B15" s="1316" t="s">
        <v>667</v>
      </c>
      <c r="C15" s="1317">
        <v>0.19037764052649048</v>
      </c>
      <c r="D15" s="1321">
        <v>0.13927947488455941</v>
      </c>
      <c r="E15" s="1321">
        <v>0.13830583058674603</v>
      </c>
      <c r="F15" s="1319">
        <v>0.14737643920581653</v>
      </c>
      <c r="G15" s="1320">
        <v>0.14896767466783134</v>
      </c>
    </row>
    <row r="16" spans="1:10" s="1310" customFormat="1" ht="25.5">
      <c r="B16" s="1316" t="s">
        <v>668</v>
      </c>
      <c r="C16" s="1317">
        <v>-3.6933801139678389E-2</v>
      </c>
      <c r="D16" s="1321">
        <v>-2.1873321135460911E-2</v>
      </c>
      <c r="E16" s="1321">
        <v>-2.3580899171131552E-2</v>
      </c>
      <c r="F16" s="1319">
        <v>-2.2817705539226848E-2</v>
      </c>
      <c r="G16" s="1320">
        <v>-4.2968595717044339E-2</v>
      </c>
    </row>
    <row r="17" spans="1:15" s="1310" customFormat="1" ht="38.25">
      <c r="B17" s="1316" t="s">
        <v>669</v>
      </c>
      <c r="C17" s="1317">
        <v>7.0483852624720622E-2</v>
      </c>
      <c r="D17" s="1321">
        <v>8.147937590813209E-2</v>
      </c>
      <c r="E17" s="1321">
        <v>7.9106786565018697E-2</v>
      </c>
      <c r="F17" s="1319">
        <v>8.0007226204806908E-2</v>
      </c>
      <c r="G17" s="1320">
        <v>6.4372711304350488E-2</v>
      </c>
      <c r="J17" s="1323"/>
    </row>
    <row r="18" spans="1:15" s="1310" customFormat="1" ht="38.25">
      <c r="B18" s="1316" t="s">
        <v>670</v>
      </c>
      <c r="C18" s="1317">
        <v>0.14044243763085079</v>
      </c>
      <c r="D18" s="1321">
        <v>0.14350292537654288</v>
      </c>
      <c r="E18" s="1321">
        <v>0.137273187208694</v>
      </c>
      <c r="F18" s="1324">
        <v>0.14014555618524099</v>
      </c>
      <c r="G18" s="1325">
        <v>0.15441076284827773</v>
      </c>
    </row>
    <row r="19" spans="1:15" s="1310" customFormat="1">
      <c r="B19" s="1209" t="s">
        <v>671</v>
      </c>
      <c r="C19" s="1326">
        <v>5.3966370726556058E-2</v>
      </c>
      <c r="D19" s="1327">
        <v>4.8198255480726572E-2</v>
      </c>
      <c r="E19" s="1327">
        <v>4.6247113465353755E-2</v>
      </c>
      <c r="F19" s="1328">
        <v>4.7277859840366927E-2</v>
      </c>
      <c r="G19" s="1329">
        <v>4.484503800793576E-2</v>
      </c>
    </row>
    <row r="20" spans="1:15" s="1310" customFormat="1" ht="25.5">
      <c r="B20" s="1209" t="s">
        <v>672</v>
      </c>
      <c r="C20" s="1317">
        <v>5.5470509417316398E-2</v>
      </c>
      <c r="D20" s="1321">
        <v>4.9557615760710161E-2</v>
      </c>
      <c r="E20" s="1321">
        <v>4.75280974194301E-2</v>
      </c>
      <c r="F20" s="1319">
        <v>4.9695913540574094E-2</v>
      </c>
      <c r="G20" s="1320">
        <v>4.6966209378970253E-2</v>
      </c>
      <c r="J20" s="1330"/>
      <c r="K20" s="1330"/>
      <c r="L20" s="1330"/>
      <c r="M20" s="1330"/>
      <c r="N20" s="1330"/>
    </row>
    <row r="21" spans="1:15" s="1310" customFormat="1" ht="26.25" thickBot="1">
      <c r="B21" s="1331" t="s">
        <v>673</v>
      </c>
      <c r="C21" s="1332">
        <v>8.0576414740549995E-2</v>
      </c>
      <c r="D21" s="1333">
        <v>7.5747348751519186E-2</v>
      </c>
      <c r="E21" s="1334">
        <v>7.3853419206784801E-2</v>
      </c>
      <c r="F21" s="1335">
        <v>7.5399349726345155E-2</v>
      </c>
      <c r="G21" s="1336">
        <v>6.310475292373191E-2</v>
      </c>
      <c r="I21" s="1337"/>
      <c r="J21" s="1330"/>
      <c r="K21" s="1330"/>
      <c r="L21" s="1330"/>
      <c r="M21" s="1330"/>
      <c r="N21" s="1330"/>
      <c r="O21" s="1330"/>
    </row>
    <row r="22" spans="1:15">
      <c r="A22" s="1330"/>
      <c r="D22" s="1338"/>
      <c r="G22" s="1339"/>
    </row>
    <row r="23" spans="1:15">
      <c r="A23" s="1330"/>
      <c r="C23" s="1340"/>
      <c r="D23" s="1341"/>
    </row>
    <row r="24" spans="1:15">
      <c r="A24" s="1330"/>
      <c r="B24" s="1342"/>
      <c r="C24" s="1343"/>
      <c r="D24" s="1343"/>
    </row>
    <row r="25" spans="1:15">
      <c r="A25" s="1330"/>
      <c r="B25" s="1342"/>
      <c r="C25" s="1343"/>
      <c r="D25" s="1343"/>
    </row>
    <row r="26" spans="1:15">
      <c r="A26" s="1330"/>
      <c r="B26" s="1342"/>
      <c r="C26" s="1343"/>
      <c r="D26" s="1343"/>
    </row>
    <row r="27" spans="1:15">
      <c r="A27" s="1330"/>
      <c r="B27" s="1342"/>
      <c r="C27" s="1343"/>
      <c r="D27" s="1343"/>
      <c r="E27" s="1344"/>
      <c r="F27" s="1344"/>
    </row>
    <row r="28" spans="1:15">
      <c r="A28" s="1330"/>
      <c r="B28" s="1342"/>
      <c r="C28" s="1343"/>
      <c r="D28" s="1343"/>
    </row>
    <row r="29" spans="1:15">
      <c r="A29" s="1330"/>
      <c r="B29" s="1342"/>
      <c r="C29" s="1343"/>
      <c r="D29" s="1343"/>
    </row>
    <row r="30" spans="1:15">
      <c r="A30" s="1330"/>
      <c r="B30" s="1342"/>
      <c r="C30" s="1343"/>
      <c r="D30" s="1343"/>
    </row>
    <row r="31" spans="1:15">
      <c r="A31" s="1330"/>
      <c r="B31" s="1342"/>
      <c r="C31" s="1343"/>
      <c r="D31" s="1343"/>
    </row>
    <row r="32" spans="1:15">
      <c r="A32" s="1330"/>
      <c r="B32" s="1342"/>
      <c r="C32" s="1343"/>
      <c r="D32" s="1343"/>
    </row>
    <row r="33" spans="1:6">
      <c r="A33" s="1330"/>
      <c r="B33" s="1342"/>
      <c r="C33" s="1343"/>
      <c r="D33" s="1343"/>
    </row>
    <row r="34" spans="1:6">
      <c r="B34" s="1342"/>
      <c r="C34" s="1343"/>
      <c r="D34" s="1343"/>
    </row>
    <row r="35" spans="1:6">
      <c r="B35" s="1342"/>
      <c r="C35" s="1343"/>
    </row>
    <row r="36" spans="1:6">
      <c r="A36" s="1330"/>
      <c r="B36" s="1342"/>
      <c r="C36" s="1343"/>
      <c r="D36" s="1343"/>
      <c r="E36" s="1345"/>
      <c r="F36" s="1345"/>
    </row>
    <row r="37" spans="1:6">
      <c r="B37" s="1342"/>
      <c r="C37" s="1343"/>
      <c r="D37" s="1343"/>
    </row>
    <row r="38" spans="1:6">
      <c r="B38" s="1342"/>
      <c r="C38" s="1343"/>
      <c r="D38" s="1343"/>
    </row>
    <row r="39" spans="1:6">
      <c r="B39" s="1342"/>
      <c r="C39" s="1343"/>
      <c r="D39" s="1343"/>
    </row>
    <row r="40" spans="1:6">
      <c r="B40" s="1342"/>
      <c r="C40" s="1343"/>
      <c r="D40" s="1343"/>
    </row>
    <row r="41" spans="1:6">
      <c r="B41" s="1342"/>
      <c r="C41" s="1343"/>
    </row>
    <row r="42" spans="1:6">
      <c r="A42" s="1330"/>
      <c r="B42" s="1342"/>
      <c r="C42" s="1343"/>
      <c r="D42" s="1343"/>
      <c r="E42" s="1338"/>
      <c r="F42" s="1338"/>
    </row>
    <row r="43" spans="1:6">
      <c r="B43" s="1342"/>
      <c r="C43" s="1343"/>
      <c r="D43" s="1343"/>
    </row>
    <row r="44" spans="1:6">
      <c r="B44" s="1342"/>
      <c r="C44" s="1343"/>
      <c r="D44" s="1343"/>
    </row>
    <row r="45" spans="1:6">
      <c r="B45" s="1342"/>
      <c r="C45" s="1343"/>
      <c r="D45" s="1343"/>
    </row>
    <row r="46" spans="1:6">
      <c r="A46" s="1330"/>
      <c r="D46" s="1346"/>
    </row>
    <row r="47" spans="1:6">
      <c r="E47" s="1347"/>
      <c r="F47" s="1347"/>
    </row>
    <row r="48" spans="1:6">
      <c r="B48" s="1342"/>
      <c r="C48" s="1347"/>
      <c r="D48" s="1347"/>
    </row>
    <row r="49" spans="1:4">
      <c r="A49" s="1330"/>
      <c r="B49" s="1342"/>
      <c r="C49" s="1347"/>
      <c r="D49" s="1347"/>
    </row>
    <row r="50" spans="1:4">
      <c r="B50" s="1342"/>
    </row>
    <row r="51" spans="1:4">
      <c r="B51" s="1342"/>
    </row>
    <row r="53" spans="1:4">
      <c r="B53" s="1342"/>
    </row>
    <row r="54" spans="1:4">
      <c r="B54" s="1342"/>
    </row>
    <row r="55" spans="1:4">
      <c r="B55" s="1342"/>
    </row>
    <row r="57" spans="1:4">
      <c r="B57" s="1342"/>
    </row>
    <row r="58" spans="1:4">
      <c r="B58" s="1342"/>
    </row>
    <row r="59" spans="1:4">
      <c r="B59" s="1342"/>
    </row>
  </sheetData>
  <mergeCells count="1">
    <mergeCell ref="B3:G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B1" sqref="B1"/>
    </sheetView>
  </sheetViews>
  <sheetFormatPr defaultColWidth="9.140625" defaultRowHeight="14.25"/>
  <cols>
    <col min="1" max="1" width="5" style="1349" customWidth="1"/>
    <col min="2" max="2" width="56.7109375" style="1348" customWidth="1"/>
    <col min="3" max="3" width="11.5703125" style="1348" customWidth="1"/>
    <col min="4" max="4" width="11.28515625" style="1348" bestFit="1" customWidth="1"/>
    <col min="5" max="6" width="11.28515625" style="1348" customWidth="1"/>
    <col min="7" max="7" width="11.28515625" style="1348" bestFit="1" customWidth="1"/>
    <col min="8" max="8" width="11.28515625" style="1348" customWidth="1"/>
    <col min="9" max="11" width="11.28515625" style="1348" bestFit="1" customWidth="1"/>
    <col min="12" max="16384" width="9.140625" style="1348"/>
  </cols>
  <sheetData>
    <row r="1" spans="1:16">
      <c r="A1" s="1348"/>
      <c r="J1" s="2331" t="s">
        <v>674</v>
      </c>
      <c r="K1" s="2331"/>
      <c r="L1" s="1349"/>
    </row>
    <row r="2" spans="1:16">
      <c r="A2" s="1348"/>
      <c r="I2" s="1350"/>
      <c r="J2" s="1350"/>
      <c r="K2" s="1350"/>
      <c r="L2" s="1349"/>
    </row>
    <row r="3" spans="1:16">
      <c r="A3" s="1348"/>
      <c r="B3" s="2332" t="s">
        <v>675</v>
      </c>
      <c r="C3" s="2332"/>
      <c r="D3" s="2332"/>
      <c r="E3" s="2332"/>
      <c r="F3" s="2332"/>
      <c r="G3" s="2332"/>
      <c r="H3" s="2332"/>
      <c r="I3" s="2332"/>
      <c r="J3" s="2332"/>
      <c r="K3" s="2332"/>
      <c r="L3" s="1349"/>
    </row>
    <row r="4" spans="1:16" ht="15" thickBot="1">
      <c r="A4" s="1348"/>
      <c r="L4" s="1349"/>
    </row>
    <row r="5" spans="1:16" ht="15" thickBot="1">
      <c r="A5" s="1348"/>
      <c r="B5" s="2333" t="s">
        <v>655</v>
      </c>
      <c r="C5" s="2335" t="s">
        <v>558</v>
      </c>
      <c r="D5" s="2335"/>
      <c r="E5" s="2336"/>
      <c r="F5" s="2337" t="s">
        <v>559</v>
      </c>
      <c r="G5" s="2337"/>
      <c r="H5" s="2338"/>
      <c r="I5" s="2337" t="s">
        <v>560</v>
      </c>
      <c r="J5" s="2337"/>
      <c r="K5" s="2338"/>
      <c r="L5" s="1349"/>
    </row>
    <row r="6" spans="1:16" ht="15" thickBot="1">
      <c r="A6" s="1348"/>
      <c r="B6" s="2334"/>
      <c r="C6" s="1307" t="s">
        <v>642</v>
      </c>
      <c r="D6" s="1308" t="s">
        <v>6</v>
      </c>
      <c r="E6" s="1309" t="s">
        <v>359</v>
      </c>
      <c r="F6" s="1307" t="s">
        <v>642</v>
      </c>
      <c r="G6" s="1308" t="s">
        <v>6</v>
      </c>
      <c r="H6" s="1309" t="s">
        <v>359</v>
      </c>
      <c r="I6" s="1307" t="s">
        <v>642</v>
      </c>
      <c r="J6" s="1308" t="s">
        <v>6</v>
      </c>
      <c r="K6" s="1309" t="s">
        <v>359</v>
      </c>
      <c r="L6" s="1349"/>
      <c r="N6" s="1351"/>
      <c r="O6" s="1351"/>
      <c r="P6" s="1351"/>
    </row>
    <row r="7" spans="1:16">
      <c r="A7" s="1348"/>
      <c r="B7" s="1352" t="s">
        <v>676</v>
      </c>
      <c r="C7" s="1353">
        <v>0.61759996964897246</v>
      </c>
      <c r="D7" s="1354">
        <v>0.58893363590539127</v>
      </c>
      <c r="E7" s="1355">
        <v>0.58665304603223389</v>
      </c>
      <c r="F7" s="1356">
        <v>0.17664540999397971</v>
      </c>
      <c r="G7" s="1357">
        <v>0.17726036247402827</v>
      </c>
      <c r="H7" s="1358">
        <v>0.17901456613039171</v>
      </c>
      <c r="I7" s="1359">
        <v>0.20575462035704783</v>
      </c>
      <c r="J7" s="1357">
        <v>0.23380600162058046</v>
      </c>
      <c r="K7" s="1358">
        <v>0.23433238783737437</v>
      </c>
      <c r="L7" s="1349"/>
      <c r="N7" s="1360"/>
      <c r="O7" s="1360"/>
      <c r="P7" s="1360"/>
    </row>
    <row r="8" spans="1:16">
      <c r="A8" s="1348"/>
      <c r="B8" s="1352" t="s">
        <v>658</v>
      </c>
      <c r="C8" s="1361">
        <v>4.675873036367427E-2</v>
      </c>
      <c r="D8" s="1362">
        <v>4.0507885172747053E-2</v>
      </c>
      <c r="E8" s="1363">
        <v>4.1777586235515453E-2</v>
      </c>
      <c r="F8" s="1364">
        <v>3.617874869557379E-2</v>
      </c>
      <c r="G8" s="1364">
        <v>3.1209568520445992E-2</v>
      </c>
      <c r="H8" s="1365">
        <v>3.3444287252921E-2</v>
      </c>
      <c r="I8" s="1366">
        <v>2.7997107707950906E-2</v>
      </c>
      <c r="J8" s="1364">
        <v>2.107379024929799E-2</v>
      </c>
      <c r="K8" s="1365">
        <v>2.2407262940028847E-2</v>
      </c>
      <c r="L8" s="1349"/>
      <c r="N8" s="1360"/>
      <c r="O8" s="1360"/>
      <c r="P8" s="1360"/>
    </row>
    <row r="9" spans="1:16">
      <c r="A9" s="1348"/>
      <c r="B9" s="1352" t="s">
        <v>677</v>
      </c>
      <c r="C9" s="1361">
        <v>5.3393237367348675E-2</v>
      </c>
      <c r="D9" s="1362">
        <v>4.6738894082452048E-2</v>
      </c>
      <c r="E9" s="1363">
        <v>5.2565025946936191E-2</v>
      </c>
      <c r="F9" s="1364">
        <v>4.4636614167415704E-2</v>
      </c>
      <c r="G9" s="1364">
        <v>4.0349002161011102E-2</v>
      </c>
      <c r="H9" s="1365">
        <v>4.2198096600874688E-2</v>
      </c>
      <c r="I9" s="1366">
        <v>3.1044995152895608E-2</v>
      </c>
      <c r="J9" s="1364">
        <v>2.3103412624799976E-2</v>
      </c>
      <c r="K9" s="1365">
        <v>2.3708044336390437E-2</v>
      </c>
      <c r="L9" s="1349"/>
      <c r="N9" s="1360"/>
      <c r="O9" s="1360"/>
      <c r="P9" s="1360"/>
    </row>
    <row r="10" spans="1:16">
      <c r="A10" s="1348"/>
      <c r="B10" s="1352" t="s">
        <v>662</v>
      </c>
      <c r="C10" s="1361">
        <v>2.7228597612626353E-2</v>
      </c>
      <c r="D10" s="1362">
        <v>2.12642507049942E-2</v>
      </c>
      <c r="E10" s="1363">
        <v>2.1544898214441083E-2</v>
      </c>
      <c r="F10" s="1364">
        <v>1.6302272794286733E-2</v>
      </c>
      <c r="G10" s="1364">
        <v>1.0734425715394043E-2</v>
      </c>
      <c r="H10" s="1365">
        <v>1.3893423568722498E-2</v>
      </c>
      <c r="I10" s="1366">
        <v>1.7002336210515469E-2</v>
      </c>
      <c r="J10" s="1364">
        <v>1.1028750483974442E-2</v>
      </c>
      <c r="K10" s="1365">
        <v>1.1743383852272986E-2</v>
      </c>
      <c r="L10" s="1349"/>
      <c r="N10" s="1360"/>
      <c r="O10" s="1360"/>
      <c r="P10" s="1360"/>
    </row>
    <row r="11" spans="1:16" ht="25.5">
      <c r="A11" s="1348"/>
      <c r="B11" s="1352" t="s">
        <v>672</v>
      </c>
      <c r="C11" s="1361">
        <v>6.9193284501647578E-2</v>
      </c>
      <c r="D11" s="1362">
        <v>6.318416409356592E-2</v>
      </c>
      <c r="E11" s="1363">
        <v>5.7128044818975154E-2</v>
      </c>
      <c r="F11" s="1364">
        <v>3.0207530744214846E-2</v>
      </c>
      <c r="G11" s="1364">
        <v>2.5863078724796557E-2</v>
      </c>
      <c r="H11" s="1365">
        <v>2.5380478520883949E-2</v>
      </c>
      <c r="I11" s="1366">
        <v>4.7069211305474437E-2</v>
      </c>
      <c r="J11" s="1364">
        <v>4.1158428665427092E-2</v>
      </c>
      <c r="K11" s="1365">
        <v>3.2433964031281237E-2</v>
      </c>
      <c r="L11" s="1349"/>
      <c r="N11" s="1360"/>
      <c r="O11" s="1360"/>
      <c r="P11" s="1360"/>
    </row>
    <row r="12" spans="1:16" ht="25.5">
      <c r="A12" s="1348"/>
      <c r="B12" s="1352" t="s">
        <v>678</v>
      </c>
      <c r="C12" s="1361">
        <v>0.876</v>
      </c>
      <c r="D12" s="1362">
        <v>0.86668471661497004</v>
      </c>
      <c r="E12" s="1363">
        <v>0.79477914227017532</v>
      </c>
      <c r="F12" s="1364">
        <v>0.81100000000000005</v>
      </c>
      <c r="G12" s="1364">
        <v>0.77349046689941514</v>
      </c>
      <c r="H12" s="1365">
        <v>0.79255440285019307</v>
      </c>
      <c r="I12" s="1366">
        <v>0.90200000000000002</v>
      </c>
      <c r="J12" s="1364">
        <v>0.91215053773816424</v>
      </c>
      <c r="K12" s="1365">
        <v>0.9451333320494526</v>
      </c>
      <c r="L12" s="1349"/>
      <c r="N12" s="1360"/>
      <c r="O12" s="1360"/>
      <c r="P12" s="1360"/>
    </row>
    <row r="13" spans="1:16" ht="25.5">
      <c r="A13" s="1348"/>
      <c r="B13" s="1352" t="s">
        <v>679</v>
      </c>
      <c r="C13" s="1361">
        <v>1.1804605670592345</v>
      </c>
      <c r="D13" s="1362">
        <v>1.0993756810049851</v>
      </c>
      <c r="E13" s="1363">
        <v>1.1952291119247016</v>
      </c>
      <c r="F13" s="1364">
        <v>1.3404883748747836</v>
      </c>
      <c r="G13" s="1364">
        <v>1.3284402684451577</v>
      </c>
      <c r="H13" s="1365">
        <v>1.4473033147440317</v>
      </c>
      <c r="I13" s="1366">
        <v>1.3197039068986405</v>
      </c>
      <c r="J13" s="1364">
        <v>1.3449386853759222</v>
      </c>
      <c r="K13" s="1365">
        <v>1.3565603232079304</v>
      </c>
      <c r="L13" s="1349"/>
      <c r="N13" s="1360"/>
      <c r="O13" s="1360"/>
      <c r="P13" s="1360"/>
    </row>
    <row r="14" spans="1:16" ht="39" thickBot="1">
      <c r="A14" s="1348"/>
      <c r="B14" s="1367" t="s">
        <v>680</v>
      </c>
      <c r="C14" s="1368">
        <v>0.76160707647098991</v>
      </c>
      <c r="D14" s="1369">
        <v>0.69237111342706914</v>
      </c>
      <c r="E14" s="1370">
        <v>0.72693395746734824</v>
      </c>
      <c r="F14" s="1371">
        <v>0.67598003937576978</v>
      </c>
      <c r="G14" s="1371">
        <v>0.59728515820880546</v>
      </c>
      <c r="H14" s="1372">
        <v>0.68627547172964043</v>
      </c>
      <c r="I14" s="1373">
        <v>0.740797366576605</v>
      </c>
      <c r="J14" s="1371">
        <v>0.74181904757362338</v>
      </c>
      <c r="K14" s="1372">
        <v>0.76983121513370667</v>
      </c>
      <c r="L14" s="1349"/>
      <c r="N14" s="1360"/>
      <c r="O14" s="1360"/>
      <c r="P14" s="1360"/>
    </row>
    <row r="15" spans="1:16">
      <c r="L15" s="1349"/>
    </row>
    <row r="16" spans="1:16">
      <c r="A16" s="1348"/>
    </row>
    <row r="21" spans="4:6">
      <c r="D21" s="1374"/>
      <c r="E21" s="1374"/>
      <c r="F21" s="1374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workbookViewId="0">
      <selection activeCell="B1" sqref="B1"/>
    </sheetView>
  </sheetViews>
  <sheetFormatPr defaultColWidth="9.140625" defaultRowHeight="14.25"/>
  <cols>
    <col min="1" max="1" width="3.140625" style="1402" customWidth="1"/>
    <col min="2" max="2" width="55.5703125" style="1302" customWidth="1"/>
    <col min="3" max="3" width="12.85546875" style="1302" customWidth="1"/>
    <col min="4" max="4" width="13.42578125" style="1302" customWidth="1"/>
    <col min="5" max="5" width="15" style="1302" customWidth="1"/>
    <col min="6" max="6" width="15.7109375" style="1302" customWidth="1"/>
    <col min="7" max="7" width="12.28515625" style="1302" customWidth="1"/>
    <col min="8" max="8" width="12.85546875" style="1302" customWidth="1"/>
    <col min="9" max="9" width="17.5703125" style="1302" customWidth="1"/>
    <col min="10" max="16384" width="9.140625" style="1302"/>
  </cols>
  <sheetData>
    <row r="1" spans="1:9">
      <c r="A1" s="1302"/>
      <c r="H1" s="2331" t="s">
        <v>681</v>
      </c>
      <c r="I1" s="2331"/>
    </row>
    <row r="2" spans="1:9">
      <c r="A2" s="1302"/>
      <c r="I2" s="1375"/>
    </row>
    <row r="3" spans="1:9">
      <c r="A3" s="1302"/>
      <c r="B3" s="2340" t="s">
        <v>682</v>
      </c>
      <c r="C3" s="2340"/>
      <c r="D3" s="2340"/>
      <c r="E3" s="2340"/>
      <c r="F3" s="2340"/>
      <c r="G3" s="2340"/>
      <c r="H3" s="2340"/>
      <c r="I3" s="2340"/>
    </row>
    <row r="4" spans="1:9" ht="15" thickBot="1">
      <c r="A4" s="1302"/>
      <c r="B4" s="1376"/>
      <c r="C4" s="1306"/>
      <c r="D4" s="1306"/>
      <c r="E4" s="1306"/>
      <c r="F4" s="1306"/>
      <c r="G4" s="1306"/>
      <c r="H4" s="1306"/>
      <c r="I4" s="1306"/>
    </row>
    <row r="5" spans="1:9" ht="64.5" thickBot="1">
      <c r="A5" s="1302"/>
      <c r="B5" s="1377" t="s">
        <v>655</v>
      </c>
      <c r="C5" s="1202" t="s">
        <v>20</v>
      </c>
      <c r="D5" s="1378" t="s">
        <v>646</v>
      </c>
      <c r="E5" s="1217" t="s">
        <v>683</v>
      </c>
      <c r="F5" s="1217" t="s">
        <v>645</v>
      </c>
      <c r="G5" s="1217" t="s">
        <v>18</v>
      </c>
      <c r="H5" s="1217" t="s">
        <v>578</v>
      </c>
      <c r="I5" s="1379" t="s">
        <v>684</v>
      </c>
    </row>
    <row r="6" spans="1:9">
      <c r="A6" s="1302"/>
      <c r="B6" s="2341" t="s">
        <v>685</v>
      </c>
      <c r="C6" s="1380" t="s">
        <v>642</v>
      </c>
      <c r="D6" s="1381">
        <v>0.27074907116674179</v>
      </c>
      <c r="E6" s="1382">
        <v>2.34167111317856E-2</v>
      </c>
      <c r="F6" s="1382">
        <v>0.17963273257532569</v>
      </c>
      <c r="G6" s="1382">
        <v>0.33616034762616726</v>
      </c>
      <c r="H6" s="1382">
        <v>7.1011498568555487E-2</v>
      </c>
      <c r="I6" s="1383">
        <v>1</v>
      </c>
    </row>
    <row r="7" spans="1:9">
      <c r="A7" s="1302"/>
      <c r="B7" s="2342"/>
      <c r="C7" s="1384" t="s">
        <v>6</v>
      </c>
      <c r="D7" s="1385">
        <v>0.28256759137411058</v>
      </c>
      <c r="E7" s="1386">
        <v>2.1958502030202859E-2</v>
      </c>
      <c r="F7" s="1386">
        <v>0.18257052913034155</v>
      </c>
      <c r="G7" s="1386">
        <v>0.33267438271441779</v>
      </c>
      <c r="H7" s="1386">
        <v>6.6455730259738235E-2</v>
      </c>
      <c r="I7" s="1387">
        <v>1</v>
      </c>
    </row>
    <row r="8" spans="1:9" ht="15" thickBot="1">
      <c r="A8" s="1302"/>
      <c r="B8" s="2343"/>
      <c r="C8" s="1388" t="s">
        <v>359</v>
      </c>
      <c r="D8" s="1389">
        <v>0.28372914246631259</v>
      </c>
      <c r="E8" s="1390">
        <v>2.2303531586862879E-2</v>
      </c>
      <c r="F8" s="1390">
        <v>0.18131835710523753</v>
      </c>
      <c r="G8" s="1390">
        <v>0.33398963546818161</v>
      </c>
      <c r="H8" s="1390">
        <v>6.6724276198832921E-2</v>
      </c>
      <c r="I8" s="1391">
        <v>1</v>
      </c>
    </row>
    <row r="9" spans="1:9">
      <c r="A9" s="1302"/>
      <c r="B9" s="2342" t="s">
        <v>658</v>
      </c>
      <c r="C9" s="1380" t="s">
        <v>642</v>
      </c>
      <c r="D9" s="1381">
        <v>9.5550560726563621E-2</v>
      </c>
      <c r="E9" s="1382">
        <v>0.10332992558387946</v>
      </c>
      <c r="F9" s="1382">
        <v>9.5922724097833048E-2</v>
      </c>
      <c r="G9" s="1382">
        <v>7.3394320120142117E-2</v>
      </c>
      <c r="H9" s="1382">
        <v>5.3165932599204865E-2</v>
      </c>
      <c r="I9" s="1383">
        <v>8.2399020887083063E-2</v>
      </c>
    </row>
    <row r="10" spans="1:9">
      <c r="A10" s="1302"/>
      <c r="B10" s="2342"/>
      <c r="C10" s="1384" t="s">
        <v>6</v>
      </c>
      <c r="D10" s="1385">
        <v>8.7162478032523194E-2</v>
      </c>
      <c r="E10" s="1386">
        <v>0.10546188591984527</v>
      </c>
      <c r="F10" s="1386">
        <v>7.792951097240422E-2</v>
      </c>
      <c r="G10" s="1386">
        <v>5.5002528962747231E-2</v>
      </c>
      <c r="H10" s="1386">
        <v>6.51598961615973E-2</v>
      </c>
      <c r="I10" s="1387">
        <v>7.1984030037636385E-2</v>
      </c>
    </row>
    <row r="11" spans="1:9" ht="15" thickBot="1">
      <c r="A11" s="1302"/>
      <c r="B11" s="2342"/>
      <c r="C11" s="1388" t="s">
        <v>359</v>
      </c>
      <c r="D11" s="1389">
        <v>9.1387609863915489E-2</v>
      </c>
      <c r="E11" s="1390">
        <v>0.10429749655873671</v>
      </c>
      <c r="F11" s="1390">
        <v>6.6497111945890502E-2</v>
      </c>
      <c r="G11" s="1390">
        <v>5.666236299807749E-2</v>
      </c>
      <c r="H11" s="1390">
        <v>6.9429324238174675E-2</v>
      </c>
      <c r="I11" s="1391">
        <v>7.2780614723848058E-2</v>
      </c>
    </row>
    <row r="12" spans="1:9">
      <c r="A12" s="1306"/>
      <c r="B12" s="2341" t="s">
        <v>677</v>
      </c>
      <c r="C12" s="1380" t="s">
        <v>642</v>
      </c>
      <c r="D12" s="1392">
        <v>0.10643051423851932</v>
      </c>
      <c r="E12" s="1393">
        <v>0.16963109347642455</v>
      </c>
      <c r="F12" s="1393">
        <v>0.11778605173272824</v>
      </c>
      <c r="G12" s="1393">
        <v>8.2383170836241471E-2</v>
      </c>
      <c r="H12" s="1393">
        <v>5.5898066138810577E-2</v>
      </c>
      <c r="I12" s="1394">
        <v>9.7146653075573033E-2</v>
      </c>
    </row>
    <row r="13" spans="1:9">
      <c r="A13" s="1306"/>
      <c r="B13" s="2342"/>
      <c r="C13" s="1384" t="s">
        <v>6</v>
      </c>
      <c r="D13" s="1385">
        <v>0.10308943884872245</v>
      </c>
      <c r="E13" s="1386">
        <v>0.13025966568665731</v>
      </c>
      <c r="F13" s="1386">
        <v>9.1732914542200422E-2</v>
      </c>
      <c r="G13" s="1386">
        <v>5.896766720607232E-2</v>
      </c>
      <c r="H13" s="1386">
        <v>8.3893501026545678E-2</v>
      </c>
      <c r="I13" s="1387">
        <v>8.429994693340194E-2</v>
      </c>
    </row>
    <row r="14" spans="1:9" s="1330" customFormat="1" ht="15" thickBot="1">
      <c r="A14" s="1338"/>
      <c r="B14" s="2343"/>
      <c r="C14" s="1388" t="s">
        <v>359</v>
      </c>
      <c r="D14" s="1389">
        <v>0.1131729818868227</v>
      </c>
      <c r="E14" s="1390">
        <v>0.13919041897706669</v>
      </c>
      <c r="F14" s="1390">
        <v>7.9047553208955873E-2</v>
      </c>
      <c r="G14" s="1390">
        <v>6.2357336402075782E-2</v>
      </c>
      <c r="H14" s="1390">
        <v>8.0642198424869735E-2</v>
      </c>
      <c r="I14" s="1391">
        <v>9.0884614163692645E-2</v>
      </c>
    </row>
    <row r="15" spans="1:9">
      <c r="A15" s="1306"/>
      <c r="B15" s="2342" t="s">
        <v>662</v>
      </c>
      <c r="C15" s="1380" t="s">
        <v>642</v>
      </c>
      <c r="D15" s="1381">
        <v>5.9553747916328774E-2</v>
      </c>
      <c r="E15" s="1382">
        <v>2.5373103338683083E-2</v>
      </c>
      <c r="F15" s="1382">
        <v>6.0969563094016084E-2</v>
      </c>
      <c r="G15" s="1382">
        <v>4.5564022930061121E-2</v>
      </c>
      <c r="H15" s="1382">
        <v>2.9690600241916529E-2</v>
      </c>
      <c r="I15" s="1383">
        <v>4.8247021676253263E-2</v>
      </c>
    </row>
    <row r="16" spans="1:9">
      <c r="A16" s="1306"/>
      <c r="B16" s="2342"/>
      <c r="C16" s="1384" t="s">
        <v>6</v>
      </c>
      <c r="D16" s="1385">
        <v>4.8414466822703006E-2</v>
      </c>
      <c r="E16" s="1386">
        <v>7.2372251332348064E-2</v>
      </c>
      <c r="F16" s="1386">
        <v>4.8035465004274518E-2</v>
      </c>
      <c r="G16" s="1386">
        <v>2.4371540093416948E-2</v>
      </c>
      <c r="H16" s="1386">
        <v>3.1399611946835271E-2</v>
      </c>
      <c r="I16" s="1387">
        <v>3.7041629520148063E-2</v>
      </c>
    </row>
    <row r="17" spans="1:16" ht="15" thickBot="1">
      <c r="A17" s="1306"/>
      <c r="B17" s="2342"/>
      <c r="C17" s="1388" t="s">
        <v>359</v>
      </c>
      <c r="D17" s="1389">
        <v>5.3027533644508879E-2</v>
      </c>
      <c r="E17" s="1390">
        <v>7.1013062148271577E-2</v>
      </c>
      <c r="F17" s="1390">
        <v>3.5195917344496279E-2</v>
      </c>
      <c r="G17" s="1390">
        <v>2.611482631007905E-2</v>
      </c>
      <c r="H17" s="1390">
        <v>4.5473288495360524E-2</v>
      </c>
      <c r="I17" s="1391">
        <v>3.7489774694525413E-2</v>
      </c>
    </row>
    <row r="18" spans="1:16">
      <c r="A18" s="1306"/>
      <c r="B18" s="2341" t="s">
        <v>663</v>
      </c>
      <c r="C18" s="1380" t="s">
        <v>642</v>
      </c>
      <c r="D18" s="1392">
        <v>0.89777411497258353</v>
      </c>
      <c r="E18" s="1393">
        <v>0.60914495960754</v>
      </c>
      <c r="F18" s="1393">
        <v>0.81438101274923524</v>
      </c>
      <c r="G18" s="1393">
        <v>0.89088972147033407</v>
      </c>
      <c r="H18" s="1393">
        <v>0.95112293271790371</v>
      </c>
      <c r="I18" s="1394">
        <v>0.84819207124904872</v>
      </c>
    </row>
    <row r="19" spans="1:16">
      <c r="A19" s="1302"/>
      <c r="B19" s="2342"/>
      <c r="C19" s="1384" t="s">
        <v>6</v>
      </c>
      <c r="D19" s="1385">
        <v>0.84550346772600926</v>
      </c>
      <c r="E19" s="1386">
        <v>0.80962810217505343</v>
      </c>
      <c r="F19" s="1386">
        <v>0.84952616366019695</v>
      </c>
      <c r="G19" s="1386">
        <v>0.93275741722208116</v>
      </c>
      <c r="H19" s="1386">
        <v>0.77669778188157068</v>
      </c>
      <c r="I19" s="1387">
        <v>0.85390362219924887</v>
      </c>
    </row>
    <row r="20" spans="1:16" ht="15" thickBot="1">
      <c r="A20" s="1302"/>
      <c r="B20" s="2343"/>
      <c r="C20" s="1388" t="s">
        <v>359</v>
      </c>
      <c r="D20" s="1389">
        <v>0.80750377289967112</v>
      </c>
      <c r="E20" s="1390">
        <v>0.74931519946010794</v>
      </c>
      <c r="F20" s="1390">
        <v>0.84122922527545807</v>
      </c>
      <c r="G20" s="1390">
        <v>0.90867195854426008</v>
      </c>
      <c r="H20" s="1390">
        <v>0.86095525164605313</v>
      </c>
      <c r="I20" s="1391">
        <v>0.80080237335620519</v>
      </c>
      <c r="J20" s="1330"/>
      <c r="K20" s="1330"/>
      <c r="L20" s="1330"/>
      <c r="M20" s="1330"/>
      <c r="N20" s="1330"/>
      <c r="O20" s="1330"/>
      <c r="P20" s="1330"/>
    </row>
    <row r="21" spans="1:16">
      <c r="A21" s="1306"/>
      <c r="B21" s="2342" t="s">
        <v>686</v>
      </c>
      <c r="C21" s="1380" t="s">
        <v>642</v>
      </c>
      <c r="D21" s="1381">
        <v>9.3633046584555277E-2</v>
      </c>
      <c r="E21" s="1382">
        <v>0.16173203326831814</v>
      </c>
      <c r="F21" s="1382">
        <v>0.10949610527069087</v>
      </c>
      <c r="G21" s="1382">
        <v>8.101430071850528E-2</v>
      </c>
      <c r="H21" s="1382">
        <v>5.9978771214454683E-2</v>
      </c>
      <c r="I21" s="1383">
        <v>5.5470509417316398E-2</v>
      </c>
      <c r="J21" s="1395"/>
      <c r="K21" s="1330"/>
      <c r="L21" s="1330"/>
      <c r="M21" s="1330"/>
      <c r="N21" s="1330"/>
      <c r="O21" s="1330"/>
      <c r="P21" s="1330"/>
    </row>
    <row r="22" spans="1:16">
      <c r="A22" s="1306"/>
      <c r="B22" s="2342"/>
      <c r="C22" s="1384" t="s">
        <v>6</v>
      </c>
      <c r="D22" s="1396">
        <v>8.9823239425040072E-2</v>
      </c>
      <c r="E22" s="1397">
        <v>0.12514868352082578</v>
      </c>
      <c r="F22" s="1397">
        <v>9.6198661538511449E-2</v>
      </c>
      <c r="G22" s="1397">
        <v>6.5622136266781053E-2</v>
      </c>
      <c r="H22" s="1397">
        <v>9.3788374288377011E-2</v>
      </c>
      <c r="I22" s="1398">
        <v>8.1621757000444509E-2</v>
      </c>
      <c r="J22" s="1395"/>
      <c r="K22" s="1330"/>
      <c r="L22" s="1330"/>
      <c r="M22" s="1330"/>
      <c r="N22" s="1330"/>
      <c r="O22" s="1330"/>
      <c r="P22" s="1330"/>
    </row>
    <row r="23" spans="1:16" ht="15" thickBot="1">
      <c r="A23" s="1306"/>
      <c r="B23" s="2342"/>
      <c r="C23" s="1388" t="s">
        <v>359</v>
      </c>
      <c r="D23" s="1389">
        <v>8.7607530285762528E-2</v>
      </c>
      <c r="E23" s="1390">
        <v>0.12135515010758072</v>
      </c>
      <c r="F23" s="1390">
        <v>7.6972802927323336E-2</v>
      </c>
      <c r="G23" s="1390">
        <v>6.2459557178956661E-2</v>
      </c>
      <c r="H23" s="1390">
        <v>8.8164683490749893E-2</v>
      </c>
      <c r="I23" s="1391">
        <v>7.6296154011319894E-2</v>
      </c>
      <c r="J23" s="1395"/>
      <c r="K23" s="1330"/>
      <c r="L23" s="1330"/>
      <c r="M23" s="1330"/>
      <c r="N23" s="1330"/>
      <c r="O23" s="1330"/>
      <c r="P23" s="1330"/>
    </row>
    <row r="24" spans="1:16">
      <c r="A24" s="1302"/>
      <c r="B24" s="2341" t="s">
        <v>687</v>
      </c>
      <c r="C24" s="1380" t="s">
        <v>642</v>
      </c>
      <c r="D24" s="1392">
        <v>0.76579160515170908</v>
      </c>
      <c r="E24" s="1393">
        <v>0.53789788199278687</v>
      </c>
      <c r="F24" s="1393">
        <v>0.77426421862784045</v>
      </c>
      <c r="G24" s="1393">
        <v>0.75856423186521338</v>
      </c>
      <c r="H24" s="1393">
        <v>0.73857555276978248</v>
      </c>
      <c r="I24" s="1394">
        <v>0.74825008392202974</v>
      </c>
      <c r="J24" s="1330"/>
      <c r="K24" s="1330"/>
      <c r="L24" s="1330"/>
      <c r="M24" s="1330"/>
      <c r="N24" s="1330"/>
      <c r="O24" s="1330"/>
      <c r="P24" s="1330"/>
    </row>
    <row r="25" spans="1:16">
      <c r="A25" s="1302"/>
      <c r="B25" s="2342"/>
      <c r="C25" s="1384" t="s">
        <v>6</v>
      </c>
      <c r="D25" s="1399">
        <v>0.71676825419310553</v>
      </c>
      <c r="E25" s="1397">
        <v>0.71625050204019614</v>
      </c>
      <c r="F25" s="1397">
        <v>0.72155734680335137</v>
      </c>
      <c r="G25" s="1397">
        <v>0.64331955372244332</v>
      </c>
      <c r="H25" s="1397">
        <v>0.64912251389283926</v>
      </c>
      <c r="I25" s="1398">
        <v>0.69111666830973861</v>
      </c>
      <c r="J25" s="1330"/>
      <c r="K25" s="1330"/>
      <c r="L25" s="1330"/>
      <c r="M25" s="1330"/>
      <c r="N25" s="1330"/>
      <c r="O25" s="1330"/>
      <c r="P25" s="1330"/>
    </row>
    <row r="26" spans="1:16" ht="15" thickBot="1">
      <c r="A26" s="1302"/>
      <c r="B26" s="2343"/>
      <c r="C26" s="1388" t="s">
        <v>359</v>
      </c>
      <c r="D26" s="1389">
        <v>0.79177074026645744</v>
      </c>
      <c r="E26" s="1390">
        <v>0.72186742184615782</v>
      </c>
      <c r="F26" s="1390">
        <v>0.70150522734360521</v>
      </c>
      <c r="G26" s="1390">
        <v>0.67733784893400983</v>
      </c>
      <c r="H26" s="1390">
        <v>0.76433540206432271</v>
      </c>
      <c r="I26" s="1391">
        <v>0.72972372734933744</v>
      </c>
      <c r="J26" s="1330"/>
      <c r="K26" s="1330"/>
      <c r="L26" s="1330"/>
      <c r="M26" s="1330"/>
      <c r="N26" s="1330"/>
      <c r="O26" s="1330"/>
      <c r="P26" s="1330"/>
    </row>
    <row r="27" spans="1:16">
      <c r="A27" s="1302"/>
      <c r="B27" s="2341" t="s">
        <v>688</v>
      </c>
      <c r="C27" s="1380" t="s">
        <v>642</v>
      </c>
      <c r="D27" s="1392">
        <v>1.1636941173872126</v>
      </c>
      <c r="E27" s="1393">
        <v>0.6956297417813736</v>
      </c>
      <c r="F27" s="1393">
        <v>1.2241687295182606</v>
      </c>
      <c r="G27" s="1393">
        <v>1.1816016663900109</v>
      </c>
      <c r="H27" s="1393">
        <v>1.2492498164203807</v>
      </c>
      <c r="I27" s="1394">
        <v>1.203591900142418</v>
      </c>
      <c r="J27" s="1330"/>
      <c r="K27" s="1330"/>
      <c r="L27" s="1330"/>
      <c r="M27" s="1330"/>
      <c r="N27" s="1330"/>
      <c r="O27" s="1330"/>
      <c r="P27" s="1330"/>
    </row>
    <row r="28" spans="1:16">
      <c r="A28" s="1302"/>
      <c r="B28" s="2342"/>
      <c r="C28" s="1384" t="s">
        <v>6</v>
      </c>
      <c r="D28" s="1399">
        <v>1.1211782183607402</v>
      </c>
      <c r="E28" s="1397">
        <v>0.91819783587267134</v>
      </c>
      <c r="F28" s="1397">
        <v>1.1944477765477806</v>
      </c>
      <c r="G28" s="1397">
        <v>1.1438986913578821</v>
      </c>
      <c r="H28" s="1397">
        <v>0.95616712593829556</v>
      </c>
      <c r="I28" s="1398">
        <v>1.1556824117429481</v>
      </c>
      <c r="J28" s="1330"/>
      <c r="K28" s="1330"/>
      <c r="L28" s="1330"/>
      <c r="M28" s="1330"/>
      <c r="N28" s="1330"/>
      <c r="O28" s="1330"/>
      <c r="P28" s="1330"/>
    </row>
    <row r="29" spans="1:16" ht="15" thickBot="1">
      <c r="A29" s="1302"/>
      <c r="B29" s="2343"/>
      <c r="C29" s="1388" t="s">
        <v>359</v>
      </c>
      <c r="D29" s="1389">
        <v>1.2133456879011193</v>
      </c>
      <c r="E29" s="1390">
        <v>0.9640024080158357</v>
      </c>
      <c r="F29" s="1390">
        <v>1.2630863439077635</v>
      </c>
      <c r="G29" s="1390">
        <v>1.2481809031457245</v>
      </c>
      <c r="H29" s="1390">
        <v>1.0861508798666608</v>
      </c>
      <c r="I29" s="1391">
        <v>1.2388609202296306</v>
      </c>
      <c r="J29" s="1330"/>
      <c r="K29" s="1330"/>
      <c r="L29" s="1330"/>
      <c r="M29" s="1330"/>
      <c r="N29" s="1330"/>
      <c r="O29" s="1330"/>
      <c r="P29" s="1330"/>
    </row>
    <row r="30" spans="1:16">
      <c r="A30" s="1302"/>
      <c r="B30" s="2344"/>
      <c r="C30" s="2344"/>
      <c r="D30" s="2344"/>
      <c r="E30" s="2344"/>
      <c r="F30" s="2344"/>
      <c r="G30" s="2344"/>
      <c r="H30" s="2344"/>
      <c r="I30" s="2344"/>
      <c r="J30" s="1330"/>
      <c r="K30" s="1330"/>
      <c r="L30" s="1330"/>
      <c r="M30" s="1330"/>
      <c r="N30" s="1330"/>
      <c r="O30" s="1330"/>
      <c r="P30" s="1330"/>
    </row>
    <row r="31" spans="1:16">
      <c r="A31" s="1302"/>
      <c r="B31" s="2339" t="s">
        <v>647</v>
      </c>
      <c r="C31" s="2339"/>
      <c r="D31" s="2339"/>
      <c r="E31" s="2339"/>
      <c r="F31" s="2339"/>
      <c r="G31" s="2339"/>
      <c r="H31" s="2339"/>
      <c r="I31" s="2339"/>
      <c r="J31" s="1330"/>
      <c r="K31" s="1330"/>
      <c r="L31" s="1330"/>
      <c r="M31" s="1330"/>
      <c r="N31" s="1330"/>
      <c r="O31" s="1330"/>
      <c r="P31" s="1330"/>
    </row>
    <row r="32" spans="1:16">
      <c r="A32" s="1302"/>
      <c r="D32" s="1400"/>
      <c r="E32" s="1400"/>
      <c r="F32" s="1401"/>
      <c r="G32" s="1401"/>
      <c r="H32" s="1401"/>
      <c r="I32" s="1401"/>
      <c r="J32" s="1338"/>
      <c r="K32" s="1338"/>
      <c r="L32" s="1330"/>
      <c r="M32" s="1330"/>
      <c r="N32" s="1330"/>
      <c r="O32" s="1330"/>
      <c r="P32" s="1330"/>
    </row>
    <row r="33" spans="1:15">
      <c r="A33" s="1302"/>
      <c r="C33" s="1338"/>
      <c r="D33" s="1338"/>
      <c r="E33" s="1400"/>
      <c r="F33" s="1400"/>
      <c r="G33" s="1400"/>
      <c r="H33" s="1400"/>
      <c r="I33" s="1338"/>
      <c r="J33" s="1338"/>
      <c r="K33" s="1330"/>
      <c r="L33" s="1330"/>
      <c r="M33" s="1330"/>
      <c r="N33" s="1330"/>
      <c r="O33" s="1330"/>
    </row>
    <row r="34" spans="1:15">
      <c r="A34" s="1302"/>
      <c r="C34" s="1338"/>
      <c r="D34" s="1338"/>
      <c r="E34" s="1338"/>
      <c r="F34" s="1338"/>
      <c r="G34" s="1338"/>
      <c r="H34" s="1338"/>
      <c r="I34" s="1338"/>
      <c r="J34" s="1338"/>
    </row>
    <row r="35" spans="1:15">
      <c r="A35" s="1302"/>
      <c r="C35" s="1338"/>
      <c r="D35" s="1338"/>
      <c r="E35" s="1338"/>
      <c r="F35" s="1338"/>
      <c r="G35" s="1338"/>
      <c r="H35" s="1338"/>
      <c r="I35" s="1338"/>
      <c r="J35" s="1338"/>
    </row>
    <row r="36" spans="1:15">
      <c r="A36" s="1302"/>
      <c r="D36" s="1338"/>
      <c r="E36" s="1338"/>
      <c r="F36" s="1338"/>
      <c r="G36" s="1338"/>
      <c r="H36" s="1338"/>
      <c r="I36" s="1338"/>
      <c r="J36" s="1338"/>
      <c r="K36" s="1338"/>
    </row>
    <row r="37" spans="1:15">
      <c r="A37" s="1302"/>
      <c r="D37" s="1338"/>
      <c r="E37" s="1338"/>
      <c r="F37" s="1338"/>
      <c r="G37" s="1338"/>
      <c r="H37" s="1338"/>
      <c r="I37" s="1338"/>
      <c r="J37" s="1338"/>
      <c r="K37" s="1338"/>
    </row>
    <row r="38" spans="1:15">
      <c r="A38" s="1302"/>
      <c r="F38" s="1338"/>
      <c r="G38" s="1338"/>
      <c r="H38" s="1338"/>
      <c r="I38" s="1338"/>
      <c r="J38" s="1338"/>
      <c r="K38" s="1338"/>
    </row>
    <row r="39" spans="1:15">
      <c r="A39" s="1302"/>
    </row>
    <row r="40" spans="1:15">
      <c r="A40" s="1302"/>
    </row>
    <row r="41" spans="1:15">
      <c r="A41" s="1302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workbookViewId="0">
      <selection activeCell="B1" sqref="B1"/>
    </sheetView>
  </sheetViews>
  <sheetFormatPr defaultColWidth="9.140625" defaultRowHeight="14.25"/>
  <cols>
    <col min="1" max="1" width="4.42578125" style="1404" customWidth="1"/>
    <col min="2" max="2" width="60.5703125" style="1403" customWidth="1"/>
    <col min="3" max="3" width="14.140625" style="1404" customWidth="1"/>
    <col min="4" max="4" width="16" style="1404" customWidth="1"/>
    <col min="5" max="5" width="16.85546875" style="1404" customWidth="1"/>
    <col min="6" max="6" width="13.42578125" style="1404" customWidth="1"/>
    <col min="7" max="7" width="12.42578125" style="1404" customWidth="1"/>
    <col min="8" max="9" width="16.140625" style="1404" customWidth="1"/>
    <col min="10" max="10" width="21.7109375" style="1404" customWidth="1"/>
    <col min="11" max="11" width="19.5703125" style="1404" customWidth="1"/>
    <col min="12" max="12" width="9.140625" style="1405"/>
    <col min="13" max="16384" width="9.140625" style="1404"/>
  </cols>
  <sheetData>
    <row r="1" spans="2:12">
      <c r="I1" s="2290" t="s">
        <v>689</v>
      </c>
      <c r="J1" s="2290"/>
      <c r="K1" s="2290"/>
    </row>
    <row r="2" spans="2:12">
      <c r="K2" s="1406"/>
    </row>
    <row r="3" spans="2:12">
      <c r="B3" s="2332" t="s">
        <v>690</v>
      </c>
      <c r="C3" s="2332"/>
      <c r="D3" s="2332"/>
      <c r="E3" s="2332"/>
      <c r="F3" s="2332"/>
      <c r="G3" s="2332"/>
      <c r="H3" s="2332"/>
      <c r="I3" s="2332"/>
      <c r="J3" s="2332"/>
      <c r="K3" s="2332"/>
    </row>
    <row r="4" spans="2:12" ht="15" thickBot="1"/>
    <row r="5" spans="2:12" ht="51.75" thickBot="1">
      <c r="B5" s="1407" t="s">
        <v>655</v>
      </c>
      <c r="C5" s="1407" t="s">
        <v>20</v>
      </c>
      <c r="D5" s="1408" t="s">
        <v>691</v>
      </c>
      <c r="E5" s="1409" t="s">
        <v>13</v>
      </c>
      <c r="F5" s="1408" t="s">
        <v>593</v>
      </c>
      <c r="G5" s="1409" t="s">
        <v>21</v>
      </c>
      <c r="H5" s="1409" t="s">
        <v>14</v>
      </c>
      <c r="I5" s="1409" t="s">
        <v>22</v>
      </c>
      <c r="J5" s="1409" t="s">
        <v>692</v>
      </c>
      <c r="K5" s="1410" t="s">
        <v>693</v>
      </c>
    </row>
    <row r="6" spans="2:12">
      <c r="B6" s="2345" t="s">
        <v>694</v>
      </c>
      <c r="C6" s="1380" t="s">
        <v>642</v>
      </c>
      <c r="D6" s="1411">
        <v>0.27364314379142934</v>
      </c>
      <c r="E6" s="1393">
        <v>0.49807118334166406</v>
      </c>
      <c r="F6" s="1393">
        <v>7.3330966622405389E-2</v>
      </c>
      <c r="G6" s="1393">
        <v>0.13021259394257254</v>
      </c>
      <c r="H6" s="1393">
        <v>1.8223168953645553E-3</v>
      </c>
      <c r="I6" s="1393">
        <v>6.8702502023696085E-3</v>
      </c>
      <c r="J6" s="1393">
        <v>0.71948660600620107</v>
      </c>
      <c r="K6" s="1394">
        <v>1</v>
      </c>
      <c r="L6" s="1412"/>
    </row>
    <row r="7" spans="2:12">
      <c r="B7" s="2346"/>
      <c r="C7" s="1384" t="s">
        <v>6</v>
      </c>
      <c r="D7" s="1413">
        <v>0.28263894521399213</v>
      </c>
      <c r="E7" s="1414">
        <v>0.50257669467071719</v>
      </c>
      <c r="F7" s="1414">
        <v>7.1104735453317261E-2</v>
      </c>
      <c r="G7" s="1414">
        <v>0.11980638894115911</v>
      </c>
      <c r="H7" s="1414">
        <v>1.5989959326251058E-3</v>
      </c>
      <c r="I7" s="1414">
        <v>6.6291010970421678E-3</v>
      </c>
      <c r="J7" s="1414">
        <v>0.71073195368896569</v>
      </c>
      <c r="K7" s="1325">
        <v>1</v>
      </c>
      <c r="L7" s="1412"/>
    </row>
    <row r="8" spans="2:12" ht="15" thickBot="1">
      <c r="B8" s="2347"/>
      <c r="C8" s="1388" t="s">
        <v>359</v>
      </c>
      <c r="D8" s="1389">
        <v>0.28491709744591565</v>
      </c>
      <c r="E8" s="1390">
        <v>0.50155667918028068</v>
      </c>
      <c r="F8" s="1390">
        <v>6.9506639510552859E-2</v>
      </c>
      <c r="G8" s="1390">
        <v>0.11731403347184244</v>
      </c>
      <c r="H8" s="1390">
        <v>1.5061167338554708E-3</v>
      </c>
      <c r="I8" s="1390">
        <v>6.2735458535844689E-3</v>
      </c>
      <c r="J8" s="1390">
        <v>0.70880935670049994</v>
      </c>
      <c r="K8" s="1391">
        <v>1</v>
      </c>
      <c r="L8" s="1412"/>
    </row>
    <row r="9" spans="2:12">
      <c r="B9" s="2345" t="s">
        <v>658</v>
      </c>
      <c r="C9" s="1380" t="s">
        <v>642</v>
      </c>
      <c r="D9" s="1411">
        <v>1.570265548835658E-2</v>
      </c>
      <c r="E9" s="1393">
        <v>3.045573595888889E-2</v>
      </c>
      <c r="F9" s="1393">
        <v>2.9396326183257729E-2</v>
      </c>
      <c r="G9" s="1393">
        <v>2.700725855899715E-2</v>
      </c>
      <c r="H9" s="1393">
        <v>2.3534097128582395E-2</v>
      </c>
      <c r="I9" s="1393">
        <v>6.9809432742661603E-2</v>
      </c>
      <c r="J9" s="1393">
        <v>3.0639414500748367E-2</v>
      </c>
      <c r="K9" s="1394">
        <v>2.6821180632295834E-2</v>
      </c>
      <c r="L9" s="1412"/>
    </row>
    <row r="10" spans="2:12">
      <c r="B10" s="2346"/>
      <c r="C10" s="1384" t="s">
        <v>6</v>
      </c>
      <c r="D10" s="1413">
        <v>1.3724484472963219E-2</v>
      </c>
      <c r="E10" s="1414">
        <v>2.37295750676551E-2</v>
      </c>
      <c r="F10" s="1414">
        <v>2.2026556883053609E-2</v>
      </c>
      <c r="G10" s="1414">
        <v>1.940379399776597E-2</v>
      </c>
      <c r="H10" s="1414">
        <v>1.2407572564969537E-2</v>
      </c>
      <c r="I10" s="1414">
        <v>6.2059742468167055E-2</v>
      </c>
      <c r="J10" s="1414">
        <v>2.3639067834074459E-2</v>
      </c>
      <c r="K10" s="1325">
        <v>2.1091514987019742E-2</v>
      </c>
    </row>
    <row r="11" spans="2:12" ht="15" thickBot="1">
      <c r="B11" s="2347"/>
      <c r="C11" s="1388" t="s">
        <v>359</v>
      </c>
      <c r="D11" s="1389">
        <v>1.4180598687910655E-2</v>
      </c>
      <c r="E11" s="1390">
        <v>2.4806492322417151E-2</v>
      </c>
      <c r="F11" s="1390">
        <v>2.4322153501827815E-2</v>
      </c>
      <c r="G11" s="1390">
        <v>1.9700856196166121E-2</v>
      </c>
      <c r="H11" s="1390">
        <v>1.1552181724147317E-2</v>
      </c>
      <c r="I11" s="1390">
        <v>7.4300793668946277E-2</v>
      </c>
      <c r="J11" s="1390">
        <v>2.4886197419727848E-2</v>
      </c>
      <c r="K11" s="1391">
        <v>2.2145994038043661E-2</v>
      </c>
      <c r="L11" s="1412"/>
    </row>
    <row r="12" spans="2:12">
      <c r="B12" s="2345" t="s">
        <v>677</v>
      </c>
      <c r="C12" s="1380" t="s">
        <v>642</v>
      </c>
      <c r="D12" s="1411">
        <v>1.5002513810482412E-2</v>
      </c>
      <c r="E12" s="1393">
        <v>3.3659404468639277E-2</v>
      </c>
      <c r="F12" s="1393">
        <v>2.3988389675321221E-2</v>
      </c>
      <c r="G12" s="1393">
        <v>2.6216429212778388E-2</v>
      </c>
      <c r="H12" s="1393">
        <v>2.3124833741526549E-2</v>
      </c>
      <c r="I12" s="1393">
        <v>9.3790526057114215E-2</v>
      </c>
      <c r="J12" s="1393">
        <v>3.2584074722509598E-2</v>
      </c>
      <c r="K12" s="1394">
        <v>2.8193504756449862E-2</v>
      </c>
      <c r="L12" s="1412"/>
    </row>
    <row r="13" spans="2:12">
      <c r="B13" s="2346"/>
      <c r="C13" s="1384" t="s">
        <v>6</v>
      </c>
      <c r="D13" s="1413">
        <v>1.3779237998284184E-2</v>
      </c>
      <c r="E13" s="1414">
        <v>2.942425041770886E-2</v>
      </c>
      <c r="F13" s="1414">
        <v>1.8603085853213665E-2</v>
      </c>
      <c r="G13" s="1414">
        <v>1.9970196937662749E-2</v>
      </c>
      <c r="H13" s="1414">
        <v>7.1838094771401973E-3</v>
      </c>
      <c r="I13" s="1414">
        <v>7.7863940421434352E-2</v>
      </c>
      <c r="J13" s="1414">
        <v>2.789969603815495E-2</v>
      </c>
      <c r="K13" s="1325">
        <v>2.4239922699081522E-2</v>
      </c>
      <c r="L13" s="1412"/>
    </row>
    <row r="14" spans="2:12" ht="15" thickBot="1">
      <c r="B14" s="2347"/>
      <c r="C14" s="1388" t="s">
        <v>359</v>
      </c>
      <c r="D14" s="1389">
        <v>1.523885673473852E-2</v>
      </c>
      <c r="E14" s="1390">
        <v>3.0118247309707441E-2</v>
      </c>
      <c r="F14" s="1390">
        <v>2.2834846769642564E-2</v>
      </c>
      <c r="G14" s="1390">
        <v>1.8399343318364392E-2</v>
      </c>
      <c r="H14" s="1390">
        <v>8.0232463184255649E-3</v>
      </c>
      <c r="I14" s="1390">
        <v>0.11803742562416884</v>
      </c>
      <c r="J14" s="1390">
        <v>2.8991911937544305E-2</v>
      </c>
      <c r="K14" s="1391">
        <v>2.5632062481316456E-2</v>
      </c>
      <c r="L14" s="1412"/>
    </row>
    <row r="15" spans="2:12">
      <c r="B15" s="2345" t="s">
        <v>662</v>
      </c>
      <c r="C15" s="1380" t="s">
        <v>642</v>
      </c>
      <c r="D15" s="1411">
        <v>3.9720465821880008E-3</v>
      </c>
      <c r="E15" s="1393">
        <v>1.6276058906142098E-2</v>
      </c>
      <c r="F15" s="1393">
        <v>1.5616646530959599E-2</v>
      </c>
      <c r="G15" s="1393">
        <v>1.6486416181545321E-2</v>
      </c>
      <c r="H15" s="1393">
        <v>5.7055321647082567E-3</v>
      </c>
      <c r="I15" s="1393">
        <v>3.4608188301245006E-2</v>
      </c>
      <c r="J15" s="1393">
        <v>1.6922897051308193E-2</v>
      </c>
      <c r="K15" s="1394">
        <v>1.350048798995428E-2</v>
      </c>
      <c r="L15" s="1412"/>
    </row>
    <row r="16" spans="2:12">
      <c r="B16" s="2346"/>
      <c r="C16" s="1384" t="s">
        <v>6</v>
      </c>
      <c r="D16" s="1413">
        <v>2.5902097578472043E-3</v>
      </c>
      <c r="E16" s="1414">
        <v>1.1200770272460414E-2</v>
      </c>
      <c r="F16" s="1414">
        <v>9.1049882570431104E-3</v>
      </c>
      <c r="G16" s="1414">
        <v>9.8794749230081743E-3</v>
      </c>
      <c r="H16" s="1414">
        <v>1.4308815602489342E-3</v>
      </c>
      <c r="I16" s="1414">
        <v>3.6042006324430852E-2</v>
      </c>
      <c r="J16" s="1414">
        <v>1.1349019180290895E-2</v>
      </c>
      <c r="K16" s="1325">
        <v>9.037130831967501E-3</v>
      </c>
      <c r="L16" s="1412"/>
    </row>
    <row r="17" spans="2:18" ht="15" thickBot="1">
      <c r="B17" s="2347"/>
      <c r="C17" s="1388" t="s">
        <v>359</v>
      </c>
      <c r="D17" s="1389">
        <v>2.4284281096408292E-3</v>
      </c>
      <c r="E17" s="1390">
        <v>1.2700882188742836E-2</v>
      </c>
      <c r="F17" s="1390">
        <v>9.8669382255215481E-3</v>
      </c>
      <c r="G17" s="1390">
        <v>1.0209519306404267E-2</v>
      </c>
      <c r="H17" s="1390">
        <v>6.941230911614993E-4</v>
      </c>
      <c r="I17" s="1390">
        <v>4.363545468506471E-2</v>
      </c>
      <c r="J17" s="1390">
        <v>1.271664990088601E-2</v>
      </c>
      <c r="K17" s="1391">
        <v>9.9793301497961857E-3</v>
      </c>
      <c r="L17" s="1412"/>
    </row>
    <row r="18" spans="2:18">
      <c r="B18" s="2345" t="s">
        <v>678</v>
      </c>
      <c r="C18" s="1380" t="s">
        <v>642</v>
      </c>
      <c r="D18" s="1411">
        <v>1.0466682908423635</v>
      </c>
      <c r="E18" s="1393">
        <v>0.90482099846016972</v>
      </c>
      <c r="F18" s="1393">
        <v>1.225439747358285</v>
      </c>
      <c r="G18" s="1393">
        <v>1.0301654103920947</v>
      </c>
      <c r="H18" s="1393">
        <v>1.0176980034377894</v>
      </c>
      <c r="I18" s="1393">
        <v>0.74431219950883742</v>
      </c>
      <c r="J18" s="1393">
        <v>0.94031869131401713</v>
      </c>
      <c r="K18" s="1394">
        <v>0.95132481271807545</v>
      </c>
      <c r="L18" s="1412"/>
    </row>
    <row r="19" spans="2:18">
      <c r="B19" s="2346"/>
      <c r="C19" s="1384" t="s">
        <v>6</v>
      </c>
      <c r="D19" s="1413">
        <v>0.99602637494701929</v>
      </c>
      <c r="E19" s="1414">
        <v>0.80646319721958171</v>
      </c>
      <c r="F19" s="1414">
        <v>1.1840270510415638</v>
      </c>
      <c r="G19" s="1414">
        <v>0.97163758866951511</v>
      </c>
      <c r="H19" s="1414">
        <v>1.7271577989995452</v>
      </c>
      <c r="I19" s="1414">
        <v>0.79702802262860151</v>
      </c>
      <c r="J19" s="1414">
        <v>0.84728764792800026</v>
      </c>
      <c r="K19" s="1325">
        <v>0.87011477919518787</v>
      </c>
      <c r="L19" s="1412"/>
    </row>
    <row r="20" spans="2:18" ht="15" thickBot="1">
      <c r="B20" s="2347"/>
      <c r="C20" s="1388" t="s">
        <v>359</v>
      </c>
      <c r="D20" s="1389">
        <v>0.93055528605269588</v>
      </c>
      <c r="E20" s="1390">
        <v>0.82363665014536713</v>
      </c>
      <c r="F20" s="1390">
        <v>1.0651332039662527</v>
      </c>
      <c r="G20" s="1390">
        <v>1.0707369200781578</v>
      </c>
      <c r="H20" s="1390">
        <v>1.4398388464800678</v>
      </c>
      <c r="I20" s="1390">
        <v>0.62946809688581318</v>
      </c>
      <c r="J20" s="1390">
        <v>0.85838414083689363</v>
      </c>
      <c r="K20" s="1391">
        <v>0.86399578864112725</v>
      </c>
      <c r="L20" s="1412"/>
    </row>
    <row r="21" spans="2:18" s="1302" customFormat="1">
      <c r="B21" s="2345" t="s">
        <v>686</v>
      </c>
      <c r="C21" s="1380" t="s">
        <v>642</v>
      </c>
      <c r="D21" s="1411">
        <v>1.046901590712122E-2</v>
      </c>
      <c r="E21" s="1393">
        <v>2.6533512696090375E-2</v>
      </c>
      <c r="F21" s="1393">
        <v>3.5936715953653935E-2</v>
      </c>
      <c r="G21" s="1393">
        <v>3.7691199009904773E-2</v>
      </c>
      <c r="H21" s="1393">
        <v>2.1204400089747569E-2</v>
      </c>
      <c r="I21" s="1393">
        <v>7.9692550143024482E-2</v>
      </c>
      <c r="J21" s="1393">
        <v>2.9173554563814433E-2</v>
      </c>
      <c r="K21" s="1394">
        <v>2.3946659491957002E-2</v>
      </c>
      <c r="L21" s="1412"/>
      <c r="M21" s="1404"/>
      <c r="N21" s="1404"/>
      <c r="O21" s="1404"/>
      <c r="P21" s="1404"/>
      <c r="Q21" s="1404"/>
      <c r="R21" s="1404"/>
    </row>
    <row r="22" spans="2:18" s="1302" customFormat="1">
      <c r="B22" s="2346"/>
      <c r="C22" s="1384" t="s">
        <v>6</v>
      </c>
      <c r="D22" s="1413">
        <v>8.9894820608919599E-3</v>
      </c>
      <c r="E22" s="1414">
        <v>2.2484529966130248E-2</v>
      </c>
      <c r="F22" s="1414">
        <v>2.7308764374888533E-2</v>
      </c>
      <c r="G22" s="1414">
        <v>2.6062664723397057E-2</v>
      </c>
      <c r="H22" s="1414">
        <v>1.5285404079169208E-3</v>
      </c>
      <c r="I22" s="1414">
        <v>6.7354420177382676E-2</v>
      </c>
      <c r="J22" s="1414">
        <v>2.415953032653138E-2</v>
      </c>
      <c r="K22" s="1325">
        <v>1.9789727371094211E-2</v>
      </c>
      <c r="L22" s="1412"/>
      <c r="M22" s="1404"/>
      <c r="N22" s="1404"/>
      <c r="O22" s="1404"/>
      <c r="P22" s="1404"/>
      <c r="Q22" s="1404"/>
      <c r="R22" s="1404"/>
    </row>
    <row r="23" spans="2:18" s="1302" customFormat="1" ht="15" thickBot="1">
      <c r="B23" s="2347"/>
      <c r="C23" s="1388" t="s">
        <v>359</v>
      </c>
      <c r="D23" s="1389">
        <v>8.898371427294504E-3</v>
      </c>
      <c r="E23" s="1390">
        <v>2.1026472889978214E-2</v>
      </c>
      <c r="F23" s="1390">
        <v>2.8721948221406234E-2</v>
      </c>
      <c r="G23" s="1390">
        <v>2.5289794808834792E-2</v>
      </c>
      <c r="H23" s="1390">
        <v>1.0048971529061145E-3</v>
      </c>
      <c r="I23" s="1390">
        <v>6.6266520745155821E-2</v>
      </c>
      <c r="J23" s="1390">
        <v>2.2981311610141424E-2</v>
      </c>
      <c r="K23" s="1391">
        <v>1.8888588099060001E-2</v>
      </c>
      <c r="L23" s="1412"/>
      <c r="M23" s="1404"/>
      <c r="N23" s="1404"/>
      <c r="O23" s="1404"/>
      <c r="P23" s="1404"/>
      <c r="Q23" s="1404"/>
      <c r="R23" s="1404"/>
    </row>
    <row r="24" spans="2:18">
      <c r="B24" s="2345" t="s">
        <v>687</v>
      </c>
      <c r="C24" s="1380" t="s">
        <v>642</v>
      </c>
      <c r="D24" s="1411">
        <v>0.56595743645203023</v>
      </c>
      <c r="E24" s="1393">
        <v>0.75850408347342968</v>
      </c>
      <c r="F24" s="1393">
        <v>0.85895807613758923</v>
      </c>
      <c r="G24" s="1393">
        <v>0.81305795116269031</v>
      </c>
      <c r="H24" s="1393">
        <v>0.58970604435425422</v>
      </c>
      <c r="I24" s="1393">
        <v>0.67195638028422766</v>
      </c>
      <c r="J24" s="1393">
        <v>0.77101840735716964</v>
      </c>
      <c r="K24" s="1394">
        <v>0.74153159807772562</v>
      </c>
      <c r="L24" s="1412"/>
    </row>
    <row r="25" spans="2:18">
      <c r="B25" s="2346"/>
      <c r="C25" s="1384" t="s">
        <v>6</v>
      </c>
      <c r="D25" s="1413">
        <v>0.53673640682447232</v>
      </c>
      <c r="E25" s="1414">
        <v>0.66764478433047503</v>
      </c>
      <c r="F25" s="1414">
        <v>0.77890646762443705</v>
      </c>
      <c r="G25" s="1414">
        <v>0.75413986985497938</v>
      </c>
      <c r="H25" s="1414">
        <v>0.92038626609442054</v>
      </c>
      <c r="I25" s="1414">
        <v>0.68555870573484123</v>
      </c>
      <c r="J25" s="1414">
        <v>0.68140555213049536</v>
      </c>
      <c r="K25" s="1325">
        <v>0.66088613791138051</v>
      </c>
      <c r="L25" s="1412"/>
    </row>
    <row r="26" spans="2:18" ht="15" thickBot="1">
      <c r="B26" s="2347"/>
      <c r="C26" s="1388" t="s">
        <v>359</v>
      </c>
      <c r="D26" s="1389">
        <v>0.55931494183522257</v>
      </c>
      <c r="E26" s="1390">
        <v>0.7395046609791871</v>
      </c>
      <c r="F26" s="1390">
        <v>0.8071877808443545</v>
      </c>
      <c r="G26" s="1390">
        <v>0.78117126183286401</v>
      </c>
      <c r="H26" s="1390">
        <v>0.78446917808219174</v>
      </c>
      <c r="I26" s="1390">
        <v>0.7333228083735911</v>
      </c>
      <c r="J26" s="1390">
        <v>0.79130505055108036</v>
      </c>
      <c r="K26" s="1391">
        <v>0.71524641032828273</v>
      </c>
      <c r="L26" s="1412"/>
    </row>
    <row r="27" spans="2:18">
      <c r="B27" s="2345" t="s">
        <v>688</v>
      </c>
      <c r="C27" s="1380" t="s">
        <v>642</v>
      </c>
      <c r="D27" s="1411">
        <v>1.5135878130783891</v>
      </c>
      <c r="E27" s="1393">
        <v>1.1528416579503447</v>
      </c>
      <c r="F27" s="1393">
        <v>1.4795973213397891</v>
      </c>
      <c r="G27" s="1393">
        <v>1.361445877734156</v>
      </c>
      <c r="H27" s="1393">
        <v>1.1156471952456877</v>
      </c>
      <c r="I27" s="1393">
        <v>0.9121908415553035</v>
      </c>
      <c r="J27" s="1393">
        <v>1.2149606447196735</v>
      </c>
      <c r="K27" s="1394">
        <v>1.2469743685526649</v>
      </c>
    </row>
    <row r="28" spans="2:18">
      <c r="B28" s="2346"/>
      <c r="C28" s="1384" t="s">
        <v>6</v>
      </c>
      <c r="D28" s="1413">
        <v>1.5338402941297973</v>
      </c>
      <c r="E28" s="1414">
        <v>1.0599165873564873</v>
      </c>
      <c r="F28" s="1414">
        <v>1.6036694622436645</v>
      </c>
      <c r="G28" s="1414">
        <v>1.4581695161829369</v>
      </c>
      <c r="H28" s="1414">
        <v>8.1502575107296131</v>
      </c>
      <c r="I28" s="1414">
        <v>0.95872922930843496</v>
      </c>
      <c r="J28" s="1414">
        <v>1.1363301565654871</v>
      </c>
      <c r="K28" s="1325">
        <v>1.1886925962954979</v>
      </c>
    </row>
    <row r="29" spans="2:18" ht="15" thickBot="1">
      <c r="B29" s="2347"/>
      <c r="C29" s="1388" t="s">
        <v>359</v>
      </c>
      <c r="D29" s="1389">
        <v>1.607053419461097</v>
      </c>
      <c r="E29" s="1390">
        <v>1.1953859383331751</v>
      </c>
      <c r="F29" s="1390">
        <v>1.7542534126743561</v>
      </c>
      <c r="G29" s="1390">
        <v>1.5301914294438976</v>
      </c>
      <c r="H29" s="1390">
        <v>11.627191780821919</v>
      </c>
      <c r="I29" s="1390">
        <v>1.1717634782608695</v>
      </c>
      <c r="J29" s="1390">
        <v>1.6174666255160226</v>
      </c>
      <c r="K29" s="1391">
        <v>1.3137931680255182</v>
      </c>
    </row>
    <row r="30" spans="2:18">
      <c r="B30" s="1404"/>
      <c r="D30" s="1415"/>
      <c r="E30" s="1415"/>
      <c r="F30" s="1415"/>
      <c r="G30" s="1415"/>
      <c r="H30" s="1415"/>
      <c r="I30" s="1415"/>
      <c r="J30" s="1415"/>
      <c r="K30" s="1415"/>
      <c r="L30" s="1404"/>
    </row>
    <row r="31" spans="2:18" ht="25.5" customHeight="1">
      <c r="B31" s="2348" t="s">
        <v>695</v>
      </c>
      <c r="C31" s="2348"/>
      <c r="D31" s="2348"/>
      <c r="E31" s="2348"/>
      <c r="F31" s="2348"/>
      <c r="G31" s="2348"/>
      <c r="H31" s="2348"/>
      <c r="I31" s="2348"/>
      <c r="J31" s="2348"/>
      <c r="K31" s="2348"/>
      <c r="L31" s="1404"/>
    </row>
    <row r="32" spans="2:18">
      <c r="D32" s="1412"/>
      <c r="E32" s="1412"/>
      <c r="F32" s="1412"/>
      <c r="G32" s="1412"/>
      <c r="H32" s="1412"/>
      <c r="I32" s="1412"/>
      <c r="J32" s="1412"/>
      <c r="K32" s="1412"/>
    </row>
    <row r="33" spans="4:13">
      <c r="D33" s="1416"/>
      <c r="E33" s="1400"/>
      <c r="F33" s="1416"/>
      <c r="G33" s="1416"/>
      <c r="H33" s="1416"/>
      <c r="I33" s="1416"/>
      <c r="J33" s="1416"/>
      <c r="K33" s="1416"/>
      <c r="L33" s="1412"/>
      <c r="M33" s="1417"/>
    </row>
    <row r="34" spans="4:13" ht="15">
      <c r="D34" s="1412"/>
      <c r="E34" s="1412"/>
      <c r="F34" s="1412"/>
      <c r="G34" s="1412"/>
      <c r="H34" s="1412"/>
      <c r="I34" s="1412"/>
      <c r="J34" s="1418"/>
      <c r="K34" s="1418"/>
      <c r="L34" s="1412"/>
      <c r="M34" s="1417"/>
    </row>
    <row r="35" spans="4:13">
      <c r="D35" s="1412"/>
      <c r="E35" s="1412"/>
      <c r="F35" s="1412"/>
      <c r="G35" s="1412"/>
      <c r="H35" s="1412"/>
      <c r="I35" s="1412"/>
      <c r="J35" s="1412"/>
      <c r="K35" s="1412"/>
      <c r="L35" s="1412"/>
      <c r="M35" s="1417"/>
    </row>
    <row r="36" spans="4:13">
      <c r="D36" s="1412"/>
      <c r="E36" s="1412"/>
      <c r="F36" s="1412"/>
      <c r="G36" s="1412"/>
      <c r="H36" s="1412"/>
      <c r="I36" s="1412"/>
      <c r="J36" s="1412"/>
      <c r="K36" s="1412"/>
      <c r="L36" s="1412"/>
      <c r="M36" s="1417"/>
    </row>
    <row r="37" spans="4:13">
      <c r="F37" s="1412"/>
      <c r="G37" s="1412"/>
      <c r="H37" s="1412"/>
      <c r="I37" s="1412"/>
      <c r="J37" s="1412"/>
      <c r="K37" s="1412"/>
      <c r="L37" s="1412"/>
      <c r="M37" s="1417"/>
    </row>
  </sheetData>
  <mergeCells count="11">
    <mergeCell ref="B18:B20"/>
    <mergeCell ref="B21:B23"/>
    <mergeCell ref="B24:B26"/>
    <mergeCell ref="B27:B29"/>
    <mergeCell ref="B31:K31"/>
    <mergeCell ref="B15:B17"/>
    <mergeCell ref="I1:K1"/>
    <mergeCell ref="B3:K3"/>
    <mergeCell ref="B6:B8"/>
    <mergeCell ref="B9:B11"/>
    <mergeCell ref="B12:B1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>
      <selection activeCell="B1" sqref="B1"/>
    </sheetView>
  </sheetViews>
  <sheetFormatPr defaultColWidth="33.140625" defaultRowHeight="12.75"/>
  <cols>
    <col min="1" max="1" width="4.5703125" style="1419" customWidth="1"/>
    <col min="2" max="2" width="35.7109375" style="1419" customWidth="1"/>
    <col min="3" max="3" width="24.42578125" style="1419" customWidth="1"/>
    <col min="4" max="4" width="23.5703125" style="1419" customWidth="1"/>
    <col min="5" max="5" width="16.85546875" style="1419" customWidth="1"/>
    <col min="6" max="182" width="9.140625" style="1419" customWidth="1"/>
    <col min="183" max="183" width="29.140625" style="1419" customWidth="1"/>
    <col min="184" max="184" width="33.140625" style="1419" customWidth="1"/>
    <col min="185" max="185" width="16" style="1419" customWidth="1"/>
    <col min="186" max="186" width="29.140625" style="1419" customWidth="1"/>
    <col min="187" max="187" width="33.140625" style="1419" customWidth="1"/>
    <col min="188" max="188" width="16" style="1419" customWidth="1"/>
    <col min="189" max="189" width="29.140625" style="1419" customWidth="1"/>
    <col min="190" max="190" width="33.140625" style="1419" customWidth="1"/>
    <col min="191" max="191" width="16" style="1419" customWidth="1"/>
    <col min="192" max="192" width="29.140625" style="1419" customWidth="1"/>
    <col min="193" max="193" width="33.140625" style="1419" customWidth="1"/>
    <col min="194" max="194" width="16" style="1419" customWidth="1"/>
    <col min="195" max="195" width="29.140625" style="1419" customWidth="1"/>
    <col min="196" max="196" width="33.140625" style="1419" customWidth="1"/>
    <col min="197" max="197" width="16" style="1419" customWidth="1"/>
    <col min="198" max="198" width="29.140625" style="1419" customWidth="1"/>
    <col min="199" max="199" width="33.140625" style="1419" customWidth="1"/>
    <col min="200" max="200" width="16" style="1419" customWidth="1"/>
    <col min="201" max="201" width="29.140625" style="1419" customWidth="1"/>
    <col min="202" max="202" width="33.140625" style="1419" customWidth="1"/>
    <col min="203" max="203" width="16" style="1419" customWidth="1"/>
    <col min="204" max="204" width="29.140625" style="1419" customWidth="1"/>
    <col min="205" max="205" width="33.140625" style="1419" customWidth="1"/>
    <col min="206" max="206" width="16" style="1419" customWidth="1"/>
    <col min="207" max="207" width="29.140625" style="1419" customWidth="1"/>
    <col min="208" max="208" width="33.140625" style="1419" customWidth="1"/>
    <col min="209" max="209" width="16" style="1419" customWidth="1"/>
    <col min="210" max="210" width="29.140625" style="1419" customWidth="1"/>
    <col min="211" max="211" width="33.140625" style="1419" customWidth="1"/>
    <col min="212" max="212" width="16" style="1419" customWidth="1"/>
    <col min="213" max="213" width="29.140625" style="1419" customWidth="1"/>
    <col min="214" max="214" width="33.140625" style="1419" customWidth="1"/>
    <col min="215" max="215" width="16" style="1419" customWidth="1"/>
    <col min="216" max="216" width="29.140625" style="1419" customWidth="1"/>
    <col min="217" max="217" width="33.140625" style="1419" customWidth="1"/>
    <col min="218" max="218" width="16" style="1419" customWidth="1"/>
    <col min="219" max="219" width="29.140625" style="1419" customWidth="1"/>
    <col min="220" max="220" width="33.140625" style="1419" customWidth="1"/>
    <col min="221" max="221" width="16" style="1419" customWidth="1"/>
    <col min="222" max="222" width="29.140625" style="1419" customWidth="1"/>
    <col min="223" max="223" width="33.140625" style="1419" customWidth="1"/>
    <col min="224" max="224" width="16" style="1419" customWidth="1"/>
    <col min="225" max="225" width="29.140625" style="1419" customWidth="1"/>
    <col min="226" max="226" width="33.140625" style="1419" customWidth="1"/>
    <col min="227" max="227" width="16" style="1419" customWidth="1"/>
    <col min="228" max="228" width="29.140625" style="1419" customWidth="1"/>
    <col min="229" max="229" width="33.140625" style="1419" customWidth="1"/>
    <col min="230" max="230" width="16" style="1419" customWidth="1"/>
    <col min="231" max="231" width="29.140625" style="1419" customWidth="1"/>
    <col min="232" max="16384" width="33.140625" style="1419"/>
  </cols>
  <sheetData>
    <row r="1" spans="2:6">
      <c r="D1" s="1420" t="s">
        <v>696</v>
      </c>
      <c r="F1" s="1421"/>
    </row>
    <row r="3" spans="2:6" ht="33" customHeight="1">
      <c r="B3" s="2349" t="s">
        <v>697</v>
      </c>
      <c r="C3" s="2349"/>
      <c r="D3" s="2349"/>
      <c r="E3" s="1422"/>
    </row>
    <row r="4" spans="2:6">
      <c r="C4" s="1420"/>
      <c r="D4" s="1420"/>
    </row>
    <row r="5" spans="2:6" ht="13.5" thickBot="1">
      <c r="C5" s="1423"/>
      <c r="D5" s="1423"/>
    </row>
    <row r="6" spans="2:6" ht="51.75" thickBot="1">
      <c r="B6" s="1424" t="s">
        <v>698</v>
      </c>
      <c r="C6" s="1425" t="s">
        <v>699</v>
      </c>
      <c r="D6" s="1426" t="s">
        <v>700</v>
      </c>
    </row>
    <row r="7" spans="2:6">
      <c r="B7" s="1427" t="s">
        <v>701</v>
      </c>
      <c r="C7" s="1428">
        <v>2.7535133795113841E-3</v>
      </c>
      <c r="D7" s="1429">
        <v>5.9001465014863835E-2</v>
      </c>
    </row>
    <row r="8" spans="2:6">
      <c r="B8" s="1430" t="s">
        <v>702</v>
      </c>
      <c r="C8" s="1428">
        <v>3.6925450179803691E-2</v>
      </c>
      <c r="D8" s="1431">
        <v>0.17038447665463771</v>
      </c>
    </row>
    <row r="9" spans="2:6">
      <c r="B9" s="1430" t="s">
        <v>703</v>
      </c>
      <c r="C9" s="1428">
        <v>0.11522520398445628</v>
      </c>
      <c r="D9" s="1431">
        <v>0.22147451951102351</v>
      </c>
    </row>
    <row r="10" spans="2:6">
      <c r="B10" s="1430" t="s">
        <v>704</v>
      </c>
      <c r="C10" s="1428">
        <v>0.18745044082648354</v>
      </c>
      <c r="D10" s="1431">
        <v>0.21688630493164687</v>
      </c>
    </row>
    <row r="11" spans="2:6">
      <c r="B11" s="1430" t="s">
        <v>705</v>
      </c>
      <c r="C11" s="1428">
        <v>8.3752639246635049E-2</v>
      </c>
      <c r="D11" s="1431">
        <v>7.3437930038275007E-2</v>
      </c>
    </row>
    <row r="12" spans="2:6">
      <c r="B12" s="1430" t="s">
        <v>706</v>
      </c>
      <c r="C12" s="1428">
        <v>0.12013971133030071</v>
      </c>
      <c r="D12" s="1431">
        <v>9.130358971378362E-2</v>
      </c>
    </row>
    <row r="13" spans="2:6">
      <c r="B13" s="1430" t="s">
        <v>707</v>
      </c>
      <c r="C13" s="1428">
        <v>0.22690675904559779</v>
      </c>
      <c r="D13" s="1431">
        <v>0.11420363535660376</v>
      </c>
    </row>
    <row r="14" spans="2:6">
      <c r="B14" s="1430" t="s">
        <v>708</v>
      </c>
      <c r="C14" s="1428">
        <v>0.15401440004852851</v>
      </c>
      <c r="D14" s="1431">
        <v>4.2453805876128466E-2</v>
      </c>
    </row>
    <row r="15" spans="2:6" ht="13.5" thickBot="1">
      <c r="B15" s="1432" t="s">
        <v>709</v>
      </c>
      <c r="C15" s="1433">
        <v>7.2831881958683217E-2</v>
      </c>
      <c r="D15" s="1434">
        <v>1.0854272903037213E-2</v>
      </c>
    </row>
    <row r="16" spans="2:6" ht="13.5" thickBot="1">
      <c r="B16" s="1435" t="s">
        <v>710</v>
      </c>
      <c r="C16" s="1436">
        <v>1</v>
      </c>
      <c r="D16" s="1436">
        <v>1</v>
      </c>
    </row>
    <row r="21" spans="2:2">
      <c r="B21" s="1437"/>
    </row>
    <row r="22" spans="2:2">
      <c r="B22" s="1437"/>
    </row>
    <row r="23" spans="2:2">
      <c r="B23" s="1437"/>
    </row>
    <row r="24" spans="2:2">
      <c r="B24" s="1437"/>
    </row>
    <row r="25" spans="2:2">
      <c r="B25" s="1437"/>
    </row>
    <row r="47" spans="51:232">
      <c r="AY47" s="1438"/>
      <c r="AZ47" s="1438"/>
      <c r="BA47" s="1438"/>
      <c r="BB47" s="1438"/>
      <c r="BC47" s="1438"/>
      <c r="BD47" s="1438"/>
      <c r="BE47" s="1438"/>
      <c r="BF47" s="1438"/>
      <c r="BG47" s="1438"/>
      <c r="BH47" s="1438"/>
      <c r="BI47" s="1438"/>
      <c r="BJ47" s="1438"/>
      <c r="BK47" s="1438"/>
      <c r="BL47" s="1438"/>
      <c r="BM47" s="1438"/>
      <c r="BN47" s="1438"/>
      <c r="BO47" s="1438"/>
      <c r="BP47" s="1438"/>
      <c r="BQ47" s="1438"/>
      <c r="BR47" s="1438"/>
      <c r="BS47" s="1438"/>
      <c r="BT47" s="1438"/>
      <c r="BU47" s="1438"/>
      <c r="BV47" s="1438"/>
      <c r="BW47" s="1438"/>
      <c r="BX47" s="1438"/>
      <c r="BY47" s="1438"/>
      <c r="BZ47" s="1438"/>
      <c r="CA47" s="1438"/>
      <c r="CB47" s="1438"/>
      <c r="CC47" s="1438"/>
      <c r="CD47" s="1438"/>
      <c r="CE47" s="1438"/>
      <c r="CF47" s="1438"/>
      <c r="CG47" s="1438"/>
      <c r="CH47" s="1438"/>
      <c r="CI47" s="1438"/>
      <c r="CJ47" s="1438"/>
      <c r="CK47" s="1438"/>
      <c r="CL47" s="1438"/>
      <c r="CM47" s="1438"/>
      <c r="CN47" s="1438"/>
      <c r="CO47" s="1438"/>
      <c r="CP47" s="1438"/>
      <c r="CQ47" s="1438"/>
      <c r="CR47" s="1438"/>
      <c r="CS47" s="1438"/>
      <c r="CT47" s="1438"/>
      <c r="CU47" s="1438"/>
      <c r="CV47" s="1438"/>
      <c r="CW47" s="1438"/>
      <c r="CX47" s="1438"/>
      <c r="CY47" s="1438"/>
      <c r="CZ47" s="1438"/>
      <c r="DA47" s="1438"/>
      <c r="DB47" s="1438"/>
      <c r="DC47" s="1438"/>
      <c r="DD47" s="1438"/>
      <c r="DE47" s="1438"/>
      <c r="DF47" s="1438"/>
      <c r="DG47" s="1438"/>
      <c r="DH47" s="1438"/>
      <c r="DI47" s="1438"/>
      <c r="DJ47" s="1438"/>
      <c r="DK47" s="1438"/>
      <c r="DL47" s="1438"/>
      <c r="DM47" s="1438"/>
      <c r="DN47" s="1438"/>
      <c r="DO47" s="1438"/>
      <c r="DP47" s="1438"/>
      <c r="DQ47" s="1438"/>
      <c r="DR47" s="1438"/>
      <c r="DS47" s="1438"/>
      <c r="DT47" s="1438"/>
      <c r="DU47" s="1438"/>
      <c r="DV47" s="1438"/>
      <c r="DW47" s="1438"/>
      <c r="DX47" s="1438"/>
      <c r="DY47" s="1438"/>
      <c r="DZ47" s="1438"/>
      <c r="EA47" s="1438"/>
      <c r="EB47" s="1438"/>
      <c r="EC47" s="1438"/>
      <c r="ED47" s="1438"/>
      <c r="EE47" s="1438"/>
      <c r="EF47" s="1438"/>
      <c r="EG47" s="1438"/>
      <c r="EH47" s="1438"/>
      <c r="EI47" s="1438"/>
      <c r="EJ47" s="1438"/>
      <c r="EK47" s="1438"/>
      <c r="EL47" s="1438"/>
      <c r="EM47" s="1438"/>
      <c r="EN47" s="1438"/>
      <c r="EO47" s="1438"/>
      <c r="EP47" s="1438"/>
      <c r="EQ47" s="1438"/>
      <c r="ER47" s="1438"/>
      <c r="ES47" s="1438"/>
      <c r="ET47" s="1438"/>
      <c r="EU47" s="1438"/>
      <c r="EV47" s="1438"/>
      <c r="EW47" s="1438"/>
      <c r="EX47" s="1438"/>
      <c r="EY47" s="1438"/>
      <c r="EZ47" s="1438"/>
      <c r="FA47" s="1438"/>
      <c r="FB47" s="1438"/>
      <c r="FC47" s="1438"/>
      <c r="FD47" s="1438"/>
      <c r="FE47" s="1438"/>
      <c r="FF47" s="1438"/>
      <c r="FG47" s="1438"/>
      <c r="FH47" s="1438"/>
      <c r="FI47" s="1438"/>
      <c r="FJ47" s="1438"/>
      <c r="FK47" s="1438"/>
      <c r="FL47" s="1438"/>
      <c r="FM47" s="1438"/>
      <c r="FN47" s="1438"/>
      <c r="FO47" s="1438"/>
      <c r="FP47" s="1438"/>
      <c r="FQ47" s="1438"/>
      <c r="FR47" s="1438"/>
      <c r="FS47" s="1438"/>
      <c r="FT47" s="1438"/>
      <c r="FU47" s="1438"/>
      <c r="FV47" s="1438"/>
      <c r="FW47" s="1438"/>
      <c r="FX47" s="1438"/>
      <c r="FY47" s="1438"/>
      <c r="FZ47" s="1438"/>
      <c r="GA47" s="1438"/>
      <c r="GB47" s="1438"/>
      <c r="GC47" s="1438"/>
      <c r="GD47" s="1438"/>
      <c r="GE47" s="1438"/>
      <c r="GF47" s="1438"/>
      <c r="GG47" s="1438"/>
      <c r="GH47" s="1438"/>
      <c r="GI47" s="1438"/>
      <c r="GJ47" s="1438"/>
      <c r="GK47" s="1438"/>
      <c r="GL47" s="1438"/>
      <c r="GM47" s="1438"/>
      <c r="GN47" s="1438"/>
      <c r="GO47" s="1438"/>
      <c r="GP47" s="1438"/>
      <c r="GQ47" s="1438"/>
      <c r="GR47" s="1438"/>
      <c r="GS47" s="1438"/>
      <c r="GT47" s="1438"/>
      <c r="GU47" s="1438"/>
      <c r="GV47" s="1438"/>
      <c r="GW47" s="1438"/>
      <c r="GX47" s="1438"/>
      <c r="GY47" s="1438"/>
      <c r="GZ47" s="1438"/>
      <c r="HA47" s="1438"/>
      <c r="HB47" s="1438"/>
      <c r="HC47" s="1438"/>
      <c r="HD47" s="1438"/>
      <c r="HE47" s="1438"/>
      <c r="HF47" s="1438"/>
      <c r="HG47" s="1438"/>
      <c r="HH47" s="1438"/>
      <c r="HI47" s="1438"/>
      <c r="HJ47" s="1438"/>
      <c r="HK47" s="1438"/>
      <c r="HL47" s="1438"/>
      <c r="HM47" s="1438"/>
      <c r="HN47" s="1438"/>
      <c r="HO47" s="1438"/>
      <c r="HP47" s="1438"/>
      <c r="HQ47" s="1438"/>
      <c r="HR47" s="1438"/>
      <c r="HS47" s="1438"/>
      <c r="HT47" s="1438"/>
      <c r="HU47" s="1438"/>
      <c r="HV47" s="1438"/>
      <c r="HW47" s="1438"/>
      <c r="HX47" s="1438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workbookViewId="0"/>
  </sheetViews>
  <sheetFormatPr defaultColWidth="9.140625" defaultRowHeight="14.25"/>
  <cols>
    <col min="1" max="1" width="10.28515625" style="1440" customWidth="1"/>
    <col min="2" max="2" width="19.28515625" style="1440" customWidth="1"/>
    <col min="3" max="3" width="13.5703125" style="1440" customWidth="1"/>
    <col min="4" max="4" width="15.140625" style="1440" customWidth="1"/>
    <col min="5" max="5" width="17.140625" style="1440" customWidth="1"/>
    <col min="6" max="6" width="12.7109375" style="1440" customWidth="1"/>
    <col min="7" max="8" width="15.42578125" style="1440" customWidth="1"/>
    <col min="9" max="9" width="18.28515625" style="1440" customWidth="1"/>
    <col min="10" max="10" width="18.140625" style="1440" customWidth="1"/>
    <col min="11" max="16384" width="9.140625" style="1440"/>
  </cols>
  <sheetData>
    <row r="1" spans="1:256" s="1443" customFormat="1" ht="15">
      <c r="A1" s="1439"/>
      <c r="B1" s="1440"/>
      <c r="C1" s="1440"/>
      <c r="D1" s="1440"/>
      <c r="E1" s="1440"/>
      <c r="F1" s="1440"/>
      <c r="G1" s="1440"/>
      <c r="H1" s="1440"/>
      <c r="I1" s="1441" t="s">
        <v>711</v>
      </c>
      <c r="J1" s="1442"/>
      <c r="K1" s="1440"/>
      <c r="L1" s="1440"/>
      <c r="M1" s="1440"/>
      <c r="N1" s="1440"/>
      <c r="O1" s="1440"/>
      <c r="P1" s="1440"/>
      <c r="Q1" s="1440"/>
      <c r="R1" s="1440"/>
      <c r="S1" s="1440"/>
      <c r="T1" s="1440"/>
      <c r="U1" s="1440"/>
      <c r="V1" s="1440"/>
      <c r="W1" s="1440"/>
      <c r="X1" s="1440"/>
      <c r="Y1" s="1440"/>
      <c r="Z1" s="1440"/>
      <c r="AA1" s="1440"/>
      <c r="AB1" s="1440"/>
      <c r="AC1" s="1440"/>
      <c r="AD1" s="1440"/>
      <c r="AE1" s="1440"/>
      <c r="AF1" s="1440"/>
      <c r="AG1" s="1440"/>
      <c r="AH1" s="1440"/>
      <c r="AI1" s="1440"/>
      <c r="AJ1" s="1440"/>
      <c r="AK1" s="1440"/>
      <c r="AL1" s="1440"/>
      <c r="AM1" s="1440"/>
      <c r="AN1" s="1440"/>
      <c r="AO1" s="1440"/>
      <c r="AP1" s="1440"/>
      <c r="AQ1" s="1440"/>
      <c r="AR1" s="1440"/>
      <c r="AS1" s="1440"/>
      <c r="AT1" s="1440"/>
      <c r="AU1" s="1440"/>
      <c r="AV1" s="1440"/>
      <c r="AW1" s="1440"/>
      <c r="AX1" s="1440"/>
      <c r="AY1" s="1440"/>
      <c r="AZ1" s="1440"/>
      <c r="BA1" s="1440"/>
      <c r="BB1" s="1440"/>
      <c r="BC1" s="1440"/>
      <c r="BD1" s="1440"/>
      <c r="BE1" s="1440"/>
      <c r="BF1" s="1440"/>
      <c r="BG1" s="1440"/>
      <c r="BH1" s="1440"/>
      <c r="BI1" s="1440"/>
      <c r="BJ1" s="1440"/>
      <c r="BK1" s="1440"/>
      <c r="BL1" s="1440"/>
      <c r="BM1" s="1440"/>
      <c r="BN1" s="1440"/>
      <c r="BO1" s="1440"/>
      <c r="BP1" s="1440"/>
      <c r="BQ1" s="1440"/>
      <c r="BR1" s="1440"/>
      <c r="BS1" s="1440"/>
      <c r="BT1" s="1440"/>
      <c r="BU1" s="1440"/>
      <c r="BV1" s="1440"/>
      <c r="BW1" s="1440"/>
      <c r="BX1" s="1440"/>
      <c r="BY1" s="1440"/>
      <c r="BZ1" s="1440"/>
      <c r="CA1" s="1440"/>
      <c r="CB1" s="1440"/>
      <c r="CC1" s="1440"/>
      <c r="CD1" s="1440"/>
      <c r="CE1" s="1440"/>
      <c r="CF1" s="1440"/>
      <c r="CG1" s="1440"/>
      <c r="CH1" s="1440"/>
      <c r="CI1" s="1440"/>
      <c r="CJ1" s="1440"/>
      <c r="CK1" s="1440"/>
      <c r="CL1" s="1440"/>
      <c r="CM1" s="1440"/>
      <c r="CN1" s="1440"/>
      <c r="CO1" s="1440"/>
      <c r="CP1" s="1440"/>
      <c r="CQ1" s="1440"/>
      <c r="CR1" s="1440"/>
      <c r="CS1" s="1440"/>
      <c r="CT1" s="1440"/>
      <c r="CU1" s="1440"/>
      <c r="CV1" s="1440"/>
      <c r="CW1" s="1440"/>
      <c r="CX1" s="1440"/>
      <c r="CY1" s="1440"/>
      <c r="CZ1" s="1440"/>
      <c r="DA1" s="1440"/>
      <c r="DB1" s="1440"/>
      <c r="DC1" s="1440"/>
      <c r="DD1" s="1440"/>
      <c r="DE1" s="1440"/>
      <c r="DF1" s="1440"/>
      <c r="DG1" s="1440"/>
      <c r="DH1" s="1440"/>
      <c r="DI1" s="1440"/>
      <c r="DJ1" s="1440"/>
      <c r="DK1" s="1440"/>
      <c r="DL1" s="1440"/>
      <c r="DM1" s="1440"/>
      <c r="DN1" s="1440"/>
      <c r="DO1" s="1440"/>
      <c r="DP1" s="1440"/>
      <c r="DQ1" s="1440"/>
      <c r="DR1" s="1440"/>
      <c r="DS1" s="1440"/>
      <c r="DT1" s="1440"/>
      <c r="DU1" s="1440"/>
      <c r="DV1" s="1440"/>
      <c r="DW1" s="1440"/>
      <c r="DX1" s="1440"/>
      <c r="DY1" s="1440"/>
      <c r="DZ1" s="1440"/>
      <c r="EA1" s="1440"/>
      <c r="EB1" s="1440"/>
      <c r="EC1" s="1440"/>
      <c r="ED1" s="1440"/>
      <c r="EE1" s="1440"/>
      <c r="EF1" s="1440"/>
      <c r="EG1" s="1440"/>
      <c r="EH1" s="1440"/>
      <c r="EI1" s="1440"/>
      <c r="EJ1" s="1440"/>
      <c r="EK1" s="1440"/>
      <c r="EL1" s="1440"/>
      <c r="EM1" s="1440"/>
      <c r="EN1" s="1440"/>
      <c r="EO1" s="1440"/>
      <c r="EP1" s="1440"/>
      <c r="EQ1" s="1440"/>
      <c r="ER1" s="1440"/>
      <c r="ES1" s="1440"/>
      <c r="ET1" s="1440"/>
      <c r="EU1" s="1440"/>
      <c r="EV1" s="1440"/>
      <c r="EW1" s="1440"/>
      <c r="EX1" s="1440"/>
      <c r="EY1" s="1440"/>
      <c r="EZ1" s="1440"/>
      <c r="FA1" s="1440"/>
      <c r="FB1" s="1440"/>
      <c r="FC1" s="1440"/>
      <c r="FD1" s="1440"/>
      <c r="FE1" s="1440"/>
      <c r="FF1" s="1440"/>
      <c r="FG1" s="1440"/>
      <c r="FH1" s="1440"/>
      <c r="FI1" s="1440"/>
      <c r="FJ1" s="1440"/>
      <c r="FK1" s="1440"/>
      <c r="FL1" s="1440"/>
      <c r="FM1" s="1440"/>
      <c r="FN1" s="1440"/>
      <c r="FO1" s="1440"/>
      <c r="FP1" s="1440"/>
      <c r="FQ1" s="1440"/>
      <c r="FR1" s="1440"/>
      <c r="FS1" s="1440"/>
      <c r="FT1" s="1440"/>
      <c r="FU1" s="1440"/>
      <c r="FV1" s="1440"/>
      <c r="FW1" s="1440"/>
      <c r="FX1" s="1440"/>
      <c r="FY1" s="1440"/>
      <c r="FZ1" s="1440"/>
      <c r="GA1" s="1440"/>
      <c r="GB1" s="1440"/>
      <c r="GC1" s="1440"/>
      <c r="GD1" s="1440"/>
      <c r="GE1" s="1440"/>
      <c r="GF1" s="1440"/>
      <c r="GG1" s="1440"/>
      <c r="GH1" s="1440"/>
      <c r="GI1" s="1440"/>
      <c r="GJ1" s="1440"/>
      <c r="GK1" s="1440"/>
      <c r="GL1" s="1440"/>
      <c r="GM1" s="1440"/>
      <c r="GN1" s="1440"/>
      <c r="GO1" s="1440"/>
      <c r="GP1" s="1440"/>
      <c r="GQ1" s="1440"/>
      <c r="GR1" s="1440"/>
      <c r="GS1" s="1440"/>
      <c r="GT1" s="1440"/>
      <c r="GU1" s="1440"/>
      <c r="GV1" s="1440"/>
      <c r="GW1" s="1440"/>
      <c r="GX1" s="1440"/>
      <c r="GY1" s="1440"/>
      <c r="GZ1" s="1440"/>
      <c r="HA1" s="1440"/>
      <c r="HB1" s="1440"/>
      <c r="HC1" s="1440"/>
      <c r="HD1" s="1440"/>
      <c r="HE1" s="1440"/>
      <c r="HF1" s="1440"/>
      <c r="HG1" s="1440"/>
      <c r="HH1" s="1440"/>
      <c r="HI1" s="1440"/>
      <c r="HJ1" s="1440"/>
      <c r="HK1" s="1440"/>
      <c r="HL1" s="1440"/>
      <c r="HM1" s="1440"/>
      <c r="HN1" s="1440"/>
      <c r="HO1" s="1440"/>
      <c r="HP1" s="1440"/>
      <c r="HQ1" s="1440"/>
      <c r="HR1" s="1440"/>
      <c r="HS1" s="1440"/>
      <c r="HT1" s="1440"/>
      <c r="HU1" s="1440"/>
      <c r="HV1" s="1440"/>
      <c r="HW1" s="1440"/>
      <c r="HX1" s="1440"/>
      <c r="HY1" s="1440"/>
      <c r="HZ1" s="1440"/>
      <c r="IA1" s="1440"/>
      <c r="IB1" s="1440"/>
      <c r="IC1" s="1440"/>
      <c r="ID1" s="1440"/>
      <c r="IE1" s="1440"/>
      <c r="IF1" s="1440"/>
      <c r="IG1" s="1440"/>
      <c r="IH1" s="1440"/>
      <c r="II1" s="1440"/>
      <c r="IJ1" s="1440"/>
      <c r="IK1" s="1440"/>
      <c r="IL1" s="1440"/>
      <c r="IM1" s="1440"/>
      <c r="IN1" s="1440"/>
      <c r="IO1" s="1440"/>
      <c r="IP1" s="1440"/>
      <c r="IQ1" s="1440"/>
      <c r="IR1" s="1440"/>
      <c r="IS1" s="1440"/>
      <c r="IT1" s="1440"/>
      <c r="IU1" s="1440"/>
      <c r="IV1" s="1440"/>
    </row>
    <row r="3" spans="1:256" s="1443" customFormat="1" ht="36.75" customHeight="1">
      <c r="A3" s="2340" t="s">
        <v>712</v>
      </c>
      <c r="B3" s="2340"/>
      <c r="C3" s="2340"/>
      <c r="D3" s="2340"/>
      <c r="E3" s="2340"/>
      <c r="F3" s="2340"/>
      <c r="G3" s="2340"/>
      <c r="H3" s="2340"/>
      <c r="I3" s="2340"/>
      <c r="J3" s="1444"/>
      <c r="K3" s="1440"/>
      <c r="L3" s="1440"/>
      <c r="M3" s="1440"/>
      <c r="N3" s="1440"/>
      <c r="O3" s="1440"/>
      <c r="P3" s="1440"/>
      <c r="Q3" s="1440"/>
      <c r="R3" s="1440"/>
      <c r="S3" s="1440"/>
      <c r="T3" s="1440"/>
      <c r="U3" s="1440"/>
      <c r="V3" s="1440"/>
      <c r="W3" s="1440"/>
      <c r="X3" s="1440"/>
      <c r="Y3" s="1440"/>
      <c r="Z3" s="1440"/>
      <c r="AA3" s="1440"/>
      <c r="AB3" s="1440"/>
      <c r="AC3" s="1440"/>
      <c r="AD3" s="1440"/>
      <c r="AE3" s="1440"/>
      <c r="AF3" s="1440"/>
      <c r="AG3" s="1440"/>
      <c r="AH3" s="1440"/>
      <c r="AI3" s="1440"/>
      <c r="AJ3" s="1440"/>
      <c r="AK3" s="1440"/>
      <c r="AL3" s="1440"/>
      <c r="AM3" s="1440"/>
      <c r="AN3" s="1440"/>
      <c r="AO3" s="1440"/>
      <c r="AP3" s="1440"/>
      <c r="AQ3" s="1440"/>
      <c r="AR3" s="1440"/>
      <c r="AS3" s="1440"/>
      <c r="AT3" s="1440"/>
      <c r="AU3" s="1440"/>
      <c r="AV3" s="1440"/>
      <c r="AW3" s="1440"/>
      <c r="AX3" s="1440"/>
      <c r="AY3" s="1440"/>
      <c r="AZ3" s="1440"/>
      <c r="BA3" s="1440"/>
      <c r="BB3" s="1440"/>
      <c r="BC3" s="1440"/>
      <c r="BD3" s="1440"/>
      <c r="BE3" s="1440"/>
      <c r="BF3" s="1440"/>
      <c r="BG3" s="1440"/>
      <c r="BH3" s="1440"/>
      <c r="BI3" s="1440"/>
      <c r="BJ3" s="1440"/>
      <c r="BK3" s="1440"/>
      <c r="BL3" s="1440"/>
      <c r="BM3" s="1440"/>
      <c r="BN3" s="1440"/>
      <c r="BO3" s="1440"/>
      <c r="BP3" s="1440"/>
      <c r="BQ3" s="1440"/>
      <c r="BR3" s="1440"/>
      <c r="BS3" s="1440"/>
      <c r="BT3" s="1440"/>
      <c r="BU3" s="1440"/>
      <c r="BV3" s="1440"/>
      <c r="BW3" s="1440"/>
      <c r="BX3" s="1440"/>
      <c r="BY3" s="1440"/>
      <c r="BZ3" s="1440"/>
      <c r="CA3" s="1440"/>
      <c r="CB3" s="1440"/>
      <c r="CC3" s="1440"/>
      <c r="CD3" s="1440"/>
      <c r="CE3" s="1440"/>
      <c r="CF3" s="1440"/>
      <c r="CG3" s="1440"/>
      <c r="CH3" s="1440"/>
      <c r="CI3" s="1440"/>
      <c r="CJ3" s="1440"/>
      <c r="CK3" s="1440"/>
      <c r="CL3" s="1440"/>
      <c r="CM3" s="1440"/>
      <c r="CN3" s="1440"/>
      <c r="CO3" s="1440"/>
      <c r="CP3" s="1440"/>
      <c r="CQ3" s="1440"/>
      <c r="CR3" s="1440"/>
      <c r="CS3" s="1440"/>
      <c r="CT3" s="1440"/>
      <c r="CU3" s="1440"/>
      <c r="CV3" s="1440"/>
      <c r="CW3" s="1440"/>
      <c r="CX3" s="1440"/>
      <c r="CY3" s="1440"/>
      <c r="CZ3" s="1440"/>
      <c r="DA3" s="1440"/>
      <c r="DB3" s="1440"/>
      <c r="DC3" s="1440"/>
      <c r="DD3" s="1440"/>
      <c r="DE3" s="1440"/>
      <c r="DF3" s="1440"/>
      <c r="DG3" s="1440"/>
      <c r="DH3" s="1440"/>
      <c r="DI3" s="1440"/>
      <c r="DJ3" s="1440"/>
      <c r="DK3" s="1440"/>
      <c r="DL3" s="1440"/>
      <c r="DM3" s="1440"/>
      <c r="DN3" s="1440"/>
      <c r="DO3" s="1440"/>
      <c r="DP3" s="1440"/>
      <c r="DQ3" s="1440"/>
      <c r="DR3" s="1440"/>
      <c r="DS3" s="1440"/>
      <c r="DT3" s="1440"/>
      <c r="DU3" s="1440"/>
      <c r="DV3" s="1440"/>
      <c r="DW3" s="1440"/>
      <c r="DX3" s="1440"/>
      <c r="DY3" s="1440"/>
      <c r="DZ3" s="1440"/>
      <c r="EA3" s="1440"/>
      <c r="EB3" s="1440"/>
      <c r="EC3" s="1440"/>
      <c r="ED3" s="1440"/>
      <c r="EE3" s="1440"/>
      <c r="EF3" s="1440"/>
      <c r="EG3" s="1440"/>
      <c r="EH3" s="1440"/>
      <c r="EI3" s="1440"/>
      <c r="EJ3" s="1440"/>
      <c r="EK3" s="1440"/>
      <c r="EL3" s="1440"/>
      <c r="EM3" s="1440"/>
      <c r="EN3" s="1440"/>
      <c r="EO3" s="1440"/>
      <c r="EP3" s="1440"/>
      <c r="EQ3" s="1440"/>
      <c r="ER3" s="1440"/>
      <c r="ES3" s="1440"/>
      <c r="ET3" s="1440"/>
      <c r="EU3" s="1440"/>
      <c r="EV3" s="1440"/>
      <c r="EW3" s="1440"/>
      <c r="EX3" s="1440"/>
      <c r="EY3" s="1440"/>
      <c r="EZ3" s="1440"/>
      <c r="FA3" s="1440"/>
      <c r="FB3" s="1440"/>
      <c r="FC3" s="1440"/>
      <c r="FD3" s="1440"/>
      <c r="FE3" s="1440"/>
      <c r="FF3" s="1440"/>
      <c r="FG3" s="1440"/>
      <c r="FH3" s="1440"/>
      <c r="FI3" s="1440"/>
      <c r="FJ3" s="1440"/>
      <c r="FK3" s="1440"/>
      <c r="FL3" s="1440"/>
      <c r="FM3" s="1440"/>
      <c r="FN3" s="1440"/>
      <c r="FO3" s="1440"/>
      <c r="FP3" s="1440"/>
      <c r="FQ3" s="1440"/>
      <c r="FR3" s="1440"/>
      <c r="FS3" s="1440"/>
      <c r="FT3" s="1440"/>
      <c r="FU3" s="1440"/>
      <c r="FV3" s="1440"/>
      <c r="FW3" s="1440"/>
      <c r="FX3" s="1440"/>
      <c r="FY3" s="1440"/>
      <c r="FZ3" s="1440"/>
      <c r="GA3" s="1440"/>
      <c r="GB3" s="1440"/>
      <c r="GC3" s="1440"/>
      <c r="GD3" s="1440"/>
      <c r="GE3" s="1440"/>
      <c r="GF3" s="1440"/>
      <c r="GG3" s="1440"/>
      <c r="GH3" s="1440"/>
      <c r="GI3" s="1440"/>
      <c r="GJ3" s="1440"/>
      <c r="GK3" s="1440"/>
      <c r="GL3" s="1440"/>
      <c r="GM3" s="1440"/>
      <c r="GN3" s="1440"/>
      <c r="GO3" s="1440"/>
      <c r="GP3" s="1440"/>
      <c r="GQ3" s="1440"/>
      <c r="GR3" s="1440"/>
      <c r="GS3" s="1440"/>
      <c r="GT3" s="1440"/>
      <c r="GU3" s="1440"/>
      <c r="GV3" s="1440"/>
      <c r="GW3" s="1440"/>
      <c r="GX3" s="1440"/>
      <c r="GY3" s="1440"/>
      <c r="GZ3" s="1440"/>
      <c r="HA3" s="1440"/>
      <c r="HB3" s="1440"/>
      <c r="HC3" s="1440"/>
      <c r="HD3" s="1440"/>
      <c r="HE3" s="1440"/>
      <c r="HF3" s="1440"/>
      <c r="HG3" s="1440"/>
      <c r="HH3" s="1440"/>
      <c r="HI3" s="1440"/>
      <c r="HJ3" s="1440"/>
      <c r="HK3" s="1440"/>
      <c r="HL3" s="1440"/>
      <c r="HM3" s="1440"/>
      <c r="HN3" s="1440"/>
      <c r="HO3" s="1440"/>
      <c r="HP3" s="1440"/>
      <c r="HQ3" s="1440"/>
      <c r="HR3" s="1440"/>
      <c r="HS3" s="1440"/>
      <c r="HT3" s="1440"/>
      <c r="HU3" s="1440"/>
      <c r="HV3" s="1440"/>
      <c r="HW3" s="1440"/>
      <c r="HX3" s="1440"/>
      <c r="HY3" s="1440"/>
      <c r="HZ3" s="1440"/>
      <c r="IA3" s="1440"/>
      <c r="IB3" s="1440"/>
      <c r="IC3" s="1440"/>
      <c r="ID3" s="1440"/>
      <c r="IE3" s="1440"/>
      <c r="IF3" s="1440"/>
      <c r="IG3" s="1440"/>
      <c r="IH3" s="1440"/>
      <c r="II3" s="1440"/>
      <c r="IJ3" s="1440"/>
      <c r="IK3" s="1440"/>
      <c r="IL3" s="1440"/>
      <c r="IM3" s="1440"/>
      <c r="IN3" s="1440"/>
      <c r="IO3" s="1440"/>
      <c r="IP3" s="1440"/>
      <c r="IQ3" s="1440"/>
      <c r="IR3" s="1440"/>
      <c r="IS3" s="1440"/>
      <c r="IT3" s="1440"/>
      <c r="IU3" s="1440"/>
      <c r="IV3" s="1440"/>
    </row>
    <row r="4" spans="1:256" s="1443" customFormat="1" ht="15.75" thickBot="1">
      <c r="A4" s="1440"/>
      <c r="B4" s="1440"/>
      <c r="C4" s="1440"/>
      <c r="D4" s="1440"/>
      <c r="E4" s="1440"/>
      <c r="F4" s="1440"/>
      <c r="G4" s="1440"/>
      <c r="H4" s="1440"/>
      <c r="I4" s="1440"/>
      <c r="J4" s="1440"/>
      <c r="K4" s="1440"/>
      <c r="L4" s="1440"/>
      <c r="M4" s="1440"/>
      <c r="N4" s="1440"/>
      <c r="O4" s="1440"/>
      <c r="P4" s="1440"/>
      <c r="Q4" s="1440"/>
      <c r="R4" s="1440"/>
      <c r="S4" s="1440"/>
      <c r="T4" s="1440"/>
      <c r="U4" s="1440"/>
      <c r="V4" s="1440"/>
      <c r="W4" s="1440"/>
      <c r="X4" s="1440"/>
      <c r="Y4" s="1440"/>
      <c r="Z4" s="1440"/>
      <c r="AA4" s="1440"/>
      <c r="AB4" s="1440"/>
      <c r="AC4" s="1440"/>
      <c r="AD4" s="1440"/>
      <c r="AE4" s="1440"/>
      <c r="AF4" s="1440"/>
      <c r="AG4" s="1440"/>
      <c r="AH4" s="1440"/>
      <c r="AI4" s="1440"/>
      <c r="AJ4" s="1440"/>
      <c r="AK4" s="1440"/>
      <c r="AL4" s="1440"/>
      <c r="AM4" s="1440"/>
      <c r="AN4" s="1440"/>
      <c r="AO4" s="1440"/>
      <c r="AP4" s="1440"/>
      <c r="AQ4" s="1440"/>
      <c r="AR4" s="1440"/>
      <c r="AS4" s="1440"/>
      <c r="AT4" s="1440"/>
      <c r="AU4" s="1440"/>
      <c r="AV4" s="1440"/>
      <c r="AW4" s="1440"/>
      <c r="AX4" s="1440"/>
      <c r="AY4" s="1440"/>
      <c r="AZ4" s="1440"/>
      <c r="BA4" s="1440"/>
      <c r="BB4" s="1440"/>
      <c r="BC4" s="1440"/>
      <c r="BD4" s="1440"/>
      <c r="BE4" s="1440"/>
      <c r="BF4" s="1440"/>
      <c r="BG4" s="1440"/>
      <c r="BH4" s="1440"/>
      <c r="BI4" s="1440"/>
      <c r="BJ4" s="1440"/>
      <c r="BK4" s="1440"/>
      <c r="BL4" s="1440"/>
      <c r="BM4" s="1440"/>
      <c r="BN4" s="1440"/>
      <c r="BO4" s="1440"/>
      <c r="BP4" s="1440"/>
      <c r="BQ4" s="1440"/>
      <c r="BR4" s="1440"/>
      <c r="BS4" s="1440"/>
      <c r="BT4" s="1440"/>
      <c r="BU4" s="1440"/>
      <c r="BV4" s="1440"/>
      <c r="BW4" s="1440"/>
      <c r="BX4" s="1440"/>
      <c r="BY4" s="1440"/>
      <c r="BZ4" s="1440"/>
      <c r="CA4" s="1440"/>
      <c r="CB4" s="1440"/>
      <c r="CC4" s="1440"/>
      <c r="CD4" s="1440"/>
      <c r="CE4" s="1440"/>
      <c r="CF4" s="1440"/>
      <c r="CG4" s="1440"/>
      <c r="CH4" s="1440"/>
      <c r="CI4" s="1440"/>
      <c r="CJ4" s="1440"/>
      <c r="CK4" s="1440"/>
      <c r="CL4" s="1440"/>
      <c r="CM4" s="1440"/>
      <c r="CN4" s="1440"/>
      <c r="CO4" s="1440"/>
      <c r="CP4" s="1440"/>
      <c r="CQ4" s="1440"/>
      <c r="CR4" s="1440"/>
      <c r="CS4" s="1440"/>
      <c r="CT4" s="1440"/>
      <c r="CU4" s="1440"/>
      <c r="CV4" s="1440"/>
      <c r="CW4" s="1440"/>
      <c r="CX4" s="1440"/>
      <c r="CY4" s="1440"/>
      <c r="CZ4" s="1440"/>
      <c r="DA4" s="1440"/>
      <c r="DB4" s="1440"/>
      <c r="DC4" s="1440"/>
      <c r="DD4" s="1440"/>
      <c r="DE4" s="1440"/>
      <c r="DF4" s="1440"/>
      <c r="DG4" s="1440"/>
      <c r="DH4" s="1440"/>
      <c r="DI4" s="1440"/>
      <c r="DJ4" s="1440"/>
      <c r="DK4" s="1440"/>
      <c r="DL4" s="1440"/>
      <c r="DM4" s="1440"/>
      <c r="DN4" s="1440"/>
      <c r="DO4" s="1440"/>
      <c r="DP4" s="1440"/>
      <c r="DQ4" s="1440"/>
      <c r="DR4" s="1440"/>
      <c r="DS4" s="1440"/>
      <c r="DT4" s="1440"/>
      <c r="DU4" s="1440"/>
      <c r="DV4" s="1440"/>
      <c r="DW4" s="1440"/>
      <c r="DX4" s="1440"/>
      <c r="DY4" s="1440"/>
      <c r="DZ4" s="1440"/>
      <c r="EA4" s="1440"/>
      <c r="EB4" s="1440"/>
      <c r="EC4" s="1440"/>
      <c r="ED4" s="1440"/>
      <c r="EE4" s="1440"/>
      <c r="EF4" s="1440"/>
      <c r="EG4" s="1440"/>
      <c r="EH4" s="1440"/>
      <c r="EI4" s="1440"/>
      <c r="EJ4" s="1440"/>
      <c r="EK4" s="1440"/>
      <c r="EL4" s="1440"/>
      <c r="EM4" s="1440"/>
      <c r="EN4" s="1440"/>
      <c r="EO4" s="1440"/>
      <c r="EP4" s="1440"/>
      <c r="EQ4" s="1440"/>
      <c r="ER4" s="1440"/>
      <c r="ES4" s="1440"/>
      <c r="ET4" s="1440"/>
      <c r="EU4" s="1440"/>
      <c r="EV4" s="1440"/>
      <c r="EW4" s="1440"/>
      <c r="EX4" s="1440"/>
      <c r="EY4" s="1440"/>
      <c r="EZ4" s="1440"/>
      <c r="FA4" s="1440"/>
      <c r="FB4" s="1440"/>
      <c r="FC4" s="1440"/>
      <c r="FD4" s="1440"/>
      <c r="FE4" s="1440"/>
      <c r="FF4" s="1440"/>
      <c r="FG4" s="1440"/>
      <c r="FH4" s="1440"/>
      <c r="FI4" s="1440"/>
      <c r="FJ4" s="1440"/>
      <c r="FK4" s="1440"/>
      <c r="FL4" s="1440"/>
      <c r="FM4" s="1440"/>
      <c r="FN4" s="1440"/>
      <c r="FO4" s="1440"/>
      <c r="FP4" s="1440"/>
      <c r="FQ4" s="1440"/>
      <c r="FR4" s="1440"/>
      <c r="FS4" s="1440"/>
      <c r="FT4" s="1440"/>
      <c r="FU4" s="1440"/>
      <c r="FV4" s="1440"/>
      <c r="FW4" s="1440"/>
      <c r="FX4" s="1440"/>
      <c r="FY4" s="1440"/>
      <c r="FZ4" s="1440"/>
      <c r="GA4" s="1440"/>
      <c r="GB4" s="1440"/>
      <c r="GC4" s="1440"/>
      <c r="GD4" s="1440"/>
      <c r="GE4" s="1440"/>
      <c r="GF4" s="1440"/>
      <c r="GG4" s="1440"/>
      <c r="GH4" s="1440"/>
      <c r="GI4" s="1440"/>
      <c r="GJ4" s="1440"/>
      <c r="GK4" s="1440"/>
      <c r="GL4" s="1440"/>
      <c r="GM4" s="1440"/>
      <c r="GN4" s="1440"/>
      <c r="GO4" s="1440"/>
      <c r="GP4" s="1440"/>
      <c r="GQ4" s="1440"/>
      <c r="GR4" s="1440"/>
      <c r="GS4" s="1440"/>
      <c r="GT4" s="1440"/>
      <c r="GU4" s="1440"/>
      <c r="GV4" s="1440"/>
      <c r="GW4" s="1440"/>
      <c r="GX4" s="1440"/>
      <c r="GY4" s="1440"/>
      <c r="GZ4" s="1440"/>
      <c r="HA4" s="1440"/>
      <c r="HB4" s="1440"/>
      <c r="HC4" s="1440"/>
      <c r="HD4" s="1440"/>
      <c r="HE4" s="1440"/>
      <c r="HF4" s="1440"/>
      <c r="HG4" s="1440"/>
      <c r="HH4" s="1440"/>
      <c r="HI4" s="1440"/>
      <c r="HJ4" s="1440"/>
      <c r="HK4" s="1440"/>
      <c r="HL4" s="1440"/>
      <c r="HM4" s="1440"/>
      <c r="HN4" s="1440"/>
      <c r="HO4" s="1440"/>
      <c r="HP4" s="1440"/>
      <c r="HQ4" s="1440"/>
      <c r="HR4" s="1440"/>
      <c r="HS4" s="1440"/>
      <c r="HT4" s="1440"/>
      <c r="HU4" s="1440"/>
      <c r="HV4" s="1440"/>
      <c r="HW4" s="1440"/>
      <c r="HX4" s="1440"/>
      <c r="HY4" s="1440"/>
      <c r="HZ4" s="1440"/>
      <c r="IA4" s="1440"/>
      <c r="IB4" s="1440"/>
      <c r="IC4" s="1440"/>
      <c r="ID4" s="1440"/>
      <c r="IE4" s="1440"/>
      <c r="IF4" s="1440"/>
      <c r="IG4" s="1440"/>
      <c r="IH4" s="1440"/>
      <c r="II4" s="1440"/>
      <c r="IJ4" s="1440"/>
      <c r="IK4" s="1440"/>
      <c r="IL4" s="1440"/>
      <c r="IM4" s="1440"/>
      <c r="IN4" s="1440"/>
      <c r="IO4" s="1440"/>
      <c r="IP4" s="1440"/>
      <c r="IQ4" s="1440"/>
      <c r="IR4" s="1440"/>
      <c r="IS4" s="1440"/>
      <c r="IT4" s="1440"/>
      <c r="IU4" s="1440"/>
      <c r="IV4" s="1440"/>
    </row>
    <row r="5" spans="1:256" s="1443" customFormat="1" ht="64.5" thickBot="1">
      <c r="A5" s="2352" t="s">
        <v>713</v>
      </c>
      <c r="B5" s="2353"/>
      <c r="C5" s="1378" t="s">
        <v>646</v>
      </c>
      <c r="D5" s="1217" t="s">
        <v>714</v>
      </c>
      <c r="E5" s="1217" t="s">
        <v>11</v>
      </c>
      <c r="F5" s="1217" t="s">
        <v>18</v>
      </c>
      <c r="G5" s="1217" t="s">
        <v>578</v>
      </c>
      <c r="H5" s="1217" t="s">
        <v>581</v>
      </c>
      <c r="I5" s="1379" t="s">
        <v>715</v>
      </c>
      <c r="J5" s="1440"/>
      <c r="K5" s="1440"/>
      <c r="L5" s="1440"/>
      <c r="M5" s="1440"/>
      <c r="N5" s="1440"/>
      <c r="O5" s="1440"/>
      <c r="P5" s="1440"/>
      <c r="Q5" s="1440"/>
      <c r="R5" s="1440"/>
      <c r="S5" s="1440"/>
      <c r="T5" s="1440"/>
      <c r="U5" s="1440"/>
      <c r="V5" s="1440"/>
      <c r="W5" s="1440"/>
      <c r="X5" s="1440"/>
      <c r="Y5" s="1440"/>
      <c r="Z5" s="1440"/>
      <c r="AA5" s="1440"/>
      <c r="AB5" s="1440"/>
      <c r="AC5" s="1440"/>
      <c r="AD5" s="1440"/>
      <c r="AE5" s="1440"/>
      <c r="AF5" s="1440"/>
      <c r="AG5" s="1440"/>
      <c r="AH5" s="1440"/>
      <c r="AI5" s="1440"/>
      <c r="AJ5" s="1440"/>
      <c r="AK5" s="1440"/>
      <c r="AL5" s="1440"/>
      <c r="AM5" s="1440"/>
      <c r="AN5" s="1440"/>
      <c r="AO5" s="1440"/>
      <c r="AP5" s="1440"/>
      <c r="AQ5" s="1440"/>
      <c r="AR5" s="1440"/>
      <c r="AS5" s="1440"/>
      <c r="AT5" s="1440"/>
      <c r="AU5" s="1440"/>
      <c r="AV5" s="1440"/>
      <c r="AW5" s="1440"/>
      <c r="AX5" s="1440"/>
      <c r="AY5" s="1440"/>
      <c r="AZ5" s="1440"/>
      <c r="BA5" s="1440"/>
      <c r="BB5" s="1440"/>
      <c r="BC5" s="1440"/>
      <c r="BD5" s="1440"/>
      <c r="BE5" s="1440"/>
      <c r="BF5" s="1440"/>
      <c r="BG5" s="1440"/>
      <c r="BH5" s="1440"/>
      <c r="BI5" s="1440"/>
      <c r="BJ5" s="1440"/>
      <c r="BK5" s="1440"/>
      <c r="BL5" s="1440"/>
      <c r="BM5" s="1440"/>
      <c r="BN5" s="1440"/>
      <c r="BO5" s="1440"/>
      <c r="BP5" s="1440"/>
      <c r="BQ5" s="1440"/>
      <c r="BR5" s="1440"/>
      <c r="BS5" s="1440"/>
      <c r="BT5" s="1440"/>
      <c r="BU5" s="1440"/>
      <c r="BV5" s="1440"/>
      <c r="BW5" s="1440"/>
      <c r="BX5" s="1440"/>
      <c r="BY5" s="1440"/>
      <c r="BZ5" s="1440"/>
      <c r="CA5" s="1440"/>
      <c r="CB5" s="1440"/>
      <c r="CC5" s="1440"/>
      <c r="CD5" s="1440"/>
      <c r="CE5" s="1440"/>
      <c r="CF5" s="1440"/>
      <c r="CG5" s="1440"/>
      <c r="CH5" s="1440"/>
      <c r="CI5" s="1440"/>
      <c r="CJ5" s="1440"/>
      <c r="CK5" s="1440"/>
      <c r="CL5" s="1440"/>
      <c r="CM5" s="1440"/>
      <c r="CN5" s="1440"/>
      <c r="CO5" s="1440"/>
      <c r="CP5" s="1440"/>
      <c r="CQ5" s="1440"/>
      <c r="CR5" s="1440"/>
      <c r="CS5" s="1440"/>
      <c r="CT5" s="1440"/>
      <c r="CU5" s="1440"/>
      <c r="CV5" s="1440"/>
      <c r="CW5" s="1440"/>
      <c r="CX5" s="1440"/>
      <c r="CY5" s="1440"/>
      <c r="CZ5" s="1440"/>
      <c r="DA5" s="1440"/>
      <c r="DB5" s="1440"/>
      <c r="DC5" s="1440"/>
      <c r="DD5" s="1440"/>
      <c r="DE5" s="1440"/>
      <c r="DF5" s="1440"/>
      <c r="DG5" s="1440"/>
      <c r="DH5" s="1440"/>
      <c r="DI5" s="1440"/>
      <c r="DJ5" s="1440"/>
      <c r="DK5" s="1440"/>
      <c r="DL5" s="1440"/>
      <c r="DM5" s="1440"/>
      <c r="DN5" s="1440"/>
      <c r="DO5" s="1440"/>
      <c r="DP5" s="1440"/>
      <c r="DQ5" s="1440"/>
      <c r="DR5" s="1440"/>
      <c r="DS5" s="1440"/>
      <c r="DT5" s="1440"/>
      <c r="DU5" s="1440"/>
      <c r="DV5" s="1440"/>
      <c r="DW5" s="1440"/>
      <c r="DX5" s="1440"/>
      <c r="DY5" s="1440"/>
      <c r="DZ5" s="1440"/>
      <c r="EA5" s="1440"/>
      <c r="EB5" s="1440"/>
      <c r="EC5" s="1440"/>
      <c r="ED5" s="1440"/>
      <c r="EE5" s="1440"/>
      <c r="EF5" s="1440"/>
      <c r="EG5" s="1440"/>
      <c r="EH5" s="1440"/>
      <c r="EI5" s="1440"/>
      <c r="EJ5" s="1440"/>
      <c r="EK5" s="1440"/>
      <c r="EL5" s="1440"/>
      <c r="EM5" s="1440"/>
      <c r="EN5" s="1440"/>
      <c r="EO5" s="1440"/>
      <c r="EP5" s="1440"/>
      <c r="EQ5" s="1440"/>
      <c r="ER5" s="1440"/>
      <c r="ES5" s="1440"/>
      <c r="ET5" s="1440"/>
      <c r="EU5" s="1440"/>
      <c r="EV5" s="1440"/>
      <c r="EW5" s="1440"/>
      <c r="EX5" s="1440"/>
      <c r="EY5" s="1440"/>
      <c r="EZ5" s="1440"/>
      <c r="FA5" s="1440"/>
      <c r="FB5" s="1440"/>
      <c r="FC5" s="1440"/>
      <c r="FD5" s="1440"/>
      <c r="FE5" s="1440"/>
      <c r="FF5" s="1440"/>
      <c r="FG5" s="1440"/>
      <c r="FH5" s="1440"/>
      <c r="FI5" s="1440"/>
      <c r="FJ5" s="1440"/>
      <c r="FK5" s="1440"/>
      <c r="FL5" s="1440"/>
      <c r="FM5" s="1440"/>
      <c r="FN5" s="1440"/>
      <c r="FO5" s="1440"/>
      <c r="FP5" s="1440"/>
      <c r="FQ5" s="1440"/>
      <c r="FR5" s="1440"/>
      <c r="FS5" s="1440"/>
      <c r="FT5" s="1440"/>
      <c r="FU5" s="1440"/>
      <c r="FV5" s="1440"/>
      <c r="FW5" s="1440"/>
      <c r="FX5" s="1440"/>
      <c r="FY5" s="1440"/>
      <c r="FZ5" s="1440"/>
      <c r="GA5" s="1440"/>
      <c r="GB5" s="1440"/>
      <c r="GC5" s="1440"/>
      <c r="GD5" s="1440"/>
      <c r="GE5" s="1440"/>
      <c r="GF5" s="1440"/>
      <c r="GG5" s="1440"/>
      <c r="GH5" s="1440"/>
      <c r="GI5" s="1440"/>
      <c r="GJ5" s="1440"/>
      <c r="GK5" s="1440"/>
      <c r="GL5" s="1440"/>
      <c r="GM5" s="1440"/>
      <c r="GN5" s="1440"/>
      <c r="GO5" s="1440"/>
      <c r="GP5" s="1440"/>
      <c r="GQ5" s="1440"/>
      <c r="GR5" s="1440"/>
      <c r="GS5" s="1440"/>
      <c r="GT5" s="1440"/>
      <c r="GU5" s="1440"/>
      <c r="GV5" s="1440"/>
      <c r="GW5" s="1440"/>
      <c r="GX5" s="1440"/>
      <c r="GY5" s="1440"/>
      <c r="GZ5" s="1440"/>
      <c r="HA5" s="1440"/>
      <c r="HB5" s="1440"/>
      <c r="HC5" s="1440"/>
      <c r="HD5" s="1440"/>
      <c r="HE5" s="1440"/>
      <c r="HF5" s="1440"/>
      <c r="HG5" s="1440"/>
      <c r="HH5" s="1440"/>
      <c r="HI5" s="1440"/>
      <c r="HJ5" s="1440"/>
      <c r="HK5" s="1440"/>
      <c r="HL5" s="1440"/>
      <c r="HM5" s="1440"/>
      <c r="HN5" s="1440"/>
      <c r="HO5" s="1440"/>
      <c r="HP5" s="1440"/>
      <c r="HQ5" s="1440"/>
      <c r="HR5" s="1440"/>
      <c r="HS5" s="1440"/>
      <c r="HT5" s="1440"/>
      <c r="HU5" s="1440"/>
      <c r="HV5" s="1440"/>
      <c r="HW5" s="1440"/>
      <c r="HX5" s="1440"/>
      <c r="HY5" s="1440"/>
      <c r="HZ5" s="1440"/>
      <c r="IA5" s="1440"/>
      <c r="IB5" s="1440"/>
      <c r="IC5" s="1440"/>
      <c r="ID5" s="1440"/>
      <c r="IE5" s="1440"/>
      <c r="IF5" s="1440"/>
      <c r="IG5" s="1440"/>
      <c r="IH5" s="1440"/>
      <c r="II5" s="1440"/>
      <c r="IJ5" s="1440"/>
      <c r="IK5" s="1440"/>
      <c r="IL5" s="1440"/>
      <c r="IM5" s="1440"/>
      <c r="IN5" s="1440"/>
      <c r="IO5" s="1440"/>
      <c r="IP5" s="1440"/>
      <c r="IQ5" s="1440"/>
      <c r="IR5" s="1440"/>
      <c r="IS5" s="1440"/>
      <c r="IT5" s="1440"/>
      <c r="IU5" s="1440"/>
    </row>
    <row r="6" spans="1:256" s="1443" customFormat="1" ht="51">
      <c r="A6" s="2354" t="s">
        <v>716</v>
      </c>
      <c r="B6" s="1445" t="s">
        <v>717</v>
      </c>
      <c r="C6" s="2355">
        <f>1701.34402670032%/100</f>
        <v>0.17013440267003202</v>
      </c>
      <c r="D6" s="2356"/>
      <c r="E6" s="2356"/>
      <c r="F6" s="2356"/>
      <c r="G6" s="2356"/>
      <c r="H6" s="2356"/>
      <c r="I6" s="2357"/>
      <c r="J6" s="1440"/>
      <c r="K6" s="1446"/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0"/>
      <c r="Y6" s="1440"/>
      <c r="Z6" s="1440"/>
      <c r="AA6" s="1440"/>
      <c r="AB6" s="1440"/>
      <c r="AC6" s="1440"/>
      <c r="AD6" s="1440"/>
      <c r="AE6" s="1440"/>
      <c r="AF6" s="1440"/>
      <c r="AG6" s="1440"/>
      <c r="AH6" s="1440"/>
      <c r="AI6" s="1440"/>
      <c r="AJ6" s="1440"/>
      <c r="AK6" s="1440"/>
      <c r="AL6" s="1440"/>
      <c r="AM6" s="1440"/>
      <c r="AN6" s="1440"/>
      <c r="AO6" s="1440"/>
      <c r="AP6" s="1440"/>
      <c r="AQ6" s="1440"/>
      <c r="AR6" s="1440"/>
      <c r="AS6" s="1440"/>
      <c r="AT6" s="1440"/>
      <c r="AU6" s="1440"/>
      <c r="AV6" s="1440"/>
      <c r="AW6" s="1440"/>
      <c r="AX6" s="1440"/>
      <c r="AY6" s="1440"/>
      <c r="AZ6" s="1440"/>
      <c r="BA6" s="1440"/>
      <c r="BB6" s="1440"/>
      <c r="BC6" s="1440"/>
      <c r="BD6" s="1440"/>
      <c r="BE6" s="1440"/>
      <c r="BF6" s="1440"/>
      <c r="BG6" s="1440"/>
      <c r="BH6" s="1440"/>
      <c r="BI6" s="1440"/>
      <c r="BJ6" s="1440"/>
      <c r="BK6" s="1440"/>
      <c r="BL6" s="1440"/>
      <c r="BM6" s="1440"/>
      <c r="BN6" s="1440"/>
      <c r="BO6" s="1440"/>
      <c r="BP6" s="1440"/>
      <c r="BQ6" s="1440"/>
      <c r="BR6" s="1440"/>
      <c r="BS6" s="1440"/>
      <c r="BT6" s="1440"/>
      <c r="BU6" s="1440"/>
      <c r="BV6" s="1440"/>
      <c r="BW6" s="1440"/>
      <c r="BX6" s="1440"/>
      <c r="BY6" s="1440"/>
      <c r="BZ6" s="1440"/>
      <c r="CA6" s="1440"/>
      <c r="CB6" s="1440"/>
      <c r="CC6" s="1440"/>
      <c r="CD6" s="1440"/>
      <c r="CE6" s="1440"/>
      <c r="CF6" s="1440"/>
      <c r="CG6" s="1440"/>
      <c r="CH6" s="1440"/>
      <c r="CI6" s="1440"/>
      <c r="CJ6" s="1440"/>
      <c r="CK6" s="1440"/>
      <c r="CL6" s="1440"/>
      <c r="CM6" s="1440"/>
      <c r="CN6" s="1440"/>
      <c r="CO6" s="1440"/>
      <c r="CP6" s="1440"/>
      <c r="CQ6" s="1440"/>
      <c r="CR6" s="1440"/>
      <c r="CS6" s="1440"/>
      <c r="CT6" s="1440"/>
      <c r="CU6" s="1440"/>
      <c r="CV6" s="1440"/>
      <c r="CW6" s="1440"/>
      <c r="CX6" s="1440"/>
      <c r="CY6" s="1440"/>
      <c r="CZ6" s="1440"/>
      <c r="DA6" s="1440"/>
      <c r="DB6" s="1440"/>
      <c r="DC6" s="1440"/>
      <c r="DD6" s="1440"/>
      <c r="DE6" s="1440"/>
      <c r="DF6" s="1440"/>
      <c r="DG6" s="1440"/>
      <c r="DH6" s="1440"/>
      <c r="DI6" s="1440"/>
      <c r="DJ6" s="1440"/>
      <c r="DK6" s="1440"/>
      <c r="DL6" s="1440"/>
      <c r="DM6" s="1440"/>
      <c r="DN6" s="1440"/>
      <c r="DO6" s="1440"/>
      <c r="DP6" s="1440"/>
      <c r="DQ6" s="1440"/>
      <c r="DR6" s="1440"/>
      <c r="DS6" s="1440"/>
      <c r="DT6" s="1440"/>
      <c r="DU6" s="1440"/>
      <c r="DV6" s="1440"/>
      <c r="DW6" s="1440"/>
      <c r="DX6" s="1440"/>
      <c r="DY6" s="1440"/>
      <c r="DZ6" s="1440"/>
      <c r="EA6" s="1440"/>
      <c r="EB6" s="1440"/>
      <c r="EC6" s="1440"/>
      <c r="ED6" s="1440"/>
      <c r="EE6" s="1440"/>
      <c r="EF6" s="1440"/>
      <c r="EG6" s="1440"/>
      <c r="EH6" s="1440"/>
      <c r="EI6" s="1440"/>
      <c r="EJ6" s="1440"/>
      <c r="EK6" s="1440"/>
      <c r="EL6" s="1440"/>
      <c r="EM6" s="1440"/>
      <c r="EN6" s="1440"/>
      <c r="EO6" s="1440"/>
      <c r="EP6" s="1440"/>
      <c r="EQ6" s="1440"/>
      <c r="ER6" s="1440"/>
      <c r="ES6" s="1440"/>
      <c r="ET6" s="1440"/>
      <c r="EU6" s="1440"/>
      <c r="EV6" s="1440"/>
      <c r="EW6" s="1440"/>
      <c r="EX6" s="1440"/>
      <c r="EY6" s="1440"/>
      <c r="EZ6" s="1440"/>
      <c r="FA6" s="1440"/>
      <c r="FB6" s="1440"/>
      <c r="FC6" s="1440"/>
      <c r="FD6" s="1440"/>
      <c r="FE6" s="1440"/>
      <c r="FF6" s="1440"/>
      <c r="FG6" s="1440"/>
      <c r="FH6" s="1440"/>
      <c r="FI6" s="1440"/>
      <c r="FJ6" s="1440"/>
      <c r="FK6" s="1440"/>
      <c r="FL6" s="1440"/>
      <c r="FM6" s="1440"/>
      <c r="FN6" s="1440"/>
      <c r="FO6" s="1440"/>
      <c r="FP6" s="1440"/>
      <c r="FQ6" s="1440"/>
      <c r="FR6" s="1440"/>
      <c r="FS6" s="1440"/>
      <c r="FT6" s="1440"/>
      <c r="FU6" s="1440"/>
      <c r="FV6" s="1440"/>
      <c r="FW6" s="1440"/>
      <c r="FX6" s="1440"/>
      <c r="FY6" s="1440"/>
      <c r="FZ6" s="1440"/>
      <c r="GA6" s="1440"/>
      <c r="GB6" s="1440"/>
      <c r="GC6" s="1440"/>
      <c r="GD6" s="1440"/>
      <c r="GE6" s="1440"/>
      <c r="GF6" s="1440"/>
      <c r="GG6" s="1440"/>
      <c r="GH6" s="1440"/>
      <c r="GI6" s="1440"/>
      <c r="GJ6" s="1440"/>
      <c r="GK6" s="1440"/>
      <c r="GL6" s="1440"/>
      <c r="GM6" s="1440"/>
      <c r="GN6" s="1440"/>
      <c r="GO6" s="1440"/>
      <c r="GP6" s="1440"/>
      <c r="GQ6" s="1440"/>
      <c r="GR6" s="1440"/>
      <c r="GS6" s="1440"/>
      <c r="GT6" s="1440"/>
      <c r="GU6" s="1440"/>
      <c r="GV6" s="1440"/>
      <c r="GW6" s="1440"/>
      <c r="GX6" s="1440"/>
      <c r="GY6" s="1440"/>
      <c r="GZ6" s="1440"/>
      <c r="HA6" s="1440"/>
      <c r="HB6" s="1440"/>
      <c r="HC6" s="1440"/>
      <c r="HD6" s="1440"/>
      <c r="HE6" s="1440"/>
      <c r="HF6" s="1440"/>
      <c r="HG6" s="1440"/>
      <c r="HH6" s="1440"/>
      <c r="HI6" s="1440"/>
      <c r="HJ6" s="1440"/>
      <c r="HK6" s="1440"/>
      <c r="HL6" s="1440"/>
      <c r="HM6" s="1440"/>
      <c r="HN6" s="1440"/>
      <c r="HO6" s="1440"/>
      <c r="HP6" s="1440"/>
      <c r="HQ6" s="1440"/>
      <c r="HR6" s="1440"/>
      <c r="HS6" s="1440"/>
      <c r="HT6" s="1440"/>
      <c r="HU6" s="1440"/>
      <c r="HV6" s="1440"/>
      <c r="HW6" s="1440"/>
      <c r="HX6" s="1440"/>
      <c r="HY6" s="1440"/>
      <c r="HZ6" s="1440"/>
      <c r="IA6" s="1440"/>
      <c r="IB6" s="1440"/>
      <c r="IC6" s="1440"/>
      <c r="ID6" s="1440"/>
      <c r="IE6" s="1440"/>
      <c r="IF6" s="1440"/>
      <c r="IG6" s="1440"/>
      <c r="IH6" s="1440"/>
      <c r="II6" s="1440"/>
      <c r="IJ6" s="1440"/>
      <c r="IK6" s="1440"/>
      <c r="IL6" s="1440"/>
      <c r="IM6" s="1440"/>
      <c r="IN6" s="1440"/>
      <c r="IO6" s="1440"/>
      <c r="IP6" s="1440"/>
      <c r="IQ6" s="1440"/>
      <c r="IR6" s="1440"/>
      <c r="IS6" s="1440"/>
      <c r="IT6" s="1440"/>
      <c r="IU6" s="1440"/>
    </row>
    <row r="7" spans="1:256" s="1443" customFormat="1" ht="38.25">
      <c r="A7" s="2350"/>
      <c r="B7" s="1447" t="s">
        <v>718</v>
      </c>
      <c r="C7" s="1448">
        <v>0.1131729818868227</v>
      </c>
      <c r="D7" s="1449">
        <v>0.13919041897706669</v>
      </c>
      <c r="E7" s="1449">
        <v>8.7539409650471828E-2</v>
      </c>
      <c r="F7" s="1449">
        <v>6.2357336402075782E-2</v>
      </c>
      <c r="G7" s="1449">
        <v>8.0642198424869735E-2</v>
      </c>
      <c r="H7" s="1449">
        <v>3.9357181951302264E-2</v>
      </c>
      <c r="I7" s="1450">
        <v>9.0884614163692645E-2</v>
      </c>
      <c r="J7" s="1440"/>
      <c r="K7" s="1451"/>
      <c r="L7" s="1451"/>
      <c r="M7" s="1451"/>
      <c r="N7" s="1451"/>
      <c r="O7" s="1451"/>
      <c r="P7" s="1451"/>
      <c r="Q7" s="1451"/>
      <c r="R7" s="1451"/>
      <c r="S7" s="1451"/>
      <c r="T7" s="1451"/>
      <c r="U7" s="1451"/>
      <c r="V7" s="1451"/>
      <c r="W7" s="1451"/>
      <c r="X7" s="1440"/>
      <c r="Y7" s="1440"/>
      <c r="Z7" s="1440"/>
      <c r="AA7" s="1440"/>
      <c r="AB7" s="1440"/>
      <c r="AC7" s="1440"/>
      <c r="AD7" s="1440"/>
      <c r="AE7" s="1440"/>
      <c r="AF7" s="1440"/>
      <c r="AG7" s="1440"/>
      <c r="AH7" s="1440"/>
      <c r="AI7" s="1440"/>
      <c r="AJ7" s="1440"/>
      <c r="AK7" s="1440"/>
      <c r="AL7" s="1440"/>
      <c r="AM7" s="1440"/>
      <c r="AN7" s="1440"/>
      <c r="AO7" s="1440"/>
      <c r="AP7" s="1440"/>
      <c r="AQ7" s="1440"/>
      <c r="AR7" s="1440"/>
      <c r="AS7" s="1440"/>
      <c r="AT7" s="1440"/>
      <c r="AU7" s="1440"/>
      <c r="AV7" s="1440"/>
      <c r="AW7" s="1440"/>
      <c r="AX7" s="1440"/>
      <c r="AY7" s="1440"/>
      <c r="AZ7" s="1440"/>
      <c r="BA7" s="1440"/>
      <c r="BB7" s="1440"/>
      <c r="BC7" s="1440"/>
      <c r="BD7" s="1440"/>
      <c r="BE7" s="1440"/>
      <c r="BF7" s="1440"/>
      <c r="BG7" s="1440"/>
      <c r="BH7" s="1440"/>
      <c r="BI7" s="1440"/>
      <c r="BJ7" s="1440"/>
      <c r="BK7" s="1440"/>
      <c r="BL7" s="1440"/>
      <c r="BM7" s="1440"/>
      <c r="BN7" s="1440"/>
      <c r="BO7" s="1440"/>
      <c r="BP7" s="1440"/>
      <c r="BQ7" s="1440"/>
      <c r="BR7" s="1440"/>
      <c r="BS7" s="1440"/>
      <c r="BT7" s="1440"/>
      <c r="BU7" s="1440"/>
      <c r="BV7" s="1440"/>
      <c r="BW7" s="1440"/>
      <c r="BX7" s="1440"/>
      <c r="BY7" s="1440"/>
      <c r="BZ7" s="1440"/>
      <c r="CA7" s="1440"/>
      <c r="CB7" s="1440"/>
      <c r="CC7" s="1440"/>
      <c r="CD7" s="1440"/>
      <c r="CE7" s="1440"/>
      <c r="CF7" s="1440"/>
      <c r="CG7" s="1440"/>
      <c r="CH7" s="1440"/>
      <c r="CI7" s="1440"/>
      <c r="CJ7" s="1440"/>
      <c r="CK7" s="1440"/>
      <c r="CL7" s="1440"/>
      <c r="CM7" s="1440"/>
      <c r="CN7" s="1440"/>
      <c r="CO7" s="1440"/>
      <c r="CP7" s="1440"/>
      <c r="CQ7" s="1440"/>
      <c r="CR7" s="1440"/>
      <c r="CS7" s="1440"/>
      <c r="CT7" s="1440"/>
      <c r="CU7" s="1440"/>
      <c r="CV7" s="1440"/>
      <c r="CW7" s="1440"/>
      <c r="CX7" s="1440"/>
      <c r="CY7" s="1440"/>
      <c r="CZ7" s="1440"/>
      <c r="DA7" s="1440"/>
      <c r="DB7" s="1440"/>
      <c r="DC7" s="1440"/>
      <c r="DD7" s="1440"/>
      <c r="DE7" s="1440"/>
      <c r="DF7" s="1440"/>
      <c r="DG7" s="1440"/>
      <c r="DH7" s="1440"/>
      <c r="DI7" s="1440"/>
      <c r="DJ7" s="1440"/>
      <c r="DK7" s="1440"/>
      <c r="DL7" s="1440"/>
      <c r="DM7" s="1440"/>
      <c r="DN7" s="1440"/>
      <c r="DO7" s="1440"/>
      <c r="DP7" s="1440"/>
      <c r="DQ7" s="1440"/>
      <c r="DR7" s="1440"/>
      <c r="DS7" s="1440"/>
      <c r="DT7" s="1440"/>
      <c r="DU7" s="1440"/>
      <c r="DV7" s="1440"/>
      <c r="DW7" s="1440"/>
      <c r="DX7" s="1440"/>
      <c r="DY7" s="1440"/>
      <c r="DZ7" s="1440"/>
      <c r="EA7" s="1440"/>
      <c r="EB7" s="1440"/>
      <c r="EC7" s="1440"/>
      <c r="ED7" s="1440"/>
      <c r="EE7" s="1440"/>
      <c r="EF7" s="1440"/>
      <c r="EG7" s="1440"/>
      <c r="EH7" s="1440"/>
      <c r="EI7" s="1440"/>
      <c r="EJ7" s="1440"/>
      <c r="EK7" s="1440"/>
      <c r="EL7" s="1440"/>
      <c r="EM7" s="1440"/>
      <c r="EN7" s="1440"/>
      <c r="EO7" s="1440"/>
      <c r="EP7" s="1440"/>
      <c r="EQ7" s="1440"/>
      <c r="ER7" s="1440"/>
      <c r="ES7" s="1440"/>
      <c r="ET7" s="1440"/>
      <c r="EU7" s="1440"/>
      <c r="EV7" s="1440"/>
      <c r="EW7" s="1440"/>
      <c r="EX7" s="1440"/>
      <c r="EY7" s="1440"/>
      <c r="EZ7" s="1440"/>
      <c r="FA7" s="1440"/>
      <c r="FB7" s="1440"/>
      <c r="FC7" s="1440"/>
      <c r="FD7" s="1440"/>
      <c r="FE7" s="1440"/>
      <c r="FF7" s="1440"/>
      <c r="FG7" s="1440"/>
      <c r="FH7" s="1440"/>
      <c r="FI7" s="1440"/>
      <c r="FJ7" s="1440"/>
      <c r="FK7" s="1440"/>
      <c r="FL7" s="1440"/>
      <c r="FM7" s="1440"/>
      <c r="FN7" s="1440"/>
      <c r="FO7" s="1440"/>
      <c r="FP7" s="1440"/>
      <c r="FQ7" s="1440"/>
      <c r="FR7" s="1440"/>
      <c r="FS7" s="1440"/>
      <c r="FT7" s="1440"/>
      <c r="FU7" s="1440"/>
      <c r="FV7" s="1440"/>
      <c r="FW7" s="1440"/>
      <c r="FX7" s="1440"/>
      <c r="FY7" s="1440"/>
      <c r="FZ7" s="1440"/>
      <c r="GA7" s="1440"/>
      <c r="GB7" s="1440"/>
      <c r="GC7" s="1440"/>
      <c r="GD7" s="1440"/>
      <c r="GE7" s="1440"/>
      <c r="GF7" s="1440"/>
      <c r="GG7" s="1440"/>
      <c r="GH7" s="1440"/>
      <c r="GI7" s="1440"/>
      <c r="GJ7" s="1440"/>
      <c r="GK7" s="1440"/>
      <c r="GL7" s="1440"/>
      <c r="GM7" s="1440"/>
      <c r="GN7" s="1440"/>
      <c r="GO7" s="1440"/>
      <c r="GP7" s="1440"/>
      <c r="GQ7" s="1440"/>
      <c r="GR7" s="1440"/>
      <c r="GS7" s="1440"/>
      <c r="GT7" s="1440"/>
      <c r="GU7" s="1440"/>
      <c r="GV7" s="1440"/>
      <c r="GW7" s="1440"/>
      <c r="GX7" s="1440"/>
      <c r="GY7" s="1440"/>
      <c r="GZ7" s="1440"/>
      <c r="HA7" s="1440"/>
      <c r="HB7" s="1440"/>
      <c r="HC7" s="1440"/>
      <c r="HD7" s="1440"/>
      <c r="HE7" s="1440"/>
      <c r="HF7" s="1440"/>
      <c r="HG7" s="1440"/>
      <c r="HH7" s="1440"/>
      <c r="HI7" s="1440"/>
      <c r="HJ7" s="1440"/>
      <c r="HK7" s="1440"/>
      <c r="HL7" s="1440"/>
      <c r="HM7" s="1440"/>
      <c r="HN7" s="1440"/>
      <c r="HO7" s="1440"/>
      <c r="HP7" s="1440"/>
      <c r="HQ7" s="1440"/>
      <c r="HR7" s="1440"/>
      <c r="HS7" s="1440"/>
      <c r="HT7" s="1440"/>
      <c r="HU7" s="1440"/>
      <c r="HV7" s="1440"/>
      <c r="HW7" s="1440"/>
      <c r="HX7" s="1440"/>
      <c r="HY7" s="1440"/>
      <c r="HZ7" s="1440"/>
      <c r="IA7" s="1440"/>
      <c r="IB7" s="1440"/>
      <c r="IC7" s="1440"/>
      <c r="ID7" s="1440"/>
      <c r="IE7" s="1440"/>
      <c r="IF7" s="1440"/>
      <c r="IG7" s="1440"/>
      <c r="IH7" s="1440"/>
      <c r="II7" s="1440"/>
      <c r="IJ7" s="1440"/>
      <c r="IK7" s="1440"/>
      <c r="IL7" s="1440"/>
      <c r="IM7" s="1440"/>
      <c r="IN7" s="1440"/>
      <c r="IO7" s="1440"/>
      <c r="IP7" s="1440"/>
      <c r="IQ7" s="1440"/>
      <c r="IR7" s="1440"/>
      <c r="IS7" s="1440"/>
      <c r="IT7" s="1440"/>
      <c r="IU7" s="1440"/>
    </row>
    <row r="8" spans="1:256" s="1443" customFormat="1" ht="25.5">
      <c r="A8" s="2350"/>
      <c r="B8" s="1447" t="s">
        <v>658</v>
      </c>
      <c r="C8" s="1448">
        <v>9.1387609863915489E-2</v>
      </c>
      <c r="D8" s="1449">
        <v>0.10429749655873671</v>
      </c>
      <c r="E8" s="1449">
        <v>7.1366280142307684E-2</v>
      </c>
      <c r="F8" s="1449">
        <v>5.666236299807749E-2</v>
      </c>
      <c r="G8" s="1449">
        <v>6.9429324238174675E-2</v>
      </c>
      <c r="H8" s="1449">
        <v>4.3738944192732228E-2</v>
      </c>
      <c r="I8" s="1450">
        <v>7.2780614723848058E-2</v>
      </c>
      <c r="J8" s="1440"/>
      <c r="K8" s="1451"/>
      <c r="L8" s="1451"/>
      <c r="M8" s="1451"/>
      <c r="N8" s="1451"/>
      <c r="O8" s="1451"/>
      <c r="P8" s="1451"/>
      <c r="Q8" s="1451"/>
      <c r="R8" s="1451"/>
      <c r="S8" s="1451"/>
      <c r="T8" s="1451"/>
      <c r="U8" s="1451"/>
      <c r="V8" s="1451"/>
      <c r="W8" s="1451"/>
      <c r="X8" s="1451"/>
      <c r="Y8" s="1451"/>
      <c r="Z8" s="1451"/>
      <c r="AA8" s="1440"/>
      <c r="AB8" s="1440"/>
      <c r="AC8" s="1440"/>
      <c r="AD8" s="1440"/>
      <c r="AE8" s="1440"/>
      <c r="AF8" s="1440"/>
      <c r="AG8" s="1440"/>
      <c r="AH8" s="1440"/>
      <c r="AI8" s="1440"/>
      <c r="AJ8" s="1440"/>
      <c r="AK8" s="1440"/>
      <c r="AL8" s="1440"/>
      <c r="AM8" s="1440"/>
      <c r="AN8" s="1440"/>
      <c r="AO8" s="1440"/>
      <c r="AP8" s="1440"/>
      <c r="AQ8" s="1440"/>
      <c r="AR8" s="1440"/>
      <c r="AS8" s="1440"/>
      <c r="AT8" s="1440"/>
      <c r="AU8" s="1440"/>
      <c r="AV8" s="1440"/>
      <c r="AW8" s="1440"/>
      <c r="AX8" s="1440"/>
      <c r="AY8" s="1440"/>
      <c r="AZ8" s="1440"/>
      <c r="BA8" s="1440"/>
      <c r="BB8" s="1440"/>
      <c r="BC8" s="1440"/>
      <c r="BD8" s="1440"/>
      <c r="BE8" s="1440"/>
      <c r="BF8" s="1440"/>
      <c r="BG8" s="1440"/>
      <c r="BH8" s="1440"/>
      <c r="BI8" s="1440"/>
      <c r="BJ8" s="1440"/>
      <c r="BK8" s="1440"/>
      <c r="BL8" s="1440"/>
      <c r="BM8" s="1440"/>
      <c r="BN8" s="1440"/>
      <c r="BO8" s="1440"/>
      <c r="BP8" s="1440"/>
      <c r="BQ8" s="1440"/>
      <c r="BR8" s="1440"/>
      <c r="BS8" s="1440"/>
      <c r="BT8" s="1440"/>
      <c r="BU8" s="1440"/>
      <c r="BV8" s="1440"/>
      <c r="BW8" s="1440"/>
      <c r="BX8" s="1440"/>
      <c r="BY8" s="1440"/>
      <c r="BZ8" s="1440"/>
      <c r="CA8" s="1440"/>
      <c r="CB8" s="1440"/>
      <c r="CC8" s="1440"/>
      <c r="CD8" s="1440"/>
      <c r="CE8" s="1440"/>
      <c r="CF8" s="1440"/>
      <c r="CG8" s="1440"/>
      <c r="CH8" s="1440"/>
      <c r="CI8" s="1440"/>
      <c r="CJ8" s="1440"/>
      <c r="CK8" s="1440"/>
      <c r="CL8" s="1440"/>
      <c r="CM8" s="1440"/>
      <c r="CN8" s="1440"/>
      <c r="CO8" s="1440"/>
      <c r="CP8" s="1440"/>
      <c r="CQ8" s="1440"/>
      <c r="CR8" s="1440"/>
      <c r="CS8" s="1440"/>
      <c r="CT8" s="1440"/>
      <c r="CU8" s="1440"/>
      <c r="CV8" s="1440"/>
      <c r="CW8" s="1440"/>
      <c r="CX8" s="1440"/>
      <c r="CY8" s="1440"/>
      <c r="CZ8" s="1440"/>
      <c r="DA8" s="1440"/>
      <c r="DB8" s="1440"/>
      <c r="DC8" s="1440"/>
      <c r="DD8" s="1440"/>
      <c r="DE8" s="1440"/>
      <c r="DF8" s="1440"/>
      <c r="DG8" s="1440"/>
      <c r="DH8" s="1440"/>
      <c r="DI8" s="1440"/>
      <c r="DJ8" s="1440"/>
      <c r="DK8" s="1440"/>
      <c r="DL8" s="1440"/>
      <c r="DM8" s="1440"/>
      <c r="DN8" s="1440"/>
      <c r="DO8" s="1440"/>
      <c r="DP8" s="1440"/>
      <c r="DQ8" s="1440"/>
      <c r="DR8" s="1440"/>
      <c r="DS8" s="1440"/>
      <c r="DT8" s="1440"/>
      <c r="DU8" s="1440"/>
      <c r="DV8" s="1440"/>
      <c r="DW8" s="1440"/>
      <c r="DX8" s="1440"/>
      <c r="DY8" s="1440"/>
      <c r="DZ8" s="1440"/>
      <c r="EA8" s="1440"/>
      <c r="EB8" s="1440"/>
      <c r="EC8" s="1440"/>
      <c r="ED8" s="1440"/>
      <c r="EE8" s="1440"/>
      <c r="EF8" s="1440"/>
      <c r="EG8" s="1440"/>
      <c r="EH8" s="1440"/>
      <c r="EI8" s="1440"/>
      <c r="EJ8" s="1440"/>
      <c r="EK8" s="1440"/>
      <c r="EL8" s="1440"/>
      <c r="EM8" s="1440"/>
      <c r="EN8" s="1440"/>
      <c r="EO8" s="1440"/>
      <c r="EP8" s="1440"/>
      <c r="EQ8" s="1440"/>
      <c r="ER8" s="1440"/>
      <c r="ES8" s="1440"/>
      <c r="ET8" s="1440"/>
      <c r="EU8" s="1440"/>
      <c r="EV8" s="1440"/>
      <c r="EW8" s="1440"/>
      <c r="EX8" s="1440"/>
      <c r="EY8" s="1440"/>
      <c r="EZ8" s="1440"/>
      <c r="FA8" s="1440"/>
      <c r="FB8" s="1440"/>
      <c r="FC8" s="1440"/>
      <c r="FD8" s="1440"/>
      <c r="FE8" s="1440"/>
      <c r="FF8" s="1440"/>
      <c r="FG8" s="1440"/>
      <c r="FH8" s="1440"/>
      <c r="FI8" s="1440"/>
      <c r="FJ8" s="1440"/>
      <c r="FK8" s="1440"/>
      <c r="FL8" s="1440"/>
      <c r="FM8" s="1440"/>
      <c r="FN8" s="1440"/>
      <c r="FO8" s="1440"/>
      <c r="FP8" s="1440"/>
      <c r="FQ8" s="1440"/>
      <c r="FR8" s="1440"/>
      <c r="FS8" s="1440"/>
      <c r="FT8" s="1440"/>
      <c r="FU8" s="1440"/>
      <c r="FV8" s="1440"/>
      <c r="FW8" s="1440"/>
      <c r="FX8" s="1440"/>
      <c r="FY8" s="1440"/>
      <c r="FZ8" s="1440"/>
      <c r="GA8" s="1440"/>
      <c r="GB8" s="1440"/>
      <c r="GC8" s="1440"/>
      <c r="GD8" s="1440"/>
      <c r="GE8" s="1440"/>
      <c r="GF8" s="1440"/>
      <c r="GG8" s="1440"/>
      <c r="GH8" s="1440"/>
      <c r="GI8" s="1440"/>
      <c r="GJ8" s="1440"/>
      <c r="GK8" s="1440"/>
      <c r="GL8" s="1440"/>
      <c r="GM8" s="1440"/>
      <c r="GN8" s="1440"/>
      <c r="GO8" s="1440"/>
      <c r="GP8" s="1440"/>
      <c r="GQ8" s="1440"/>
      <c r="GR8" s="1440"/>
      <c r="GS8" s="1440"/>
      <c r="GT8" s="1440"/>
      <c r="GU8" s="1440"/>
      <c r="GV8" s="1440"/>
      <c r="GW8" s="1440"/>
      <c r="GX8" s="1440"/>
      <c r="GY8" s="1440"/>
      <c r="GZ8" s="1440"/>
      <c r="HA8" s="1440"/>
      <c r="HB8" s="1440"/>
      <c r="HC8" s="1440"/>
      <c r="HD8" s="1440"/>
      <c r="HE8" s="1440"/>
      <c r="HF8" s="1440"/>
      <c r="HG8" s="1440"/>
      <c r="HH8" s="1440"/>
      <c r="HI8" s="1440"/>
      <c r="HJ8" s="1440"/>
      <c r="HK8" s="1440"/>
      <c r="HL8" s="1440"/>
      <c r="HM8" s="1440"/>
      <c r="HN8" s="1440"/>
      <c r="HO8" s="1440"/>
      <c r="HP8" s="1440"/>
      <c r="HQ8" s="1440"/>
      <c r="HR8" s="1440"/>
      <c r="HS8" s="1440"/>
      <c r="HT8" s="1440"/>
      <c r="HU8" s="1440"/>
      <c r="HV8" s="1440"/>
      <c r="HW8" s="1440"/>
      <c r="HX8" s="1440"/>
      <c r="HY8" s="1440"/>
      <c r="HZ8" s="1440"/>
      <c r="IA8" s="1440"/>
      <c r="IB8" s="1440"/>
      <c r="IC8" s="1440"/>
      <c r="ID8" s="1440"/>
      <c r="IE8" s="1440"/>
      <c r="IF8" s="1440"/>
      <c r="IG8" s="1440"/>
      <c r="IH8" s="1440"/>
      <c r="II8" s="1440"/>
      <c r="IJ8" s="1440"/>
      <c r="IK8" s="1440"/>
      <c r="IL8" s="1440"/>
      <c r="IM8" s="1440"/>
      <c r="IN8" s="1440"/>
      <c r="IO8" s="1440"/>
      <c r="IP8" s="1440"/>
      <c r="IQ8" s="1440"/>
      <c r="IR8" s="1440"/>
      <c r="IS8" s="1440"/>
      <c r="IT8" s="1440"/>
      <c r="IU8" s="1440"/>
    </row>
    <row r="9" spans="1:256" s="1443" customFormat="1" ht="51">
      <c r="A9" s="2350" t="s">
        <v>719</v>
      </c>
      <c r="B9" s="1447" t="s">
        <v>717</v>
      </c>
      <c r="C9" s="1448">
        <v>0.16735949677536843</v>
      </c>
      <c r="D9" s="1449">
        <v>0.16990587592526407</v>
      </c>
      <c r="E9" s="1449">
        <v>0.1685810950456911</v>
      </c>
      <c r="F9" s="1449">
        <v>0.16709331644204833</v>
      </c>
      <c r="G9" s="1449">
        <v>0.16947474509258478</v>
      </c>
      <c r="H9" s="1449">
        <v>0.16976365485278991</v>
      </c>
      <c r="I9" s="1450">
        <v>0.16041977227672732</v>
      </c>
      <c r="J9" s="1440"/>
      <c r="K9" s="1451"/>
      <c r="L9" s="1451"/>
      <c r="M9" s="1451"/>
      <c r="N9" s="1451"/>
      <c r="O9" s="1451"/>
      <c r="P9" s="1451"/>
      <c r="Q9" s="1451"/>
      <c r="R9" s="1451"/>
      <c r="S9" s="1451"/>
      <c r="T9" s="1451"/>
      <c r="U9" s="1451"/>
      <c r="V9" s="1451"/>
      <c r="W9" s="1451"/>
      <c r="X9" s="1451"/>
      <c r="Y9" s="1451"/>
      <c r="Z9" s="1451"/>
      <c r="AA9" s="1440"/>
      <c r="AB9" s="1440"/>
      <c r="AC9" s="1440"/>
      <c r="AD9" s="1440"/>
      <c r="AE9" s="1440"/>
      <c r="AF9" s="1440"/>
      <c r="AG9" s="1440"/>
      <c r="AH9" s="1440"/>
      <c r="AI9" s="1440"/>
      <c r="AJ9" s="1440"/>
      <c r="AK9" s="1440"/>
      <c r="AL9" s="1440"/>
      <c r="AM9" s="1440"/>
      <c r="AN9" s="1440"/>
      <c r="AO9" s="1440"/>
      <c r="AP9" s="1440"/>
      <c r="AQ9" s="1440"/>
      <c r="AR9" s="1440"/>
      <c r="AS9" s="1440"/>
      <c r="AT9" s="1440"/>
      <c r="AU9" s="1440"/>
      <c r="AV9" s="1440"/>
      <c r="AW9" s="1440"/>
      <c r="AX9" s="1440"/>
      <c r="AY9" s="1440"/>
      <c r="AZ9" s="1440"/>
      <c r="BA9" s="1440"/>
      <c r="BB9" s="1440"/>
      <c r="BC9" s="1440"/>
      <c r="BD9" s="1440"/>
      <c r="BE9" s="1440"/>
      <c r="BF9" s="1440"/>
      <c r="BG9" s="1440"/>
      <c r="BH9" s="1440"/>
      <c r="BI9" s="1440"/>
      <c r="BJ9" s="1440"/>
      <c r="BK9" s="1440"/>
      <c r="BL9" s="1440"/>
      <c r="BM9" s="1440"/>
      <c r="BN9" s="1440"/>
      <c r="BO9" s="1440"/>
      <c r="BP9" s="1440"/>
      <c r="BQ9" s="1440"/>
      <c r="BR9" s="1440"/>
      <c r="BS9" s="1440"/>
      <c r="BT9" s="1440"/>
      <c r="BU9" s="1440"/>
      <c r="BV9" s="1440"/>
      <c r="BW9" s="1440"/>
      <c r="BX9" s="1440"/>
      <c r="BY9" s="1440"/>
      <c r="BZ9" s="1440"/>
      <c r="CA9" s="1440"/>
      <c r="CB9" s="1440"/>
      <c r="CC9" s="1440"/>
      <c r="CD9" s="1440"/>
      <c r="CE9" s="1440"/>
      <c r="CF9" s="1440"/>
      <c r="CG9" s="1440"/>
      <c r="CH9" s="1440"/>
      <c r="CI9" s="1440"/>
      <c r="CJ9" s="1440"/>
      <c r="CK9" s="1440"/>
      <c r="CL9" s="1440"/>
      <c r="CM9" s="1440"/>
      <c r="CN9" s="1440"/>
      <c r="CO9" s="1440"/>
      <c r="CP9" s="1440"/>
      <c r="CQ9" s="1440"/>
      <c r="CR9" s="1440"/>
      <c r="CS9" s="1440"/>
      <c r="CT9" s="1440"/>
      <c r="CU9" s="1440"/>
      <c r="CV9" s="1440"/>
      <c r="CW9" s="1440"/>
      <c r="CX9" s="1440"/>
      <c r="CY9" s="1440"/>
      <c r="CZ9" s="1440"/>
      <c r="DA9" s="1440"/>
      <c r="DB9" s="1440"/>
      <c r="DC9" s="1440"/>
      <c r="DD9" s="1440"/>
      <c r="DE9" s="1440"/>
      <c r="DF9" s="1440"/>
      <c r="DG9" s="1440"/>
      <c r="DH9" s="1440"/>
      <c r="DI9" s="1440"/>
      <c r="DJ9" s="1440"/>
      <c r="DK9" s="1440"/>
      <c r="DL9" s="1440"/>
      <c r="DM9" s="1440"/>
      <c r="DN9" s="1440"/>
      <c r="DO9" s="1440"/>
      <c r="DP9" s="1440"/>
      <c r="DQ9" s="1440"/>
      <c r="DR9" s="1440"/>
      <c r="DS9" s="1440"/>
      <c r="DT9" s="1440"/>
      <c r="DU9" s="1440"/>
      <c r="DV9" s="1440"/>
      <c r="DW9" s="1440"/>
      <c r="DX9" s="1440"/>
      <c r="DY9" s="1440"/>
      <c r="DZ9" s="1440"/>
      <c r="EA9" s="1440"/>
      <c r="EB9" s="1440"/>
      <c r="EC9" s="1440"/>
      <c r="ED9" s="1440"/>
      <c r="EE9" s="1440"/>
      <c r="EF9" s="1440"/>
      <c r="EG9" s="1440"/>
      <c r="EH9" s="1440"/>
      <c r="EI9" s="1440"/>
      <c r="EJ9" s="1440"/>
      <c r="EK9" s="1440"/>
      <c r="EL9" s="1440"/>
      <c r="EM9" s="1440"/>
      <c r="EN9" s="1440"/>
      <c r="EO9" s="1440"/>
      <c r="EP9" s="1440"/>
      <c r="EQ9" s="1440"/>
      <c r="ER9" s="1440"/>
      <c r="ES9" s="1440"/>
      <c r="ET9" s="1440"/>
      <c r="EU9" s="1440"/>
      <c r="EV9" s="1440"/>
      <c r="EW9" s="1440"/>
      <c r="EX9" s="1440"/>
      <c r="EY9" s="1440"/>
      <c r="EZ9" s="1440"/>
      <c r="FA9" s="1440"/>
      <c r="FB9" s="1440"/>
      <c r="FC9" s="1440"/>
      <c r="FD9" s="1440"/>
      <c r="FE9" s="1440"/>
      <c r="FF9" s="1440"/>
      <c r="FG9" s="1440"/>
      <c r="FH9" s="1440"/>
      <c r="FI9" s="1440"/>
      <c r="FJ9" s="1440"/>
      <c r="FK9" s="1440"/>
      <c r="FL9" s="1440"/>
      <c r="FM9" s="1440"/>
      <c r="FN9" s="1440"/>
      <c r="FO9" s="1440"/>
      <c r="FP9" s="1440"/>
      <c r="FQ9" s="1440"/>
      <c r="FR9" s="1440"/>
      <c r="FS9" s="1440"/>
      <c r="FT9" s="1440"/>
      <c r="FU9" s="1440"/>
      <c r="FV9" s="1440"/>
      <c r="FW9" s="1440"/>
      <c r="FX9" s="1440"/>
      <c r="FY9" s="1440"/>
      <c r="FZ9" s="1440"/>
      <c r="GA9" s="1440"/>
      <c r="GB9" s="1440"/>
      <c r="GC9" s="1440"/>
      <c r="GD9" s="1440"/>
      <c r="GE9" s="1440"/>
      <c r="GF9" s="1440"/>
      <c r="GG9" s="1440"/>
      <c r="GH9" s="1440"/>
      <c r="GI9" s="1440"/>
      <c r="GJ9" s="1440"/>
      <c r="GK9" s="1440"/>
      <c r="GL9" s="1440"/>
      <c r="GM9" s="1440"/>
      <c r="GN9" s="1440"/>
      <c r="GO9" s="1440"/>
      <c r="GP9" s="1440"/>
      <c r="GQ9" s="1440"/>
      <c r="GR9" s="1440"/>
      <c r="GS9" s="1440"/>
      <c r="GT9" s="1440"/>
      <c r="GU9" s="1440"/>
      <c r="GV9" s="1440"/>
      <c r="GW9" s="1440"/>
      <c r="GX9" s="1440"/>
      <c r="GY9" s="1440"/>
      <c r="GZ9" s="1440"/>
      <c r="HA9" s="1440"/>
      <c r="HB9" s="1440"/>
      <c r="HC9" s="1440"/>
      <c r="HD9" s="1440"/>
      <c r="HE9" s="1440"/>
      <c r="HF9" s="1440"/>
      <c r="HG9" s="1440"/>
      <c r="HH9" s="1440"/>
      <c r="HI9" s="1440"/>
      <c r="HJ9" s="1440"/>
      <c r="HK9" s="1440"/>
      <c r="HL9" s="1440"/>
      <c r="HM9" s="1440"/>
      <c r="HN9" s="1440"/>
      <c r="HO9" s="1440"/>
      <c r="HP9" s="1440"/>
      <c r="HQ9" s="1440"/>
      <c r="HR9" s="1440"/>
      <c r="HS9" s="1440"/>
      <c r="HT9" s="1440"/>
      <c r="HU9" s="1440"/>
      <c r="HV9" s="1440"/>
      <c r="HW9" s="1440"/>
      <c r="HX9" s="1440"/>
      <c r="HY9" s="1440"/>
      <c r="HZ9" s="1440"/>
      <c r="IA9" s="1440"/>
      <c r="IB9" s="1440"/>
      <c r="IC9" s="1440"/>
      <c r="ID9" s="1440"/>
      <c r="IE9" s="1440"/>
      <c r="IF9" s="1440"/>
      <c r="IG9" s="1440"/>
      <c r="IH9" s="1440"/>
      <c r="II9" s="1440"/>
      <c r="IJ9" s="1440"/>
      <c r="IK9" s="1440"/>
      <c r="IL9" s="1440"/>
      <c r="IM9" s="1440"/>
      <c r="IN9" s="1440"/>
      <c r="IO9" s="1440"/>
      <c r="IP9" s="1440"/>
      <c r="IQ9" s="1440"/>
      <c r="IR9" s="1440"/>
      <c r="IS9" s="1440"/>
      <c r="IT9" s="1440"/>
      <c r="IU9" s="1440"/>
    </row>
    <row r="10" spans="1:256" s="1443" customFormat="1" ht="38.25">
      <c r="A10" s="2350"/>
      <c r="B10" s="1447" t="s">
        <v>718</v>
      </c>
      <c r="C10" s="1448">
        <v>0.16694180561600869</v>
      </c>
      <c r="D10" s="1449">
        <v>0.18974323900652365</v>
      </c>
      <c r="E10" s="1449">
        <v>0.13947920771253203</v>
      </c>
      <c r="F10" s="1449">
        <v>0.11768958245425347</v>
      </c>
      <c r="G10" s="1449">
        <v>0.13437585667986543</v>
      </c>
      <c r="H10" s="1449">
        <v>9.4205276977066293E-2</v>
      </c>
      <c r="I10" s="1450">
        <v>0.1443059133755584</v>
      </c>
      <c r="J10" s="1440"/>
      <c r="K10" s="1440"/>
      <c r="L10" s="1440"/>
      <c r="M10" s="1440"/>
      <c r="N10" s="1440"/>
      <c r="O10" s="1440"/>
      <c r="P10" s="1440"/>
      <c r="Q10" s="1440"/>
      <c r="R10" s="1440"/>
      <c r="S10" s="1440"/>
      <c r="T10" s="1440"/>
      <c r="U10" s="1440"/>
      <c r="V10" s="1440"/>
      <c r="W10" s="1440"/>
      <c r="X10" s="1440"/>
      <c r="Y10" s="1440"/>
      <c r="Z10" s="1440"/>
      <c r="AA10" s="1440"/>
      <c r="AB10" s="1440"/>
      <c r="AC10" s="1440"/>
      <c r="AD10" s="1440"/>
      <c r="AE10" s="1440"/>
      <c r="AF10" s="1440"/>
      <c r="AG10" s="1440"/>
      <c r="AH10" s="1440"/>
      <c r="AI10" s="1440"/>
      <c r="AJ10" s="1440"/>
      <c r="AK10" s="1440"/>
      <c r="AL10" s="1440"/>
      <c r="AM10" s="1440"/>
      <c r="AN10" s="1440"/>
      <c r="AO10" s="1440"/>
      <c r="AP10" s="1440"/>
      <c r="AQ10" s="1440"/>
      <c r="AR10" s="1440"/>
      <c r="AS10" s="1440"/>
      <c r="AT10" s="1440"/>
      <c r="AU10" s="1440"/>
      <c r="AV10" s="1440"/>
      <c r="AW10" s="1440"/>
      <c r="AX10" s="1440"/>
      <c r="AY10" s="1440"/>
      <c r="AZ10" s="1440"/>
      <c r="BA10" s="1440"/>
      <c r="BB10" s="1440"/>
      <c r="BC10" s="1440"/>
      <c r="BD10" s="1440"/>
      <c r="BE10" s="1440"/>
      <c r="BF10" s="1440"/>
      <c r="BG10" s="1440"/>
      <c r="BH10" s="1440"/>
      <c r="BI10" s="1440"/>
      <c r="BJ10" s="1440"/>
      <c r="BK10" s="1440"/>
      <c r="BL10" s="1440"/>
      <c r="BM10" s="1440"/>
      <c r="BN10" s="1440"/>
      <c r="BO10" s="1440"/>
      <c r="BP10" s="1440"/>
      <c r="BQ10" s="1440"/>
      <c r="BR10" s="1440"/>
      <c r="BS10" s="1440"/>
      <c r="BT10" s="1440"/>
      <c r="BU10" s="1440"/>
      <c r="BV10" s="1440"/>
      <c r="BW10" s="1440"/>
      <c r="BX10" s="1440"/>
      <c r="BY10" s="1440"/>
      <c r="BZ10" s="1440"/>
      <c r="CA10" s="1440"/>
      <c r="CB10" s="1440"/>
      <c r="CC10" s="1440"/>
      <c r="CD10" s="1440"/>
      <c r="CE10" s="1440"/>
      <c r="CF10" s="1440"/>
      <c r="CG10" s="1440"/>
      <c r="CH10" s="1440"/>
      <c r="CI10" s="1440"/>
      <c r="CJ10" s="1440"/>
      <c r="CK10" s="1440"/>
      <c r="CL10" s="1440"/>
      <c r="CM10" s="1440"/>
      <c r="CN10" s="1440"/>
      <c r="CO10" s="1440"/>
      <c r="CP10" s="1440"/>
      <c r="CQ10" s="1440"/>
      <c r="CR10" s="1440"/>
      <c r="CS10" s="1440"/>
      <c r="CT10" s="1440"/>
      <c r="CU10" s="1440"/>
      <c r="CV10" s="1440"/>
      <c r="CW10" s="1440"/>
      <c r="CX10" s="1440"/>
      <c r="CY10" s="1440"/>
      <c r="CZ10" s="1440"/>
      <c r="DA10" s="1440"/>
      <c r="DB10" s="1440"/>
      <c r="DC10" s="1440"/>
      <c r="DD10" s="1440"/>
      <c r="DE10" s="1440"/>
      <c r="DF10" s="1440"/>
      <c r="DG10" s="1440"/>
      <c r="DH10" s="1440"/>
      <c r="DI10" s="1440"/>
      <c r="DJ10" s="1440"/>
      <c r="DK10" s="1440"/>
      <c r="DL10" s="1440"/>
      <c r="DM10" s="1440"/>
      <c r="DN10" s="1440"/>
      <c r="DO10" s="1440"/>
      <c r="DP10" s="1440"/>
      <c r="DQ10" s="1440"/>
      <c r="DR10" s="1440"/>
      <c r="DS10" s="1440"/>
      <c r="DT10" s="1440"/>
      <c r="DU10" s="1440"/>
      <c r="DV10" s="1440"/>
      <c r="DW10" s="1440"/>
      <c r="DX10" s="1440"/>
      <c r="DY10" s="1440"/>
      <c r="DZ10" s="1440"/>
      <c r="EA10" s="1440"/>
      <c r="EB10" s="1440"/>
      <c r="EC10" s="1440"/>
      <c r="ED10" s="1440"/>
      <c r="EE10" s="1440"/>
      <c r="EF10" s="1440"/>
      <c r="EG10" s="1440"/>
      <c r="EH10" s="1440"/>
      <c r="EI10" s="1440"/>
      <c r="EJ10" s="1440"/>
      <c r="EK10" s="1440"/>
      <c r="EL10" s="1440"/>
      <c r="EM10" s="1440"/>
      <c r="EN10" s="1440"/>
      <c r="EO10" s="1440"/>
      <c r="EP10" s="1440"/>
      <c r="EQ10" s="1440"/>
      <c r="ER10" s="1440"/>
      <c r="ES10" s="1440"/>
      <c r="ET10" s="1440"/>
      <c r="EU10" s="1440"/>
      <c r="EV10" s="1440"/>
      <c r="EW10" s="1440"/>
      <c r="EX10" s="1440"/>
      <c r="EY10" s="1440"/>
      <c r="EZ10" s="1440"/>
      <c r="FA10" s="1440"/>
      <c r="FB10" s="1440"/>
      <c r="FC10" s="1440"/>
      <c r="FD10" s="1440"/>
      <c r="FE10" s="1440"/>
      <c r="FF10" s="1440"/>
      <c r="FG10" s="1440"/>
      <c r="FH10" s="1440"/>
      <c r="FI10" s="1440"/>
      <c r="FJ10" s="1440"/>
      <c r="FK10" s="1440"/>
      <c r="FL10" s="1440"/>
      <c r="FM10" s="1440"/>
      <c r="FN10" s="1440"/>
      <c r="FO10" s="1440"/>
      <c r="FP10" s="1440"/>
      <c r="FQ10" s="1440"/>
      <c r="FR10" s="1440"/>
      <c r="FS10" s="1440"/>
      <c r="FT10" s="1440"/>
      <c r="FU10" s="1440"/>
      <c r="FV10" s="1440"/>
      <c r="FW10" s="1440"/>
      <c r="FX10" s="1440"/>
      <c r="FY10" s="1440"/>
      <c r="FZ10" s="1440"/>
      <c r="GA10" s="1440"/>
      <c r="GB10" s="1440"/>
      <c r="GC10" s="1440"/>
      <c r="GD10" s="1440"/>
      <c r="GE10" s="1440"/>
      <c r="GF10" s="1440"/>
      <c r="GG10" s="1440"/>
      <c r="GH10" s="1440"/>
      <c r="GI10" s="1440"/>
      <c r="GJ10" s="1440"/>
      <c r="GK10" s="1440"/>
      <c r="GL10" s="1440"/>
      <c r="GM10" s="1440"/>
      <c r="GN10" s="1440"/>
      <c r="GO10" s="1440"/>
      <c r="GP10" s="1440"/>
      <c r="GQ10" s="1440"/>
      <c r="GR10" s="1440"/>
      <c r="GS10" s="1440"/>
      <c r="GT10" s="1440"/>
      <c r="GU10" s="1440"/>
      <c r="GV10" s="1440"/>
      <c r="GW10" s="1440"/>
      <c r="GX10" s="1440"/>
      <c r="GY10" s="1440"/>
      <c r="GZ10" s="1440"/>
      <c r="HA10" s="1440"/>
      <c r="HB10" s="1440"/>
      <c r="HC10" s="1440"/>
      <c r="HD10" s="1440"/>
      <c r="HE10" s="1440"/>
      <c r="HF10" s="1440"/>
      <c r="HG10" s="1440"/>
      <c r="HH10" s="1440"/>
      <c r="HI10" s="1440"/>
      <c r="HJ10" s="1440"/>
      <c r="HK10" s="1440"/>
      <c r="HL10" s="1440"/>
      <c r="HM10" s="1440"/>
      <c r="HN10" s="1440"/>
      <c r="HO10" s="1440"/>
      <c r="HP10" s="1440"/>
      <c r="HQ10" s="1440"/>
      <c r="HR10" s="1440"/>
      <c r="HS10" s="1440"/>
      <c r="HT10" s="1440"/>
      <c r="HU10" s="1440"/>
      <c r="HV10" s="1440"/>
      <c r="HW10" s="1440"/>
      <c r="HX10" s="1440"/>
      <c r="HY10" s="1440"/>
      <c r="HZ10" s="1440"/>
      <c r="IA10" s="1440"/>
      <c r="IB10" s="1440"/>
      <c r="IC10" s="1440"/>
      <c r="ID10" s="1440"/>
      <c r="IE10" s="1440"/>
      <c r="IF10" s="1440"/>
      <c r="IG10" s="1440"/>
      <c r="IH10" s="1440"/>
      <c r="II10" s="1440"/>
      <c r="IJ10" s="1440"/>
      <c r="IK10" s="1440"/>
      <c r="IL10" s="1440"/>
      <c r="IM10" s="1440"/>
      <c r="IN10" s="1440"/>
      <c r="IO10" s="1440"/>
      <c r="IP10" s="1440"/>
      <c r="IQ10" s="1440"/>
      <c r="IR10" s="1440"/>
      <c r="IS10" s="1440"/>
      <c r="IT10" s="1440"/>
      <c r="IU10" s="1440"/>
    </row>
    <row r="11" spans="1:256" s="1443" customFormat="1" ht="25.5">
      <c r="A11" s="2350"/>
      <c r="B11" s="1447" t="s">
        <v>658</v>
      </c>
      <c r="C11" s="1448">
        <v>0.10804042056222081</v>
      </c>
      <c r="D11" s="1449">
        <v>0.12045616018071134</v>
      </c>
      <c r="E11" s="1449">
        <v>8.8535159220524642E-2</v>
      </c>
      <c r="F11" s="1449">
        <v>7.3618059776564063E-2</v>
      </c>
      <c r="G11" s="1449">
        <v>8.4892969578546473E-2</v>
      </c>
      <c r="H11" s="1449">
        <v>6.5058599783241258E-2</v>
      </c>
      <c r="I11" s="1450">
        <v>8.9749177773068303E-2</v>
      </c>
      <c r="J11" s="1440"/>
      <c r="K11" s="1440"/>
      <c r="L11" s="1440"/>
      <c r="M11" s="1440"/>
      <c r="N11" s="1440"/>
      <c r="O11" s="1440"/>
      <c r="P11" s="1440"/>
      <c r="Q11" s="1440"/>
      <c r="R11" s="1440"/>
      <c r="S11" s="1440"/>
      <c r="T11" s="1440"/>
      <c r="U11" s="1440"/>
      <c r="V11" s="1440"/>
      <c r="W11" s="1440"/>
      <c r="X11" s="1440"/>
      <c r="Y11" s="1440"/>
      <c r="Z11" s="1440"/>
      <c r="AA11" s="1440"/>
      <c r="AB11" s="1440"/>
      <c r="AC11" s="1440"/>
      <c r="AD11" s="1440"/>
      <c r="AE11" s="1440"/>
      <c r="AF11" s="1440"/>
      <c r="AG11" s="1440"/>
      <c r="AH11" s="1440"/>
      <c r="AI11" s="1440"/>
      <c r="AJ11" s="1440"/>
      <c r="AK11" s="1440"/>
      <c r="AL11" s="1440"/>
      <c r="AM11" s="1440"/>
      <c r="AN11" s="1440"/>
      <c r="AO11" s="1440"/>
      <c r="AP11" s="1440"/>
      <c r="AQ11" s="1440"/>
      <c r="AR11" s="1440"/>
      <c r="AS11" s="1440"/>
      <c r="AT11" s="1440"/>
      <c r="AU11" s="1440"/>
      <c r="AV11" s="1440"/>
      <c r="AW11" s="1440"/>
      <c r="AX11" s="1440"/>
      <c r="AY11" s="1440"/>
      <c r="AZ11" s="1440"/>
      <c r="BA11" s="1440"/>
      <c r="BB11" s="1440"/>
      <c r="BC11" s="1440"/>
      <c r="BD11" s="1440"/>
      <c r="BE11" s="1440"/>
      <c r="BF11" s="1440"/>
      <c r="BG11" s="1440"/>
      <c r="BH11" s="1440"/>
      <c r="BI11" s="1440"/>
      <c r="BJ11" s="1440"/>
      <c r="BK11" s="1440"/>
      <c r="BL11" s="1440"/>
      <c r="BM11" s="1440"/>
      <c r="BN11" s="1440"/>
      <c r="BO11" s="1440"/>
      <c r="BP11" s="1440"/>
      <c r="BQ11" s="1440"/>
      <c r="BR11" s="1440"/>
      <c r="BS11" s="1440"/>
      <c r="BT11" s="1440"/>
      <c r="BU11" s="1440"/>
      <c r="BV11" s="1440"/>
      <c r="BW11" s="1440"/>
      <c r="BX11" s="1440"/>
      <c r="BY11" s="1440"/>
      <c r="BZ11" s="1440"/>
      <c r="CA11" s="1440"/>
      <c r="CB11" s="1440"/>
      <c r="CC11" s="1440"/>
      <c r="CD11" s="1440"/>
      <c r="CE11" s="1440"/>
      <c r="CF11" s="1440"/>
      <c r="CG11" s="1440"/>
      <c r="CH11" s="1440"/>
      <c r="CI11" s="1440"/>
      <c r="CJ11" s="1440"/>
      <c r="CK11" s="1440"/>
      <c r="CL11" s="1440"/>
      <c r="CM11" s="1440"/>
      <c r="CN11" s="1440"/>
      <c r="CO11" s="1440"/>
      <c r="CP11" s="1440"/>
      <c r="CQ11" s="1440"/>
      <c r="CR11" s="1440"/>
      <c r="CS11" s="1440"/>
      <c r="CT11" s="1440"/>
      <c r="CU11" s="1440"/>
      <c r="CV11" s="1440"/>
      <c r="CW11" s="1440"/>
      <c r="CX11" s="1440"/>
      <c r="CY11" s="1440"/>
      <c r="CZ11" s="1440"/>
      <c r="DA11" s="1440"/>
      <c r="DB11" s="1440"/>
      <c r="DC11" s="1440"/>
      <c r="DD11" s="1440"/>
      <c r="DE11" s="1440"/>
      <c r="DF11" s="1440"/>
      <c r="DG11" s="1440"/>
      <c r="DH11" s="1440"/>
      <c r="DI11" s="1440"/>
      <c r="DJ11" s="1440"/>
      <c r="DK11" s="1440"/>
      <c r="DL11" s="1440"/>
      <c r="DM11" s="1440"/>
      <c r="DN11" s="1440"/>
      <c r="DO11" s="1440"/>
      <c r="DP11" s="1440"/>
      <c r="DQ11" s="1440"/>
      <c r="DR11" s="1440"/>
      <c r="DS11" s="1440"/>
      <c r="DT11" s="1440"/>
      <c r="DU11" s="1440"/>
      <c r="DV11" s="1440"/>
      <c r="DW11" s="1440"/>
      <c r="DX11" s="1440"/>
      <c r="DY11" s="1440"/>
      <c r="DZ11" s="1440"/>
      <c r="EA11" s="1440"/>
      <c r="EB11" s="1440"/>
      <c r="EC11" s="1440"/>
      <c r="ED11" s="1440"/>
      <c r="EE11" s="1440"/>
      <c r="EF11" s="1440"/>
      <c r="EG11" s="1440"/>
      <c r="EH11" s="1440"/>
      <c r="EI11" s="1440"/>
      <c r="EJ11" s="1440"/>
      <c r="EK11" s="1440"/>
      <c r="EL11" s="1440"/>
      <c r="EM11" s="1440"/>
      <c r="EN11" s="1440"/>
      <c r="EO11" s="1440"/>
      <c r="EP11" s="1440"/>
      <c r="EQ11" s="1440"/>
      <c r="ER11" s="1440"/>
      <c r="ES11" s="1440"/>
      <c r="ET11" s="1440"/>
      <c r="EU11" s="1440"/>
      <c r="EV11" s="1440"/>
      <c r="EW11" s="1440"/>
      <c r="EX11" s="1440"/>
      <c r="EY11" s="1440"/>
      <c r="EZ11" s="1440"/>
      <c r="FA11" s="1440"/>
      <c r="FB11" s="1440"/>
      <c r="FC11" s="1440"/>
      <c r="FD11" s="1440"/>
      <c r="FE11" s="1440"/>
      <c r="FF11" s="1440"/>
      <c r="FG11" s="1440"/>
      <c r="FH11" s="1440"/>
      <c r="FI11" s="1440"/>
      <c r="FJ11" s="1440"/>
      <c r="FK11" s="1440"/>
      <c r="FL11" s="1440"/>
      <c r="FM11" s="1440"/>
      <c r="FN11" s="1440"/>
      <c r="FO11" s="1440"/>
      <c r="FP11" s="1440"/>
      <c r="FQ11" s="1440"/>
      <c r="FR11" s="1440"/>
      <c r="FS11" s="1440"/>
      <c r="FT11" s="1440"/>
      <c r="FU11" s="1440"/>
      <c r="FV11" s="1440"/>
      <c r="FW11" s="1440"/>
      <c r="FX11" s="1440"/>
      <c r="FY11" s="1440"/>
      <c r="FZ11" s="1440"/>
      <c r="GA11" s="1440"/>
      <c r="GB11" s="1440"/>
      <c r="GC11" s="1440"/>
      <c r="GD11" s="1440"/>
      <c r="GE11" s="1440"/>
      <c r="GF11" s="1440"/>
      <c r="GG11" s="1440"/>
      <c r="GH11" s="1440"/>
      <c r="GI11" s="1440"/>
      <c r="GJ11" s="1440"/>
      <c r="GK11" s="1440"/>
      <c r="GL11" s="1440"/>
      <c r="GM11" s="1440"/>
      <c r="GN11" s="1440"/>
      <c r="GO11" s="1440"/>
      <c r="GP11" s="1440"/>
      <c r="GQ11" s="1440"/>
      <c r="GR11" s="1440"/>
      <c r="GS11" s="1440"/>
      <c r="GT11" s="1440"/>
      <c r="GU11" s="1440"/>
      <c r="GV11" s="1440"/>
      <c r="GW11" s="1440"/>
      <c r="GX11" s="1440"/>
      <c r="GY11" s="1440"/>
      <c r="GZ11" s="1440"/>
      <c r="HA11" s="1440"/>
      <c r="HB11" s="1440"/>
      <c r="HC11" s="1440"/>
      <c r="HD11" s="1440"/>
      <c r="HE11" s="1440"/>
      <c r="HF11" s="1440"/>
      <c r="HG11" s="1440"/>
      <c r="HH11" s="1440"/>
      <c r="HI11" s="1440"/>
      <c r="HJ11" s="1440"/>
      <c r="HK11" s="1440"/>
      <c r="HL11" s="1440"/>
      <c r="HM11" s="1440"/>
      <c r="HN11" s="1440"/>
      <c r="HO11" s="1440"/>
      <c r="HP11" s="1440"/>
      <c r="HQ11" s="1440"/>
      <c r="HR11" s="1440"/>
      <c r="HS11" s="1440"/>
      <c r="HT11" s="1440"/>
      <c r="HU11" s="1440"/>
      <c r="HV11" s="1440"/>
      <c r="HW11" s="1440"/>
      <c r="HX11" s="1440"/>
      <c r="HY11" s="1440"/>
      <c r="HZ11" s="1440"/>
      <c r="IA11" s="1440"/>
      <c r="IB11" s="1440"/>
      <c r="IC11" s="1440"/>
      <c r="ID11" s="1440"/>
      <c r="IE11" s="1440"/>
      <c r="IF11" s="1440"/>
      <c r="IG11" s="1440"/>
      <c r="IH11" s="1440"/>
      <c r="II11" s="1440"/>
      <c r="IJ11" s="1440"/>
      <c r="IK11" s="1440"/>
      <c r="IL11" s="1440"/>
      <c r="IM11" s="1440"/>
      <c r="IN11" s="1440"/>
      <c r="IO11" s="1440"/>
      <c r="IP11" s="1440"/>
      <c r="IQ11" s="1440"/>
      <c r="IR11" s="1440"/>
      <c r="IS11" s="1440"/>
      <c r="IT11" s="1440"/>
      <c r="IU11" s="1440"/>
    </row>
    <row r="12" spans="1:256" s="1443" customFormat="1" ht="51">
      <c r="A12" s="2350" t="s">
        <v>720</v>
      </c>
      <c r="B12" s="1447" t="s">
        <v>717</v>
      </c>
      <c r="C12" s="1448">
        <v>0.16180968498604151</v>
      </c>
      <c r="D12" s="1449">
        <v>0.16944882243572854</v>
      </c>
      <c r="E12" s="1449">
        <v>0.16547447979700972</v>
      </c>
      <c r="F12" s="1449">
        <v>0.1610111439860813</v>
      </c>
      <c r="G12" s="1449">
        <v>0.16815542993769064</v>
      </c>
      <c r="H12" s="1449">
        <v>0.16902215921830613</v>
      </c>
      <c r="I12" s="1450">
        <v>0.14099051149011826</v>
      </c>
      <c r="J12" s="1440"/>
      <c r="K12" s="1440"/>
      <c r="L12" s="1451"/>
      <c r="M12" s="1451"/>
      <c r="N12" s="1451"/>
      <c r="O12" s="1451"/>
      <c r="P12" s="1451"/>
      <c r="Q12" s="1451"/>
      <c r="R12" s="1451"/>
      <c r="S12" s="1451"/>
      <c r="T12" s="1451"/>
      <c r="U12" s="1440"/>
      <c r="V12" s="1440"/>
      <c r="W12" s="1440"/>
      <c r="X12" s="1440"/>
      <c r="Y12" s="1440"/>
      <c r="Z12" s="1440"/>
      <c r="AA12" s="1440"/>
      <c r="AB12" s="1440"/>
      <c r="AC12" s="1440"/>
      <c r="AD12" s="1440"/>
      <c r="AE12" s="1440"/>
      <c r="AF12" s="1440"/>
      <c r="AG12" s="1440"/>
      <c r="AH12" s="1440"/>
      <c r="AI12" s="1440"/>
      <c r="AJ12" s="1440"/>
      <c r="AK12" s="1440"/>
      <c r="AL12" s="1440"/>
      <c r="AM12" s="1440"/>
      <c r="AN12" s="1440"/>
      <c r="AO12" s="1440"/>
      <c r="AP12" s="1440"/>
      <c r="AQ12" s="1440"/>
      <c r="AR12" s="1440"/>
      <c r="AS12" s="1440"/>
      <c r="AT12" s="1440"/>
      <c r="AU12" s="1440"/>
      <c r="AV12" s="1440"/>
      <c r="AW12" s="1440"/>
      <c r="AX12" s="1440"/>
      <c r="AY12" s="1440"/>
      <c r="AZ12" s="1440"/>
      <c r="BA12" s="1440"/>
      <c r="BB12" s="1440"/>
      <c r="BC12" s="1440"/>
      <c r="BD12" s="1440"/>
      <c r="BE12" s="1440"/>
      <c r="BF12" s="1440"/>
      <c r="BG12" s="1440"/>
      <c r="BH12" s="1440"/>
      <c r="BI12" s="1440"/>
      <c r="BJ12" s="1440"/>
      <c r="BK12" s="1440"/>
      <c r="BL12" s="1440"/>
      <c r="BM12" s="1440"/>
      <c r="BN12" s="1440"/>
      <c r="BO12" s="1440"/>
      <c r="BP12" s="1440"/>
      <c r="BQ12" s="1440"/>
      <c r="BR12" s="1440"/>
      <c r="BS12" s="1440"/>
      <c r="BT12" s="1440"/>
      <c r="BU12" s="1440"/>
      <c r="BV12" s="1440"/>
      <c r="BW12" s="1440"/>
      <c r="BX12" s="1440"/>
      <c r="BY12" s="1440"/>
      <c r="BZ12" s="1440"/>
      <c r="CA12" s="1440"/>
      <c r="CB12" s="1440"/>
      <c r="CC12" s="1440"/>
      <c r="CD12" s="1440"/>
      <c r="CE12" s="1440"/>
      <c r="CF12" s="1440"/>
      <c r="CG12" s="1440"/>
      <c r="CH12" s="1440"/>
      <c r="CI12" s="1440"/>
      <c r="CJ12" s="1440"/>
      <c r="CK12" s="1440"/>
      <c r="CL12" s="1440"/>
      <c r="CM12" s="1440"/>
      <c r="CN12" s="1440"/>
      <c r="CO12" s="1440"/>
      <c r="CP12" s="1440"/>
      <c r="CQ12" s="1440"/>
      <c r="CR12" s="1440"/>
      <c r="CS12" s="1440"/>
      <c r="CT12" s="1440"/>
      <c r="CU12" s="1440"/>
      <c r="CV12" s="1440"/>
      <c r="CW12" s="1440"/>
      <c r="CX12" s="1440"/>
      <c r="CY12" s="1440"/>
      <c r="CZ12" s="1440"/>
      <c r="DA12" s="1440"/>
      <c r="DB12" s="1440"/>
      <c r="DC12" s="1440"/>
      <c r="DD12" s="1440"/>
      <c r="DE12" s="1440"/>
      <c r="DF12" s="1440"/>
      <c r="DG12" s="1440"/>
      <c r="DH12" s="1440"/>
      <c r="DI12" s="1440"/>
      <c r="DJ12" s="1440"/>
      <c r="DK12" s="1440"/>
      <c r="DL12" s="1440"/>
      <c r="DM12" s="1440"/>
      <c r="DN12" s="1440"/>
      <c r="DO12" s="1440"/>
      <c r="DP12" s="1440"/>
      <c r="DQ12" s="1440"/>
      <c r="DR12" s="1440"/>
      <c r="DS12" s="1440"/>
      <c r="DT12" s="1440"/>
      <c r="DU12" s="1440"/>
      <c r="DV12" s="1440"/>
      <c r="DW12" s="1440"/>
      <c r="DX12" s="1440"/>
      <c r="DY12" s="1440"/>
      <c r="DZ12" s="1440"/>
      <c r="EA12" s="1440"/>
      <c r="EB12" s="1440"/>
      <c r="EC12" s="1440"/>
      <c r="ED12" s="1440"/>
      <c r="EE12" s="1440"/>
      <c r="EF12" s="1440"/>
      <c r="EG12" s="1440"/>
      <c r="EH12" s="1440"/>
      <c r="EI12" s="1440"/>
      <c r="EJ12" s="1440"/>
      <c r="EK12" s="1440"/>
      <c r="EL12" s="1440"/>
      <c r="EM12" s="1440"/>
      <c r="EN12" s="1440"/>
      <c r="EO12" s="1440"/>
      <c r="EP12" s="1440"/>
      <c r="EQ12" s="1440"/>
      <c r="ER12" s="1440"/>
      <c r="ES12" s="1440"/>
      <c r="ET12" s="1440"/>
      <c r="EU12" s="1440"/>
      <c r="EV12" s="1440"/>
      <c r="EW12" s="1440"/>
      <c r="EX12" s="1440"/>
      <c r="EY12" s="1440"/>
      <c r="EZ12" s="1440"/>
      <c r="FA12" s="1440"/>
      <c r="FB12" s="1440"/>
      <c r="FC12" s="1440"/>
      <c r="FD12" s="1440"/>
      <c r="FE12" s="1440"/>
      <c r="FF12" s="1440"/>
      <c r="FG12" s="1440"/>
      <c r="FH12" s="1440"/>
      <c r="FI12" s="1440"/>
      <c r="FJ12" s="1440"/>
      <c r="FK12" s="1440"/>
      <c r="FL12" s="1440"/>
      <c r="FM12" s="1440"/>
      <c r="FN12" s="1440"/>
      <c r="FO12" s="1440"/>
      <c r="FP12" s="1440"/>
      <c r="FQ12" s="1440"/>
      <c r="FR12" s="1440"/>
      <c r="FS12" s="1440"/>
      <c r="FT12" s="1440"/>
      <c r="FU12" s="1440"/>
      <c r="FV12" s="1440"/>
      <c r="FW12" s="1440"/>
      <c r="FX12" s="1440"/>
      <c r="FY12" s="1440"/>
      <c r="FZ12" s="1440"/>
      <c r="GA12" s="1440"/>
      <c r="GB12" s="1440"/>
      <c r="GC12" s="1440"/>
      <c r="GD12" s="1440"/>
      <c r="GE12" s="1440"/>
      <c r="GF12" s="1440"/>
      <c r="GG12" s="1440"/>
      <c r="GH12" s="1440"/>
      <c r="GI12" s="1440"/>
      <c r="GJ12" s="1440"/>
      <c r="GK12" s="1440"/>
      <c r="GL12" s="1440"/>
      <c r="GM12" s="1440"/>
      <c r="GN12" s="1440"/>
      <c r="GO12" s="1440"/>
      <c r="GP12" s="1440"/>
      <c r="GQ12" s="1440"/>
      <c r="GR12" s="1440"/>
      <c r="GS12" s="1440"/>
      <c r="GT12" s="1440"/>
      <c r="GU12" s="1440"/>
      <c r="GV12" s="1440"/>
      <c r="GW12" s="1440"/>
      <c r="GX12" s="1440"/>
      <c r="GY12" s="1440"/>
      <c r="GZ12" s="1440"/>
      <c r="HA12" s="1440"/>
      <c r="HB12" s="1440"/>
      <c r="HC12" s="1440"/>
      <c r="HD12" s="1440"/>
      <c r="HE12" s="1440"/>
      <c r="HF12" s="1440"/>
      <c r="HG12" s="1440"/>
      <c r="HH12" s="1440"/>
      <c r="HI12" s="1440"/>
      <c r="HJ12" s="1440"/>
      <c r="HK12" s="1440"/>
      <c r="HL12" s="1440"/>
      <c r="HM12" s="1440"/>
      <c r="HN12" s="1440"/>
      <c r="HO12" s="1440"/>
      <c r="HP12" s="1440"/>
      <c r="HQ12" s="1440"/>
      <c r="HR12" s="1440"/>
      <c r="HS12" s="1440"/>
      <c r="HT12" s="1440"/>
      <c r="HU12" s="1440"/>
      <c r="HV12" s="1440"/>
      <c r="HW12" s="1440"/>
      <c r="HX12" s="1440"/>
      <c r="HY12" s="1440"/>
      <c r="HZ12" s="1440"/>
      <c r="IA12" s="1440"/>
      <c r="IB12" s="1440"/>
      <c r="IC12" s="1440"/>
      <c r="ID12" s="1440"/>
      <c r="IE12" s="1440"/>
      <c r="IF12" s="1440"/>
      <c r="IG12" s="1440"/>
      <c r="IH12" s="1440"/>
      <c r="II12" s="1440"/>
      <c r="IJ12" s="1440"/>
      <c r="IK12" s="1440"/>
      <c r="IL12" s="1440"/>
      <c r="IM12" s="1440"/>
      <c r="IN12" s="1440"/>
      <c r="IO12" s="1440"/>
      <c r="IP12" s="1440"/>
      <c r="IQ12" s="1440"/>
      <c r="IR12" s="1440"/>
      <c r="IS12" s="1440"/>
      <c r="IT12" s="1440"/>
      <c r="IU12" s="1440"/>
    </row>
    <row r="13" spans="1:256" s="1443" customFormat="1" ht="38.25">
      <c r="A13" s="2350"/>
      <c r="B13" s="1447" t="s">
        <v>718</v>
      </c>
      <c r="C13" s="1448">
        <v>0.27195134105067703</v>
      </c>
      <c r="D13" s="1449">
        <v>0.2908488790654376</v>
      </c>
      <c r="E13" s="1449">
        <v>0.24335880383665243</v>
      </c>
      <c r="F13" s="1449">
        <v>0.22835407455860882</v>
      </c>
      <c r="G13" s="1449">
        <v>0.24184317318985685</v>
      </c>
      <c r="H13" s="1449">
        <v>0.20390146702859427</v>
      </c>
      <c r="I13" s="1450">
        <v>0.25114851179928999</v>
      </c>
      <c r="J13" s="1440"/>
      <c r="K13" s="1440"/>
      <c r="L13" s="1440"/>
      <c r="M13" s="1451"/>
      <c r="N13" s="1451"/>
      <c r="O13" s="1451"/>
      <c r="P13" s="1451"/>
      <c r="Q13" s="1451"/>
      <c r="R13" s="1451"/>
      <c r="S13" s="1451"/>
      <c r="T13" s="1451"/>
      <c r="U13" s="1440"/>
      <c r="V13" s="1440"/>
      <c r="W13" s="1440"/>
      <c r="X13" s="1440"/>
      <c r="Y13" s="1440"/>
      <c r="Z13" s="1440"/>
      <c r="AA13" s="1440"/>
      <c r="AB13" s="1440"/>
      <c r="AC13" s="1440"/>
      <c r="AD13" s="1440"/>
      <c r="AE13" s="1440"/>
      <c r="AF13" s="1440"/>
      <c r="AG13" s="1440"/>
      <c r="AH13" s="1440"/>
      <c r="AI13" s="1440"/>
      <c r="AJ13" s="1440"/>
      <c r="AK13" s="1440"/>
      <c r="AL13" s="1440"/>
      <c r="AM13" s="1440"/>
      <c r="AN13" s="1440"/>
      <c r="AO13" s="1440"/>
      <c r="AP13" s="1440"/>
      <c r="AQ13" s="1440"/>
      <c r="AR13" s="1440"/>
      <c r="AS13" s="1440"/>
      <c r="AT13" s="1440"/>
      <c r="AU13" s="1440"/>
      <c r="AV13" s="1440"/>
      <c r="AW13" s="1440"/>
      <c r="AX13" s="1440"/>
      <c r="AY13" s="1440"/>
      <c r="AZ13" s="1440"/>
      <c r="BA13" s="1440"/>
      <c r="BB13" s="1440"/>
      <c r="BC13" s="1440"/>
      <c r="BD13" s="1440"/>
      <c r="BE13" s="1440"/>
      <c r="BF13" s="1440"/>
      <c r="BG13" s="1440"/>
      <c r="BH13" s="1440"/>
      <c r="BI13" s="1440"/>
      <c r="BJ13" s="1440"/>
      <c r="BK13" s="1440"/>
      <c r="BL13" s="1440"/>
      <c r="BM13" s="1440"/>
      <c r="BN13" s="1440"/>
      <c r="BO13" s="1440"/>
      <c r="BP13" s="1440"/>
      <c r="BQ13" s="1440"/>
      <c r="BR13" s="1440"/>
      <c r="BS13" s="1440"/>
      <c r="BT13" s="1440"/>
      <c r="BU13" s="1440"/>
      <c r="BV13" s="1440"/>
      <c r="BW13" s="1440"/>
      <c r="BX13" s="1440"/>
      <c r="BY13" s="1440"/>
      <c r="BZ13" s="1440"/>
      <c r="CA13" s="1440"/>
      <c r="CB13" s="1440"/>
      <c r="CC13" s="1440"/>
      <c r="CD13" s="1440"/>
      <c r="CE13" s="1440"/>
      <c r="CF13" s="1440"/>
      <c r="CG13" s="1440"/>
      <c r="CH13" s="1440"/>
      <c r="CI13" s="1440"/>
      <c r="CJ13" s="1440"/>
      <c r="CK13" s="1440"/>
      <c r="CL13" s="1440"/>
      <c r="CM13" s="1440"/>
      <c r="CN13" s="1440"/>
      <c r="CO13" s="1440"/>
      <c r="CP13" s="1440"/>
      <c r="CQ13" s="1440"/>
      <c r="CR13" s="1440"/>
      <c r="CS13" s="1440"/>
      <c r="CT13" s="1440"/>
      <c r="CU13" s="1440"/>
      <c r="CV13" s="1440"/>
      <c r="CW13" s="1440"/>
      <c r="CX13" s="1440"/>
      <c r="CY13" s="1440"/>
      <c r="CZ13" s="1440"/>
      <c r="DA13" s="1440"/>
      <c r="DB13" s="1440"/>
      <c r="DC13" s="1440"/>
      <c r="DD13" s="1440"/>
      <c r="DE13" s="1440"/>
      <c r="DF13" s="1440"/>
      <c r="DG13" s="1440"/>
      <c r="DH13" s="1440"/>
      <c r="DI13" s="1440"/>
      <c r="DJ13" s="1440"/>
      <c r="DK13" s="1440"/>
      <c r="DL13" s="1440"/>
      <c r="DM13" s="1440"/>
      <c r="DN13" s="1440"/>
      <c r="DO13" s="1440"/>
      <c r="DP13" s="1440"/>
      <c r="DQ13" s="1440"/>
      <c r="DR13" s="1440"/>
      <c r="DS13" s="1440"/>
      <c r="DT13" s="1440"/>
      <c r="DU13" s="1440"/>
      <c r="DV13" s="1440"/>
      <c r="DW13" s="1440"/>
      <c r="DX13" s="1440"/>
      <c r="DY13" s="1440"/>
      <c r="DZ13" s="1440"/>
      <c r="EA13" s="1440"/>
      <c r="EB13" s="1440"/>
      <c r="EC13" s="1440"/>
      <c r="ED13" s="1440"/>
      <c r="EE13" s="1440"/>
      <c r="EF13" s="1440"/>
      <c r="EG13" s="1440"/>
      <c r="EH13" s="1440"/>
      <c r="EI13" s="1440"/>
      <c r="EJ13" s="1440"/>
      <c r="EK13" s="1440"/>
      <c r="EL13" s="1440"/>
      <c r="EM13" s="1440"/>
      <c r="EN13" s="1440"/>
      <c r="EO13" s="1440"/>
      <c r="EP13" s="1440"/>
      <c r="EQ13" s="1440"/>
      <c r="ER13" s="1440"/>
      <c r="ES13" s="1440"/>
      <c r="ET13" s="1440"/>
      <c r="EU13" s="1440"/>
      <c r="EV13" s="1440"/>
      <c r="EW13" s="1440"/>
      <c r="EX13" s="1440"/>
      <c r="EY13" s="1440"/>
      <c r="EZ13" s="1440"/>
      <c r="FA13" s="1440"/>
      <c r="FB13" s="1440"/>
      <c r="FC13" s="1440"/>
      <c r="FD13" s="1440"/>
      <c r="FE13" s="1440"/>
      <c r="FF13" s="1440"/>
      <c r="FG13" s="1440"/>
      <c r="FH13" s="1440"/>
      <c r="FI13" s="1440"/>
      <c r="FJ13" s="1440"/>
      <c r="FK13" s="1440"/>
      <c r="FL13" s="1440"/>
      <c r="FM13" s="1440"/>
      <c r="FN13" s="1440"/>
      <c r="FO13" s="1440"/>
      <c r="FP13" s="1440"/>
      <c r="FQ13" s="1440"/>
      <c r="FR13" s="1440"/>
      <c r="FS13" s="1440"/>
      <c r="FT13" s="1440"/>
      <c r="FU13" s="1440"/>
      <c r="FV13" s="1440"/>
      <c r="FW13" s="1440"/>
      <c r="FX13" s="1440"/>
      <c r="FY13" s="1440"/>
      <c r="FZ13" s="1440"/>
      <c r="GA13" s="1440"/>
      <c r="GB13" s="1440"/>
      <c r="GC13" s="1440"/>
      <c r="GD13" s="1440"/>
      <c r="GE13" s="1440"/>
      <c r="GF13" s="1440"/>
      <c r="GG13" s="1440"/>
      <c r="GH13" s="1440"/>
      <c r="GI13" s="1440"/>
      <c r="GJ13" s="1440"/>
      <c r="GK13" s="1440"/>
      <c r="GL13" s="1440"/>
      <c r="GM13" s="1440"/>
      <c r="GN13" s="1440"/>
      <c r="GO13" s="1440"/>
      <c r="GP13" s="1440"/>
      <c r="GQ13" s="1440"/>
      <c r="GR13" s="1440"/>
      <c r="GS13" s="1440"/>
      <c r="GT13" s="1440"/>
      <c r="GU13" s="1440"/>
      <c r="GV13" s="1440"/>
      <c r="GW13" s="1440"/>
      <c r="GX13" s="1440"/>
      <c r="GY13" s="1440"/>
      <c r="GZ13" s="1440"/>
      <c r="HA13" s="1440"/>
      <c r="HB13" s="1440"/>
      <c r="HC13" s="1440"/>
      <c r="HD13" s="1440"/>
      <c r="HE13" s="1440"/>
      <c r="HF13" s="1440"/>
      <c r="HG13" s="1440"/>
      <c r="HH13" s="1440"/>
      <c r="HI13" s="1440"/>
      <c r="HJ13" s="1440"/>
      <c r="HK13" s="1440"/>
      <c r="HL13" s="1440"/>
      <c r="HM13" s="1440"/>
      <c r="HN13" s="1440"/>
      <c r="HO13" s="1440"/>
      <c r="HP13" s="1440"/>
      <c r="HQ13" s="1440"/>
      <c r="HR13" s="1440"/>
      <c r="HS13" s="1440"/>
      <c r="HT13" s="1440"/>
      <c r="HU13" s="1440"/>
      <c r="HV13" s="1440"/>
      <c r="HW13" s="1440"/>
      <c r="HX13" s="1440"/>
      <c r="HY13" s="1440"/>
      <c r="HZ13" s="1440"/>
      <c r="IA13" s="1440"/>
      <c r="IB13" s="1440"/>
      <c r="IC13" s="1440"/>
      <c r="ID13" s="1440"/>
      <c r="IE13" s="1440"/>
      <c r="IF13" s="1440"/>
      <c r="IG13" s="1440"/>
      <c r="IH13" s="1440"/>
      <c r="II13" s="1440"/>
      <c r="IJ13" s="1440"/>
      <c r="IK13" s="1440"/>
      <c r="IL13" s="1440"/>
      <c r="IM13" s="1440"/>
      <c r="IN13" s="1440"/>
      <c r="IO13" s="1440"/>
      <c r="IP13" s="1440"/>
      <c r="IQ13" s="1440"/>
      <c r="IR13" s="1440"/>
      <c r="IS13" s="1440"/>
      <c r="IT13" s="1440"/>
      <c r="IU13" s="1440"/>
    </row>
    <row r="14" spans="1:256" s="1443" customFormat="1" ht="26.25" thickBot="1">
      <c r="A14" s="2351"/>
      <c r="B14" s="1452" t="s">
        <v>658</v>
      </c>
      <c r="C14" s="1453">
        <v>0.14063007618889803</v>
      </c>
      <c r="D14" s="1454">
        <v>0.1527734874246606</v>
      </c>
      <c r="E14" s="1454">
        <v>0.1228729173769585</v>
      </c>
      <c r="F14" s="1454">
        <v>0.10752945333353721</v>
      </c>
      <c r="G14" s="1454">
        <v>0.11582026025929008</v>
      </c>
      <c r="H14" s="1454">
        <v>0.10769791096425933</v>
      </c>
      <c r="I14" s="1455">
        <v>0.12368630387150875</v>
      </c>
      <c r="J14" s="1440"/>
      <c r="K14" s="1440"/>
      <c r="L14" s="1440"/>
      <c r="M14" s="1440"/>
      <c r="N14" s="1440"/>
      <c r="O14" s="1440"/>
      <c r="P14" s="1440"/>
      <c r="Q14" s="1440"/>
      <c r="R14" s="1440"/>
      <c r="S14" s="1440"/>
      <c r="T14" s="1440"/>
      <c r="U14" s="1440"/>
      <c r="V14" s="1440"/>
      <c r="W14" s="1440"/>
      <c r="X14" s="1440"/>
      <c r="Y14" s="1440"/>
      <c r="Z14" s="1440"/>
      <c r="AA14" s="1440"/>
      <c r="AB14" s="1440"/>
      <c r="AC14" s="1440"/>
      <c r="AD14" s="1440"/>
      <c r="AE14" s="1440"/>
      <c r="AF14" s="1440"/>
      <c r="AG14" s="1440"/>
      <c r="AH14" s="1440"/>
      <c r="AI14" s="1440"/>
      <c r="AJ14" s="1440"/>
      <c r="AK14" s="1440"/>
      <c r="AL14" s="1440"/>
      <c r="AM14" s="1440"/>
      <c r="AN14" s="1440"/>
      <c r="AO14" s="1440"/>
      <c r="AP14" s="1440"/>
      <c r="AQ14" s="1440"/>
      <c r="AR14" s="1440"/>
      <c r="AS14" s="1440"/>
      <c r="AT14" s="1440"/>
      <c r="AU14" s="1440"/>
      <c r="AV14" s="1440"/>
      <c r="AW14" s="1440"/>
      <c r="AX14" s="1440"/>
      <c r="AY14" s="1440"/>
      <c r="AZ14" s="1440"/>
      <c r="BA14" s="1440"/>
      <c r="BB14" s="1440"/>
      <c r="BC14" s="1440"/>
      <c r="BD14" s="1440"/>
      <c r="BE14" s="1440"/>
      <c r="BF14" s="1440"/>
      <c r="BG14" s="1440"/>
      <c r="BH14" s="1440"/>
      <c r="BI14" s="1440"/>
      <c r="BJ14" s="1440"/>
      <c r="BK14" s="1440"/>
      <c r="BL14" s="1440"/>
      <c r="BM14" s="1440"/>
      <c r="BN14" s="1440"/>
      <c r="BO14" s="1440"/>
      <c r="BP14" s="1440"/>
      <c r="BQ14" s="1440"/>
      <c r="BR14" s="1440"/>
      <c r="BS14" s="1440"/>
      <c r="BT14" s="1440"/>
      <c r="BU14" s="1440"/>
      <c r="BV14" s="1440"/>
      <c r="BW14" s="1440"/>
      <c r="BX14" s="1440"/>
      <c r="BY14" s="1440"/>
      <c r="BZ14" s="1440"/>
      <c r="CA14" s="1440"/>
      <c r="CB14" s="1440"/>
      <c r="CC14" s="1440"/>
      <c r="CD14" s="1440"/>
      <c r="CE14" s="1440"/>
      <c r="CF14" s="1440"/>
      <c r="CG14" s="1440"/>
      <c r="CH14" s="1440"/>
      <c r="CI14" s="1440"/>
      <c r="CJ14" s="1440"/>
      <c r="CK14" s="1440"/>
      <c r="CL14" s="1440"/>
      <c r="CM14" s="1440"/>
      <c r="CN14" s="1440"/>
      <c r="CO14" s="1440"/>
      <c r="CP14" s="1440"/>
      <c r="CQ14" s="1440"/>
      <c r="CR14" s="1440"/>
      <c r="CS14" s="1440"/>
      <c r="CT14" s="1440"/>
      <c r="CU14" s="1440"/>
      <c r="CV14" s="1440"/>
      <c r="CW14" s="1440"/>
      <c r="CX14" s="1440"/>
      <c r="CY14" s="1440"/>
      <c r="CZ14" s="1440"/>
      <c r="DA14" s="1440"/>
      <c r="DB14" s="1440"/>
      <c r="DC14" s="1440"/>
      <c r="DD14" s="1440"/>
      <c r="DE14" s="1440"/>
      <c r="DF14" s="1440"/>
      <c r="DG14" s="1440"/>
      <c r="DH14" s="1440"/>
      <c r="DI14" s="1440"/>
      <c r="DJ14" s="1440"/>
      <c r="DK14" s="1440"/>
      <c r="DL14" s="1440"/>
      <c r="DM14" s="1440"/>
      <c r="DN14" s="1440"/>
      <c r="DO14" s="1440"/>
      <c r="DP14" s="1440"/>
      <c r="DQ14" s="1440"/>
      <c r="DR14" s="1440"/>
      <c r="DS14" s="1440"/>
      <c r="DT14" s="1440"/>
      <c r="DU14" s="1440"/>
      <c r="DV14" s="1440"/>
      <c r="DW14" s="1440"/>
      <c r="DX14" s="1440"/>
      <c r="DY14" s="1440"/>
      <c r="DZ14" s="1440"/>
      <c r="EA14" s="1440"/>
      <c r="EB14" s="1440"/>
      <c r="EC14" s="1440"/>
      <c r="ED14" s="1440"/>
      <c r="EE14" s="1440"/>
      <c r="EF14" s="1440"/>
      <c r="EG14" s="1440"/>
      <c r="EH14" s="1440"/>
      <c r="EI14" s="1440"/>
      <c r="EJ14" s="1440"/>
      <c r="EK14" s="1440"/>
      <c r="EL14" s="1440"/>
      <c r="EM14" s="1440"/>
      <c r="EN14" s="1440"/>
      <c r="EO14" s="1440"/>
      <c r="EP14" s="1440"/>
      <c r="EQ14" s="1440"/>
      <c r="ER14" s="1440"/>
      <c r="ES14" s="1440"/>
      <c r="ET14" s="1440"/>
      <c r="EU14" s="1440"/>
      <c r="EV14" s="1440"/>
      <c r="EW14" s="1440"/>
      <c r="EX14" s="1440"/>
      <c r="EY14" s="1440"/>
      <c r="EZ14" s="1440"/>
      <c r="FA14" s="1440"/>
      <c r="FB14" s="1440"/>
      <c r="FC14" s="1440"/>
      <c r="FD14" s="1440"/>
      <c r="FE14" s="1440"/>
      <c r="FF14" s="1440"/>
      <c r="FG14" s="1440"/>
      <c r="FH14" s="1440"/>
      <c r="FI14" s="1440"/>
      <c r="FJ14" s="1440"/>
      <c r="FK14" s="1440"/>
      <c r="FL14" s="1440"/>
      <c r="FM14" s="1440"/>
      <c r="FN14" s="1440"/>
      <c r="FO14" s="1440"/>
      <c r="FP14" s="1440"/>
      <c r="FQ14" s="1440"/>
      <c r="FR14" s="1440"/>
      <c r="FS14" s="1440"/>
      <c r="FT14" s="1440"/>
      <c r="FU14" s="1440"/>
      <c r="FV14" s="1440"/>
      <c r="FW14" s="1440"/>
      <c r="FX14" s="1440"/>
      <c r="FY14" s="1440"/>
      <c r="FZ14" s="1440"/>
      <c r="GA14" s="1440"/>
      <c r="GB14" s="1440"/>
      <c r="GC14" s="1440"/>
      <c r="GD14" s="1440"/>
      <c r="GE14" s="1440"/>
      <c r="GF14" s="1440"/>
      <c r="GG14" s="1440"/>
      <c r="GH14" s="1440"/>
      <c r="GI14" s="1440"/>
      <c r="GJ14" s="1440"/>
      <c r="GK14" s="1440"/>
      <c r="GL14" s="1440"/>
      <c r="GM14" s="1440"/>
      <c r="GN14" s="1440"/>
      <c r="GO14" s="1440"/>
      <c r="GP14" s="1440"/>
      <c r="GQ14" s="1440"/>
      <c r="GR14" s="1440"/>
      <c r="GS14" s="1440"/>
      <c r="GT14" s="1440"/>
      <c r="GU14" s="1440"/>
      <c r="GV14" s="1440"/>
      <c r="GW14" s="1440"/>
      <c r="GX14" s="1440"/>
      <c r="GY14" s="1440"/>
      <c r="GZ14" s="1440"/>
      <c r="HA14" s="1440"/>
      <c r="HB14" s="1440"/>
      <c r="HC14" s="1440"/>
      <c r="HD14" s="1440"/>
      <c r="HE14" s="1440"/>
      <c r="HF14" s="1440"/>
      <c r="HG14" s="1440"/>
      <c r="HH14" s="1440"/>
      <c r="HI14" s="1440"/>
      <c r="HJ14" s="1440"/>
      <c r="HK14" s="1440"/>
      <c r="HL14" s="1440"/>
      <c r="HM14" s="1440"/>
      <c r="HN14" s="1440"/>
      <c r="HO14" s="1440"/>
      <c r="HP14" s="1440"/>
      <c r="HQ14" s="1440"/>
      <c r="HR14" s="1440"/>
      <c r="HS14" s="1440"/>
      <c r="HT14" s="1440"/>
      <c r="HU14" s="1440"/>
      <c r="HV14" s="1440"/>
      <c r="HW14" s="1440"/>
      <c r="HX14" s="1440"/>
      <c r="HY14" s="1440"/>
      <c r="HZ14" s="1440"/>
      <c r="IA14" s="1440"/>
      <c r="IB14" s="1440"/>
      <c r="IC14" s="1440"/>
      <c r="ID14" s="1440"/>
      <c r="IE14" s="1440"/>
      <c r="IF14" s="1440"/>
      <c r="IG14" s="1440"/>
      <c r="IH14" s="1440"/>
      <c r="II14" s="1440"/>
      <c r="IJ14" s="1440"/>
      <c r="IK14" s="1440"/>
      <c r="IL14" s="1440"/>
      <c r="IM14" s="1440"/>
      <c r="IN14" s="1440"/>
      <c r="IO14" s="1440"/>
      <c r="IP14" s="1440"/>
      <c r="IQ14" s="1440"/>
      <c r="IR14" s="1440"/>
      <c r="IS14" s="1440"/>
      <c r="IT14" s="1440"/>
      <c r="IU14" s="1440"/>
    </row>
    <row r="15" spans="1:256">
      <c r="A15" s="2361" t="s">
        <v>721</v>
      </c>
      <c r="B15" s="2361"/>
      <c r="C15" s="2361"/>
      <c r="D15" s="2361"/>
      <c r="E15" s="2361"/>
      <c r="F15" s="2361"/>
      <c r="G15" s="2361"/>
      <c r="H15" s="2361"/>
      <c r="I15" s="2361"/>
      <c r="J15" s="1451"/>
    </row>
    <row r="16" spans="1:256" s="1443" customFormat="1" ht="15">
      <c r="A16" s="1440"/>
      <c r="B16" s="1451"/>
      <c r="C16" s="1451"/>
      <c r="D16" s="1451"/>
      <c r="E16" s="1451"/>
      <c r="F16" s="1451"/>
      <c r="G16" s="1451"/>
      <c r="H16" s="1451"/>
      <c r="I16" s="1451"/>
      <c r="J16" s="1451"/>
      <c r="K16" s="1440"/>
      <c r="L16" s="1440"/>
      <c r="M16" s="1440"/>
      <c r="N16" s="1440"/>
      <c r="O16" s="1440"/>
      <c r="P16" s="1440"/>
      <c r="Q16" s="1440"/>
      <c r="R16" s="1440"/>
      <c r="S16" s="1440"/>
      <c r="T16" s="1440"/>
      <c r="U16" s="1440"/>
      <c r="V16" s="1440"/>
      <c r="W16" s="1440"/>
      <c r="X16" s="1440"/>
      <c r="Y16" s="1440"/>
      <c r="Z16" s="1440"/>
      <c r="AA16" s="1440"/>
      <c r="AB16" s="1440"/>
      <c r="AC16" s="1440"/>
      <c r="AD16" s="1440"/>
      <c r="AE16" s="1440"/>
      <c r="AF16" s="1440"/>
      <c r="AG16" s="1440"/>
      <c r="AH16" s="1440"/>
      <c r="AI16" s="1440"/>
      <c r="AJ16" s="1440"/>
      <c r="AK16" s="1440"/>
      <c r="AL16" s="1440"/>
      <c r="AM16" s="1440"/>
      <c r="AN16" s="1440"/>
      <c r="AO16" s="1440"/>
      <c r="AP16" s="1440"/>
      <c r="AQ16" s="1440"/>
      <c r="AR16" s="1440"/>
      <c r="AS16" s="1440"/>
      <c r="AT16" s="1440"/>
      <c r="AU16" s="1440"/>
      <c r="AV16" s="1440"/>
      <c r="AW16" s="1440"/>
      <c r="AX16" s="1440"/>
      <c r="AY16" s="1440"/>
      <c r="AZ16" s="1440"/>
      <c r="BA16" s="1440"/>
      <c r="BB16" s="1440"/>
      <c r="BC16" s="1440"/>
      <c r="BD16" s="1440"/>
      <c r="BE16" s="1440"/>
      <c r="BF16" s="1440"/>
      <c r="BG16" s="1440"/>
      <c r="BH16" s="1440"/>
      <c r="BI16" s="1440"/>
      <c r="BJ16" s="1440"/>
      <c r="BK16" s="1440"/>
      <c r="BL16" s="1440"/>
      <c r="BM16" s="1440"/>
      <c r="BN16" s="1440"/>
      <c r="BO16" s="1440"/>
      <c r="BP16" s="1440"/>
      <c r="BQ16" s="1440"/>
      <c r="BR16" s="1440"/>
      <c r="BS16" s="1440"/>
      <c r="BT16" s="1440"/>
      <c r="BU16" s="1440"/>
      <c r="BV16" s="1440"/>
      <c r="BW16" s="1440"/>
      <c r="BX16" s="1440"/>
      <c r="BY16" s="1440"/>
      <c r="BZ16" s="1440"/>
      <c r="CA16" s="1440"/>
      <c r="CB16" s="1440"/>
      <c r="CC16" s="1440"/>
      <c r="CD16" s="1440"/>
      <c r="CE16" s="1440"/>
      <c r="CF16" s="1440"/>
      <c r="CG16" s="1440"/>
      <c r="CH16" s="1440"/>
      <c r="CI16" s="1440"/>
      <c r="CJ16" s="1440"/>
      <c r="CK16" s="1440"/>
      <c r="CL16" s="1440"/>
      <c r="CM16" s="1440"/>
      <c r="CN16" s="1440"/>
      <c r="CO16" s="1440"/>
      <c r="CP16" s="1440"/>
      <c r="CQ16" s="1440"/>
      <c r="CR16" s="1440"/>
      <c r="CS16" s="1440"/>
      <c r="CT16" s="1440"/>
      <c r="CU16" s="1440"/>
      <c r="CV16" s="1440"/>
      <c r="CW16" s="1440"/>
      <c r="CX16" s="1440"/>
      <c r="CY16" s="1440"/>
      <c r="CZ16" s="1440"/>
      <c r="DA16" s="1440"/>
      <c r="DB16" s="1440"/>
      <c r="DC16" s="1440"/>
      <c r="DD16" s="1440"/>
      <c r="DE16" s="1440"/>
      <c r="DF16" s="1440"/>
      <c r="DG16" s="1440"/>
      <c r="DH16" s="1440"/>
      <c r="DI16" s="1440"/>
      <c r="DJ16" s="1440"/>
      <c r="DK16" s="1440"/>
      <c r="DL16" s="1440"/>
      <c r="DM16" s="1440"/>
      <c r="DN16" s="1440"/>
      <c r="DO16" s="1440"/>
      <c r="DP16" s="1440"/>
      <c r="DQ16" s="1440"/>
      <c r="DR16" s="1440"/>
      <c r="DS16" s="1440"/>
      <c r="DT16" s="1440"/>
      <c r="DU16" s="1440"/>
      <c r="DV16" s="1440"/>
      <c r="DW16" s="1440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440"/>
      <c r="EQ16" s="1440"/>
      <c r="ER16" s="1440"/>
      <c r="ES16" s="1440"/>
      <c r="ET16" s="1440"/>
      <c r="EU16" s="1440"/>
      <c r="EV16" s="1440"/>
      <c r="EW16" s="1440"/>
      <c r="EX16" s="1440"/>
      <c r="EY16" s="1440"/>
      <c r="EZ16" s="1440"/>
      <c r="FA16" s="1440"/>
      <c r="FB16" s="1440"/>
      <c r="FC16" s="1440"/>
      <c r="FD16" s="1440"/>
      <c r="FE16" s="1440"/>
      <c r="FF16" s="1440"/>
      <c r="FG16" s="1440"/>
      <c r="FH16" s="1440"/>
      <c r="FI16" s="1440"/>
      <c r="FJ16" s="1440"/>
      <c r="FK16" s="1440"/>
      <c r="FL16" s="1440"/>
      <c r="FM16" s="1440"/>
      <c r="FN16" s="1440"/>
      <c r="FO16" s="1440"/>
      <c r="FP16" s="1440"/>
      <c r="FQ16" s="1440"/>
      <c r="FR16" s="1440"/>
      <c r="FS16" s="1440"/>
      <c r="FT16" s="1440"/>
      <c r="FU16" s="1440"/>
      <c r="FV16" s="1440"/>
      <c r="FW16" s="1440"/>
      <c r="FX16" s="1440"/>
      <c r="FY16" s="1440"/>
      <c r="FZ16" s="1440"/>
      <c r="GA16" s="1440"/>
      <c r="GB16" s="1440"/>
      <c r="GC16" s="1440"/>
      <c r="GD16" s="1440"/>
      <c r="GE16" s="1440"/>
      <c r="GF16" s="1440"/>
      <c r="GG16" s="1440"/>
      <c r="GH16" s="1440"/>
      <c r="GI16" s="1440"/>
      <c r="GJ16" s="1440"/>
      <c r="GK16" s="1440"/>
      <c r="GL16" s="1440"/>
      <c r="GM16" s="1440"/>
      <c r="GN16" s="1440"/>
      <c r="GO16" s="1440"/>
      <c r="GP16" s="1440"/>
      <c r="GQ16" s="1440"/>
      <c r="GR16" s="1440"/>
      <c r="GS16" s="1440"/>
      <c r="GT16" s="1440"/>
      <c r="GU16" s="1440"/>
      <c r="GV16" s="1440"/>
      <c r="GW16" s="1440"/>
      <c r="GX16" s="1440"/>
      <c r="GY16" s="1440"/>
      <c r="GZ16" s="1440"/>
      <c r="HA16" s="1440"/>
      <c r="HB16" s="1440"/>
      <c r="HC16" s="1440"/>
      <c r="HD16" s="1440"/>
      <c r="HE16" s="1440"/>
      <c r="HF16" s="1440"/>
      <c r="HG16" s="1440"/>
      <c r="HH16" s="1440"/>
      <c r="HI16" s="1440"/>
      <c r="HJ16" s="1440"/>
      <c r="HK16" s="1440"/>
      <c r="HL16" s="1440"/>
      <c r="HM16" s="1440"/>
      <c r="HN16" s="1440"/>
      <c r="HO16" s="1440"/>
      <c r="HP16" s="1440"/>
      <c r="HQ16" s="1440"/>
      <c r="HR16" s="1440"/>
      <c r="HS16" s="1440"/>
      <c r="HT16" s="1440"/>
      <c r="HU16" s="1440"/>
      <c r="HV16" s="1440"/>
      <c r="HW16" s="1440"/>
      <c r="HX16" s="1440"/>
      <c r="HY16" s="1440"/>
      <c r="HZ16" s="1440"/>
      <c r="IA16" s="1440"/>
      <c r="IB16" s="1440"/>
      <c r="IC16" s="1440"/>
      <c r="ID16" s="1440"/>
      <c r="IE16" s="1440"/>
      <c r="IF16" s="1440"/>
      <c r="IG16" s="1440"/>
      <c r="IH16" s="1440"/>
      <c r="II16" s="1440"/>
      <c r="IJ16" s="1440"/>
      <c r="IK16" s="1440"/>
      <c r="IL16" s="1440"/>
      <c r="IM16" s="1440"/>
      <c r="IN16" s="1440"/>
      <c r="IO16" s="1440"/>
      <c r="IP16" s="1440"/>
      <c r="IQ16" s="1440"/>
      <c r="IR16" s="1440"/>
      <c r="IS16" s="1440"/>
      <c r="IT16" s="1440"/>
      <c r="IU16" s="1440"/>
      <c r="IV16" s="1440"/>
    </row>
    <row r="17" spans="1:256" s="1443" customFormat="1" ht="15">
      <c r="A17" s="2340" t="s">
        <v>722</v>
      </c>
      <c r="B17" s="2340"/>
      <c r="C17" s="2340"/>
      <c r="D17" s="2340"/>
      <c r="E17" s="2340"/>
      <c r="F17" s="2340"/>
      <c r="G17" s="2340"/>
      <c r="H17" s="2340"/>
      <c r="I17" s="2340"/>
      <c r="J17" s="1440"/>
      <c r="K17" s="1440"/>
      <c r="L17" s="1440"/>
      <c r="M17" s="1440"/>
      <c r="N17" s="1440"/>
      <c r="O17" s="1440"/>
      <c r="P17" s="1440"/>
      <c r="Q17" s="1440"/>
      <c r="R17" s="1440"/>
      <c r="S17" s="1440"/>
      <c r="T17" s="1440"/>
      <c r="U17" s="1440"/>
      <c r="V17" s="1440"/>
      <c r="W17" s="1440"/>
      <c r="X17" s="1440"/>
      <c r="Y17" s="1440"/>
      <c r="Z17" s="1440"/>
      <c r="AA17" s="1440"/>
      <c r="AB17" s="1440"/>
      <c r="AC17" s="1440"/>
      <c r="AD17" s="1440"/>
      <c r="AE17" s="1440"/>
      <c r="AF17" s="1440"/>
      <c r="AG17" s="1440"/>
      <c r="AH17" s="1440"/>
      <c r="AI17" s="1440"/>
      <c r="AJ17" s="1440"/>
      <c r="AK17" s="1440"/>
      <c r="AL17" s="1440"/>
      <c r="AM17" s="1440"/>
      <c r="AN17" s="1440"/>
      <c r="AO17" s="1440"/>
      <c r="AP17" s="1440"/>
      <c r="AQ17" s="1440"/>
      <c r="AR17" s="1440"/>
      <c r="AS17" s="1440"/>
      <c r="AT17" s="1440"/>
      <c r="AU17" s="1440"/>
      <c r="AV17" s="1440"/>
      <c r="AW17" s="1440"/>
      <c r="AX17" s="1440"/>
      <c r="AY17" s="1440"/>
      <c r="AZ17" s="1440"/>
      <c r="BA17" s="1440"/>
      <c r="BB17" s="1440"/>
      <c r="BC17" s="1440"/>
      <c r="BD17" s="1440"/>
      <c r="BE17" s="1440"/>
      <c r="BF17" s="1440"/>
      <c r="BG17" s="1440"/>
      <c r="BH17" s="1440"/>
      <c r="BI17" s="1440"/>
      <c r="BJ17" s="1440"/>
      <c r="BK17" s="1440"/>
      <c r="BL17" s="1440"/>
      <c r="BM17" s="1440"/>
      <c r="BN17" s="1440"/>
      <c r="BO17" s="1440"/>
      <c r="BP17" s="1440"/>
      <c r="BQ17" s="1440"/>
      <c r="BR17" s="1440"/>
      <c r="BS17" s="1440"/>
      <c r="BT17" s="1440"/>
      <c r="BU17" s="1440"/>
      <c r="BV17" s="1440"/>
      <c r="BW17" s="1440"/>
      <c r="BX17" s="1440"/>
      <c r="BY17" s="1440"/>
      <c r="BZ17" s="1440"/>
      <c r="CA17" s="1440"/>
      <c r="CB17" s="1440"/>
      <c r="CC17" s="1440"/>
      <c r="CD17" s="1440"/>
      <c r="CE17" s="1440"/>
      <c r="CF17" s="1440"/>
      <c r="CG17" s="1440"/>
      <c r="CH17" s="1440"/>
      <c r="CI17" s="1440"/>
      <c r="CJ17" s="1440"/>
      <c r="CK17" s="1440"/>
      <c r="CL17" s="1440"/>
      <c r="CM17" s="1440"/>
      <c r="CN17" s="1440"/>
      <c r="CO17" s="1440"/>
      <c r="CP17" s="1440"/>
      <c r="CQ17" s="1440"/>
      <c r="CR17" s="1440"/>
      <c r="CS17" s="1440"/>
      <c r="CT17" s="1440"/>
      <c r="CU17" s="1440"/>
      <c r="CV17" s="1440"/>
      <c r="CW17" s="1440"/>
      <c r="CX17" s="1440"/>
      <c r="CY17" s="1440"/>
      <c r="CZ17" s="1440"/>
      <c r="DA17" s="1440"/>
      <c r="DB17" s="1440"/>
      <c r="DC17" s="1440"/>
      <c r="DD17" s="1440"/>
      <c r="DE17" s="1440"/>
      <c r="DF17" s="1440"/>
      <c r="DG17" s="1440"/>
      <c r="DH17" s="1440"/>
      <c r="DI17" s="1440"/>
      <c r="DJ17" s="1440"/>
      <c r="DK17" s="1440"/>
      <c r="DL17" s="1440"/>
      <c r="DM17" s="1440"/>
      <c r="DN17" s="1440"/>
      <c r="DO17" s="1440"/>
      <c r="DP17" s="1440"/>
      <c r="DQ17" s="1440"/>
      <c r="DR17" s="1440"/>
      <c r="DS17" s="1440"/>
      <c r="DT17" s="1440"/>
      <c r="DU17" s="1440"/>
      <c r="DV17" s="1440"/>
      <c r="DW17" s="1440"/>
      <c r="DX17" s="1440"/>
      <c r="DY17" s="1440"/>
      <c r="DZ17" s="1440"/>
      <c r="EA17" s="1440"/>
      <c r="EB17" s="1440"/>
      <c r="EC17" s="1440"/>
      <c r="ED17" s="1440"/>
      <c r="EE17" s="1440"/>
      <c r="EF17" s="1440"/>
      <c r="EG17" s="1440"/>
      <c r="EH17" s="1440"/>
      <c r="EI17" s="1440"/>
      <c r="EJ17" s="1440"/>
      <c r="EK17" s="1440"/>
      <c r="EL17" s="1440"/>
      <c r="EM17" s="1440"/>
      <c r="EN17" s="1440"/>
      <c r="EO17" s="1440"/>
      <c r="EP17" s="1440"/>
      <c r="EQ17" s="1440"/>
      <c r="ER17" s="1440"/>
      <c r="ES17" s="1440"/>
      <c r="ET17" s="1440"/>
      <c r="EU17" s="1440"/>
      <c r="EV17" s="1440"/>
      <c r="EW17" s="1440"/>
      <c r="EX17" s="1440"/>
      <c r="EY17" s="1440"/>
      <c r="EZ17" s="1440"/>
      <c r="FA17" s="1440"/>
      <c r="FB17" s="1440"/>
      <c r="FC17" s="1440"/>
      <c r="FD17" s="1440"/>
      <c r="FE17" s="1440"/>
      <c r="FF17" s="1440"/>
      <c r="FG17" s="1440"/>
      <c r="FH17" s="1440"/>
      <c r="FI17" s="1440"/>
      <c r="FJ17" s="1440"/>
      <c r="FK17" s="1440"/>
      <c r="FL17" s="1440"/>
      <c r="FM17" s="1440"/>
      <c r="FN17" s="1440"/>
      <c r="FO17" s="1440"/>
      <c r="FP17" s="1440"/>
      <c r="FQ17" s="1440"/>
      <c r="FR17" s="1440"/>
      <c r="FS17" s="1440"/>
      <c r="FT17" s="1440"/>
      <c r="FU17" s="1440"/>
      <c r="FV17" s="1440"/>
      <c r="FW17" s="1440"/>
      <c r="FX17" s="1440"/>
      <c r="FY17" s="1440"/>
      <c r="FZ17" s="1440"/>
      <c r="GA17" s="1440"/>
      <c r="GB17" s="1440"/>
      <c r="GC17" s="1440"/>
      <c r="GD17" s="1440"/>
      <c r="GE17" s="1440"/>
      <c r="GF17" s="1440"/>
      <c r="GG17" s="1440"/>
      <c r="GH17" s="1440"/>
      <c r="GI17" s="1440"/>
      <c r="GJ17" s="1440"/>
      <c r="GK17" s="1440"/>
      <c r="GL17" s="1440"/>
      <c r="GM17" s="1440"/>
      <c r="GN17" s="1440"/>
      <c r="GO17" s="1440"/>
      <c r="GP17" s="1440"/>
      <c r="GQ17" s="1440"/>
      <c r="GR17" s="1440"/>
      <c r="GS17" s="1440"/>
      <c r="GT17" s="1440"/>
      <c r="GU17" s="1440"/>
      <c r="GV17" s="1440"/>
      <c r="GW17" s="1440"/>
      <c r="GX17" s="1440"/>
      <c r="GY17" s="1440"/>
      <c r="GZ17" s="1440"/>
      <c r="HA17" s="1440"/>
      <c r="HB17" s="1440"/>
      <c r="HC17" s="1440"/>
      <c r="HD17" s="1440"/>
      <c r="HE17" s="1440"/>
      <c r="HF17" s="1440"/>
      <c r="HG17" s="1440"/>
      <c r="HH17" s="1440"/>
      <c r="HI17" s="1440"/>
      <c r="HJ17" s="1440"/>
      <c r="HK17" s="1440"/>
      <c r="HL17" s="1440"/>
      <c r="HM17" s="1440"/>
      <c r="HN17" s="1440"/>
      <c r="HO17" s="1440"/>
      <c r="HP17" s="1440"/>
      <c r="HQ17" s="1440"/>
      <c r="HR17" s="1440"/>
      <c r="HS17" s="1440"/>
      <c r="HT17" s="1440"/>
      <c r="HU17" s="1440"/>
      <c r="HV17" s="1440"/>
      <c r="HW17" s="1440"/>
      <c r="HX17" s="1440"/>
      <c r="HY17" s="1440"/>
      <c r="HZ17" s="1440"/>
      <c r="IA17" s="1440"/>
      <c r="IB17" s="1440"/>
      <c r="IC17" s="1440"/>
      <c r="ID17" s="1440"/>
      <c r="IE17" s="1440"/>
      <c r="IF17" s="1440"/>
      <c r="IG17" s="1440"/>
      <c r="IH17" s="1440"/>
      <c r="II17" s="1440"/>
      <c r="IJ17" s="1440"/>
      <c r="IK17" s="1440"/>
      <c r="IL17" s="1440"/>
      <c r="IM17" s="1440"/>
      <c r="IN17" s="1440"/>
      <c r="IO17" s="1440"/>
      <c r="IP17" s="1440"/>
      <c r="IQ17" s="1440"/>
      <c r="IR17" s="1440"/>
      <c r="IS17" s="1440"/>
      <c r="IT17" s="1440"/>
      <c r="IU17" s="1440"/>
      <c r="IV17" s="1440"/>
    </row>
    <row r="18" spans="1:256" s="1443" customFormat="1" ht="15.75" thickBot="1">
      <c r="A18" s="1440"/>
      <c r="B18" s="1440"/>
      <c r="C18" s="1440"/>
      <c r="D18" s="1440"/>
      <c r="E18" s="1440"/>
      <c r="F18" s="1440"/>
      <c r="G18" s="1440"/>
      <c r="H18" s="1440"/>
      <c r="I18" s="1440"/>
      <c r="J18" s="1440"/>
      <c r="K18" s="1440"/>
      <c r="L18" s="1440"/>
      <c r="M18" s="1440"/>
      <c r="N18" s="1440"/>
      <c r="O18" s="1440"/>
      <c r="P18" s="1440"/>
      <c r="Q18" s="1440"/>
      <c r="R18" s="1440"/>
      <c r="S18" s="1440"/>
      <c r="T18" s="1440"/>
      <c r="U18" s="1440"/>
      <c r="V18" s="1440"/>
      <c r="W18" s="1440"/>
      <c r="X18" s="1440"/>
      <c r="Y18" s="1440"/>
      <c r="Z18" s="1440"/>
      <c r="AA18" s="1440"/>
      <c r="AB18" s="1440"/>
      <c r="AC18" s="1440"/>
      <c r="AD18" s="1440"/>
      <c r="AE18" s="1440"/>
      <c r="AF18" s="1440"/>
      <c r="AG18" s="1440"/>
      <c r="AH18" s="1440"/>
      <c r="AI18" s="1440"/>
      <c r="AJ18" s="1440"/>
      <c r="AK18" s="1440"/>
      <c r="AL18" s="1440"/>
      <c r="AM18" s="1440"/>
      <c r="AN18" s="1440"/>
      <c r="AO18" s="1440"/>
      <c r="AP18" s="1440"/>
      <c r="AQ18" s="1440"/>
      <c r="AR18" s="1440"/>
      <c r="AS18" s="1440"/>
      <c r="AT18" s="1440"/>
      <c r="AU18" s="1440"/>
      <c r="AV18" s="1440"/>
      <c r="AW18" s="1440"/>
      <c r="AX18" s="1440"/>
      <c r="AY18" s="1440"/>
      <c r="AZ18" s="1440"/>
      <c r="BA18" s="1440"/>
      <c r="BB18" s="1440"/>
      <c r="BC18" s="1440"/>
      <c r="BD18" s="1440"/>
      <c r="BE18" s="1440"/>
      <c r="BF18" s="1440"/>
      <c r="BG18" s="1440"/>
      <c r="BH18" s="1440"/>
      <c r="BI18" s="1440"/>
      <c r="BJ18" s="1440"/>
      <c r="BK18" s="1440"/>
      <c r="BL18" s="1440"/>
      <c r="BM18" s="1440"/>
      <c r="BN18" s="1440"/>
      <c r="BO18" s="1440"/>
      <c r="BP18" s="1440"/>
      <c r="BQ18" s="1440"/>
      <c r="BR18" s="1440"/>
      <c r="BS18" s="1440"/>
      <c r="BT18" s="1440"/>
      <c r="BU18" s="1440"/>
      <c r="BV18" s="1440"/>
      <c r="BW18" s="1440"/>
      <c r="BX18" s="1440"/>
      <c r="BY18" s="1440"/>
      <c r="BZ18" s="1440"/>
      <c r="CA18" s="1440"/>
      <c r="CB18" s="1440"/>
      <c r="CC18" s="1440"/>
      <c r="CD18" s="1440"/>
      <c r="CE18" s="1440"/>
      <c r="CF18" s="1440"/>
      <c r="CG18" s="1440"/>
      <c r="CH18" s="1440"/>
      <c r="CI18" s="1440"/>
      <c r="CJ18" s="1440"/>
      <c r="CK18" s="1440"/>
      <c r="CL18" s="1440"/>
      <c r="CM18" s="1440"/>
      <c r="CN18" s="1440"/>
      <c r="CO18" s="1440"/>
      <c r="CP18" s="1440"/>
      <c r="CQ18" s="1440"/>
      <c r="CR18" s="1440"/>
      <c r="CS18" s="1440"/>
      <c r="CT18" s="1440"/>
      <c r="CU18" s="1440"/>
      <c r="CV18" s="1440"/>
      <c r="CW18" s="1440"/>
      <c r="CX18" s="1440"/>
      <c r="CY18" s="1440"/>
      <c r="CZ18" s="1440"/>
      <c r="DA18" s="1440"/>
      <c r="DB18" s="1440"/>
      <c r="DC18" s="1440"/>
      <c r="DD18" s="1440"/>
      <c r="DE18" s="1440"/>
      <c r="DF18" s="1440"/>
      <c r="DG18" s="1440"/>
      <c r="DH18" s="1440"/>
      <c r="DI18" s="1440"/>
      <c r="DJ18" s="1440"/>
      <c r="DK18" s="1440"/>
      <c r="DL18" s="1440"/>
      <c r="DM18" s="1440"/>
      <c r="DN18" s="1440"/>
      <c r="DO18" s="1440"/>
      <c r="DP18" s="1440"/>
      <c r="DQ18" s="1440"/>
      <c r="DR18" s="1440"/>
      <c r="DS18" s="1440"/>
      <c r="DT18" s="1440"/>
      <c r="DU18" s="1440"/>
      <c r="DV18" s="1440"/>
      <c r="DW18" s="1440"/>
      <c r="DX18" s="1440"/>
      <c r="DY18" s="1440"/>
      <c r="DZ18" s="1440"/>
      <c r="EA18" s="1440"/>
      <c r="EB18" s="1440"/>
      <c r="EC18" s="1440"/>
      <c r="ED18" s="1440"/>
      <c r="EE18" s="1440"/>
      <c r="EF18" s="1440"/>
      <c r="EG18" s="1440"/>
      <c r="EH18" s="1440"/>
      <c r="EI18" s="1440"/>
      <c r="EJ18" s="1440"/>
      <c r="EK18" s="1440"/>
      <c r="EL18" s="1440"/>
      <c r="EM18" s="1440"/>
      <c r="EN18" s="1440"/>
      <c r="EO18" s="1440"/>
      <c r="EP18" s="1440"/>
      <c r="EQ18" s="1440"/>
      <c r="ER18" s="1440"/>
      <c r="ES18" s="1440"/>
      <c r="ET18" s="1440"/>
      <c r="EU18" s="1440"/>
      <c r="EV18" s="1440"/>
      <c r="EW18" s="1440"/>
      <c r="EX18" s="1440"/>
      <c r="EY18" s="1440"/>
      <c r="EZ18" s="1440"/>
      <c r="FA18" s="1440"/>
      <c r="FB18" s="1440"/>
      <c r="FC18" s="1440"/>
      <c r="FD18" s="1440"/>
      <c r="FE18" s="1440"/>
      <c r="FF18" s="1440"/>
      <c r="FG18" s="1440"/>
      <c r="FH18" s="1440"/>
      <c r="FI18" s="1440"/>
      <c r="FJ18" s="1440"/>
      <c r="FK18" s="1440"/>
      <c r="FL18" s="1440"/>
      <c r="FM18" s="1440"/>
      <c r="FN18" s="1440"/>
      <c r="FO18" s="1440"/>
      <c r="FP18" s="1440"/>
      <c r="FQ18" s="1440"/>
      <c r="FR18" s="1440"/>
      <c r="FS18" s="1440"/>
      <c r="FT18" s="1440"/>
      <c r="FU18" s="1440"/>
      <c r="FV18" s="1440"/>
      <c r="FW18" s="1440"/>
      <c r="FX18" s="1440"/>
      <c r="FY18" s="1440"/>
      <c r="FZ18" s="1440"/>
      <c r="GA18" s="1440"/>
      <c r="GB18" s="1440"/>
      <c r="GC18" s="1440"/>
      <c r="GD18" s="1440"/>
      <c r="GE18" s="1440"/>
      <c r="GF18" s="1440"/>
      <c r="GG18" s="1440"/>
      <c r="GH18" s="1440"/>
      <c r="GI18" s="1440"/>
      <c r="GJ18" s="1440"/>
      <c r="GK18" s="1440"/>
      <c r="GL18" s="1440"/>
      <c r="GM18" s="1440"/>
      <c r="GN18" s="1440"/>
      <c r="GO18" s="1440"/>
      <c r="GP18" s="1440"/>
      <c r="GQ18" s="1440"/>
      <c r="GR18" s="1440"/>
      <c r="GS18" s="1440"/>
      <c r="GT18" s="1440"/>
      <c r="GU18" s="1440"/>
      <c r="GV18" s="1440"/>
      <c r="GW18" s="1440"/>
      <c r="GX18" s="1440"/>
      <c r="GY18" s="1440"/>
      <c r="GZ18" s="1440"/>
      <c r="HA18" s="1440"/>
      <c r="HB18" s="1440"/>
      <c r="HC18" s="1440"/>
      <c r="HD18" s="1440"/>
      <c r="HE18" s="1440"/>
      <c r="HF18" s="1440"/>
      <c r="HG18" s="1440"/>
      <c r="HH18" s="1440"/>
      <c r="HI18" s="1440"/>
      <c r="HJ18" s="1440"/>
      <c r="HK18" s="1440"/>
      <c r="HL18" s="1440"/>
      <c r="HM18" s="1440"/>
      <c r="HN18" s="1440"/>
      <c r="HO18" s="1440"/>
      <c r="HP18" s="1440"/>
      <c r="HQ18" s="1440"/>
      <c r="HR18" s="1440"/>
      <c r="HS18" s="1440"/>
      <c r="HT18" s="1440"/>
      <c r="HU18" s="1440"/>
      <c r="HV18" s="1440"/>
      <c r="HW18" s="1440"/>
      <c r="HX18" s="1440"/>
      <c r="HY18" s="1440"/>
      <c r="HZ18" s="1440"/>
      <c r="IA18" s="1440"/>
      <c r="IB18" s="1440"/>
      <c r="IC18" s="1440"/>
      <c r="ID18" s="1440"/>
      <c r="IE18" s="1440"/>
      <c r="IF18" s="1440"/>
      <c r="IG18" s="1440"/>
      <c r="IH18" s="1440"/>
      <c r="II18" s="1440"/>
      <c r="IJ18" s="1440"/>
      <c r="IK18" s="1440"/>
      <c r="IL18" s="1440"/>
      <c r="IM18" s="1440"/>
      <c r="IN18" s="1440"/>
      <c r="IO18" s="1440"/>
      <c r="IP18" s="1440"/>
      <c r="IQ18" s="1440"/>
      <c r="IR18" s="1440"/>
      <c r="IS18" s="1440"/>
      <c r="IT18" s="1440"/>
      <c r="IU18" s="1440"/>
      <c r="IV18" s="1440"/>
    </row>
    <row r="19" spans="1:256" s="1443" customFormat="1" ht="51.75" thickBot="1">
      <c r="A19" s="2362" t="s">
        <v>713</v>
      </c>
      <c r="B19" s="2363"/>
      <c r="C19" s="1456" t="s">
        <v>691</v>
      </c>
      <c r="D19" s="1457" t="s">
        <v>13</v>
      </c>
      <c r="E19" s="1458" t="s">
        <v>723</v>
      </c>
      <c r="F19" s="1457" t="s">
        <v>21</v>
      </c>
      <c r="G19" s="1457" t="s">
        <v>14</v>
      </c>
      <c r="H19" s="1457" t="s">
        <v>22</v>
      </c>
      <c r="I19" s="1459" t="s">
        <v>724</v>
      </c>
      <c r="J19" s="1440"/>
      <c r="K19" s="1440"/>
      <c r="L19" s="1440"/>
      <c r="M19" s="1440"/>
      <c r="N19" s="1440"/>
      <c r="O19" s="1440"/>
      <c r="P19" s="1440"/>
      <c r="Q19" s="1440"/>
      <c r="R19" s="1440"/>
      <c r="S19" s="1440"/>
      <c r="T19" s="1440"/>
      <c r="U19" s="1440"/>
      <c r="V19" s="1440"/>
      <c r="W19" s="1440"/>
      <c r="X19" s="1440"/>
      <c r="Y19" s="1440"/>
      <c r="Z19" s="1440"/>
      <c r="AA19" s="1440"/>
      <c r="AB19" s="1440"/>
      <c r="AC19" s="1440"/>
      <c r="AD19" s="1440"/>
      <c r="AE19" s="1440"/>
      <c r="AF19" s="1440"/>
      <c r="AG19" s="1440"/>
      <c r="AH19" s="1440"/>
      <c r="AI19" s="1440"/>
      <c r="AJ19" s="1440"/>
      <c r="AK19" s="1440"/>
      <c r="AL19" s="1440"/>
      <c r="AM19" s="1440"/>
      <c r="AN19" s="1440"/>
      <c r="AO19" s="1440"/>
      <c r="AP19" s="1440"/>
      <c r="AQ19" s="1440"/>
      <c r="AR19" s="1440"/>
      <c r="AS19" s="1440"/>
      <c r="AT19" s="1440"/>
      <c r="AU19" s="1440"/>
      <c r="AV19" s="1440"/>
      <c r="AW19" s="1440"/>
      <c r="AX19" s="1440"/>
      <c r="AY19" s="1440"/>
      <c r="AZ19" s="1440"/>
      <c r="BA19" s="1440"/>
      <c r="BB19" s="1440"/>
      <c r="BC19" s="1440"/>
      <c r="BD19" s="1440"/>
      <c r="BE19" s="1440"/>
      <c r="BF19" s="1440"/>
      <c r="BG19" s="1440"/>
      <c r="BH19" s="1440"/>
      <c r="BI19" s="1440"/>
      <c r="BJ19" s="1440"/>
      <c r="BK19" s="1440"/>
      <c r="BL19" s="1440"/>
      <c r="BM19" s="1440"/>
      <c r="BN19" s="1440"/>
      <c r="BO19" s="1440"/>
      <c r="BP19" s="1440"/>
      <c r="BQ19" s="1440"/>
      <c r="BR19" s="1440"/>
      <c r="BS19" s="1440"/>
      <c r="BT19" s="1440"/>
      <c r="BU19" s="1440"/>
      <c r="BV19" s="1440"/>
      <c r="BW19" s="1440"/>
      <c r="BX19" s="1440"/>
      <c r="BY19" s="1440"/>
      <c r="BZ19" s="1440"/>
      <c r="CA19" s="1440"/>
      <c r="CB19" s="1440"/>
      <c r="CC19" s="1440"/>
      <c r="CD19" s="1440"/>
      <c r="CE19" s="1440"/>
      <c r="CF19" s="1440"/>
      <c r="CG19" s="1440"/>
      <c r="CH19" s="1440"/>
      <c r="CI19" s="1440"/>
      <c r="CJ19" s="1440"/>
      <c r="CK19" s="1440"/>
      <c r="CL19" s="1440"/>
      <c r="CM19" s="1440"/>
      <c r="CN19" s="1440"/>
      <c r="CO19" s="1440"/>
      <c r="CP19" s="1440"/>
      <c r="CQ19" s="1440"/>
      <c r="CR19" s="1440"/>
      <c r="CS19" s="1440"/>
      <c r="CT19" s="1440"/>
      <c r="CU19" s="1440"/>
      <c r="CV19" s="1440"/>
      <c r="CW19" s="1440"/>
      <c r="CX19" s="1440"/>
      <c r="CY19" s="1440"/>
      <c r="CZ19" s="1440"/>
      <c r="DA19" s="1440"/>
      <c r="DB19" s="1440"/>
      <c r="DC19" s="1440"/>
      <c r="DD19" s="1440"/>
      <c r="DE19" s="1440"/>
      <c r="DF19" s="1440"/>
      <c r="DG19" s="1440"/>
      <c r="DH19" s="1440"/>
      <c r="DI19" s="1440"/>
      <c r="DJ19" s="1440"/>
      <c r="DK19" s="1440"/>
      <c r="DL19" s="1440"/>
      <c r="DM19" s="1440"/>
      <c r="DN19" s="1440"/>
      <c r="DO19" s="1440"/>
      <c r="DP19" s="1440"/>
      <c r="DQ19" s="1440"/>
      <c r="DR19" s="1440"/>
      <c r="DS19" s="1440"/>
      <c r="DT19" s="1440"/>
      <c r="DU19" s="1440"/>
      <c r="DV19" s="1440"/>
      <c r="DW19" s="1440"/>
      <c r="DX19" s="1440"/>
      <c r="DY19" s="1440"/>
      <c r="DZ19" s="1440"/>
      <c r="EA19" s="1440"/>
      <c r="EB19" s="1440"/>
      <c r="EC19" s="1440"/>
      <c r="ED19" s="1440"/>
      <c r="EE19" s="1440"/>
      <c r="EF19" s="1440"/>
      <c r="EG19" s="1440"/>
      <c r="EH19" s="1440"/>
      <c r="EI19" s="1440"/>
      <c r="EJ19" s="1440"/>
      <c r="EK19" s="1440"/>
      <c r="EL19" s="1440"/>
      <c r="EM19" s="1440"/>
      <c r="EN19" s="1440"/>
      <c r="EO19" s="1440"/>
      <c r="EP19" s="1440"/>
      <c r="EQ19" s="1440"/>
      <c r="ER19" s="1440"/>
      <c r="ES19" s="1440"/>
      <c r="ET19" s="1440"/>
      <c r="EU19" s="1440"/>
      <c r="EV19" s="1440"/>
      <c r="EW19" s="1440"/>
      <c r="EX19" s="1440"/>
      <c r="EY19" s="1440"/>
      <c r="EZ19" s="1440"/>
      <c r="FA19" s="1440"/>
      <c r="FB19" s="1440"/>
      <c r="FC19" s="1440"/>
      <c r="FD19" s="1440"/>
      <c r="FE19" s="1440"/>
      <c r="FF19" s="1440"/>
      <c r="FG19" s="1440"/>
      <c r="FH19" s="1440"/>
      <c r="FI19" s="1440"/>
      <c r="FJ19" s="1440"/>
      <c r="FK19" s="1440"/>
      <c r="FL19" s="1440"/>
      <c r="FM19" s="1440"/>
      <c r="FN19" s="1440"/>
      <c r="FO19" s="1440"/>
      <c r="FP19" s="1440"/>
      <c r="FQ19" s="1440"/>
      <c r="FR19" s="1440"/>
      <c r="FS19" s="1440"/>
      <c r="FT19" s="1440"/>
      <c r="FU19" s="1440"/>
      <c r="FV19" s="1440"/>
      <c r="FW19" s="1440"/>
      <c r="FX19" s="1440"/>
      <c r="FY19" s="1440"/>
      <c r="FZ19" s="1440"/>
      <c r="GA19" s="1440"/>
      <c r="GB19" s="1440"/>
      <c r="GC19" s="1440"/>
      <c r="GD19" s="1440"/>
      <c r="GE19" s="1440"/>
      <c r="GF19" s="1440"/>
      <c r="GG19" s="1440"/>
      <c r="GH19" s="1440"/>
      <c r="GI19" s="1440"/>
      <c r="GJ19" s="1440"/>
      <c r="GK19" s="1440"/>
      <c r="GL19" s="1440"/>
      <c r="GM19" s="1440"/>
      <c r="GN19" s="1440"/>
      <c r="GO19" s="1440"/>
      <c r="GP19" s="1440"/>
      <c r="GQ19" s="1440"/>
      <c r="GR19" s="1440"/>
      <c r="GS19" s="1440"/>
      <c r="GT19" s="1440"/>
      <c r="GU19" s="1440"/>
      <c r="GV19" s="1440"/>
      <c r="GW19" s="1440"/>
      <c r="GX19" s="1440"/>
      <c r="GY19" s="1440"/>
      <c r="GZ19" s="1440"/>
      <c r="HA19" s="1440"/>
      <c r="HB19" s="1440"/>
      <c r="HC19" s="1440"/>
      <c r="HD19" s="1440"/>
      <c r="HE19" s="1440"/>
      <c r="HF19" s="1440"/>
      <c r="HG19" s="1440"/>
      <c r="HH19" s="1440"/>
      <c r="HI19" s="1440"/>
      <c r="HJ19" s="1440"/>
      <c r="HK19" s="1440"/>
      <c r="HL19" s="1440"/>
      <c r="HM19" s="1440"/>
      <c r="HN19" s="1440"/>
      <c r="HO19" s="1440"/>
      <c r="HP19" s="1440"/>
      <c r="HQ19" s="1440"/>
      <c r="HR19" s="1440"/>
      <c r="HS19" s="1440"/>
      <c r="HT19" s="1440"/>
      <c r="HU19" s="1440"/>
      <c r="HV19" s="1440"/>
      <c r="HW19" s="1440"/>
      <c r="HX19" s="1440"/>
      <c r="HY19" s="1440"/>
      <c r="HZ19" s="1440"/>
      <c r="IA19" s="1440"/>
      <c r="IB19" s="1440"/>
      <c r="IC19" s="1440"/>
      <c r="ID19" s="1440"/>
      <c r="IE19" s="1440"/>
      <c r="IF19" s="1440"/>
      <c r="IG19" s="1440"/>
      <c r="IH19" s="1440"/>
      <c r="II19" s="1440"/>
      <c r="IJ19" s="1440"/>
      <c r="IK19" s="1440"/>
      <c r="IL19" s="1440"/>
      <c r="IM19" s="1440"/>
      <c r="IN19" s="1440"/>
      <c r="IO19" s="1440"/>
      <c r="IP19" s="1440"/>
      <c r="IQ19" s="1440"/>
      <c r="IR19" s="1440"/>
      <c r="IS19" s="1440"/>
      <c r="IT19" s="1440"/>
      <c r="IU19" s="1440"/>
      <c r="IV19" s="1440"/>
    </row>
    <row r="20" spans="1:256" s="1443" customFormat="1" ht="51.75" thickBot="1">
      <c r="A20" s="2358" t="s">
        <v>716</v>
      </c>
      <c r="B20" s="1460" t="s">
        <v>717</v>
      </c>
      <c r="C20" s="2355">
        <v>0.17013440267003199</v>
      </c>
      <c r="D20" s="2356"/>
      <c r="E20" s="2356"/>
      <c r="F20" s="2356"/>
      <c r="G20" s="2356"/>
      <c r="H20" s="2356"/>
      <c r="I20" s="2357"/>
      <c r="J20" s="1440"/>
      <c r="K20" s="1440"/>
      <c r="L20" s="1440"/>
      <c r="M20" s="1440"/>
      <c r="N20" s="1440"/>
      <c r="O20" s="1440"/>
      <c r="P20" s="1440"/>
      <c r="Q20" s="1440"/>
      <c r="R20" s="1440"/>
      <c r="S20" s="1440"/>
      <c r="T20" s="1440"/>
      <c r="U20" s="1440"/>
      <c r="V20" s="1440"/>
      <c r="W20" s="1440"/>
      <c r="X20" s="1440"/>
      <c r="Y20" s="1440"/>
      <c r="Z20" s="1440"/>
      <c r="AA20" s="1440"/>
      <c r="AB20" s="1440"/>
      <c r="AC20" s="1440"/>
      <c r="AD20" s="1440"/>
      <c r="AE20" s="1440"/>
      <c r="AF20" s="1440"/>
      <c r="AG20" s="1440"/>
      <c r="AH20" s="1440"/>
      <c r="AI20" s="1440"/>
      <c r="AJ20" s="1440"/>
      <c r="AK20" s="1440"/>
      <c r="AL20" s="1440"/>
      <c r="AM20" s="1440"/>
      <c r="AN20" s="1440"/>
      <c r="AO20" s="1440"/>
      <c r="AP20" s="1440"/>
      <c r="AQ20" s="1440"/>
      <c r="AR20" s="1440"/>
      <c r="AS20" s="1440"/>
      <c r="AT20" s="1440"/>
      <c r="AU20" s="1440"/>
      <c r="AV20" s="1440"/>
      <c r="AW20" s="1440"/>
      <c r="AX20" s="1440"/>
      <c r="AY20" s="1440"/>
      <c r="AZ20" s="1440"/>
      <c r="BA20" s="1440"/>
      <c r="BB20" s="1440"/>
      <c r="BC20" s="1440"/>
      <c r="BD20" s="1440"/>
      <c r="BE20" s="1440"/>
      <c r="BF20" s="1440"/>
      <c r="BG20" s="1440"/>
      <c r="BH20" s="1440"/>
      <c r="BI20" s="1440"/>
      <c r="BJ20" s="1440"/>
      <c r="BK20" s="1440"/>
      <c r="BL20" s="1440"/>
      <c r="BM20" s="1440"/>
      <c r="BN20" s="1440"/>
      <c r="BO20" s="1440"/>
      <c r="BP20" s="1440"/>
      <c r="BQ20" s="1440"/>
      <c r="BR20" s="1440"/>
      <c r="BS20" s="1440"/>
      <c r="BT20" s="1440"/>
      <c r="BU20" s="1440"/>
      <c r="BV20" s="1440"/>
      <c r="BW20" s="1440"/>
      <c r="BX20" s="1440"/>
      <c r="BY20" s="1440"/>
      <c r="BZ20" s="1440"/>
      <c r="CA20" s="1440"/>
      <c r="CB20" s="1440"/>
      <c r="CC20" s="1440"/>
      <c r="CD20" s="1440"/>
      <c r="CE20" s="1440"/>
      <c r="CF20" s="1440"/>
      <c r="CG20" s="1440"/>
      <c r="CH20" s="1440"/>
      <c r="CI20" s="1440"/>
      <c r="CJ20" s="1440"/>
      <c r="CK20" s="1440"/>
      <c r="CL20" s="1440"/>
      <c r="CM20" s="1440"/>
      <c r="CN20" s="1440"/>
      <c r="CO20" s="1440"/>
      <c r="CP20" s="1440"/>
      <c r="CQ20" s="1440"/>
      <c r="CR20" s="1440"/>
      <c r="CS20" s="1440"/>
      <c r="CT20" s="1440"/>
      <c r="CU20" s="1440"/>
      <c r="CV20" s="1440"/>
      <c r="CW20" s="1440"/>
      <c r="CX20" s="1440"/>
      <c r="CY20" s="1440"/>
      <c r="CZ20" s="1440"/>
      <c r="DA20" s="1440"/>
      <c r="DB20" s="1440"/>
      <c r="DC20" s="1440"/>
      <c r="DD20" s="1440"/>
      <c r="DE20" s="1440"/>
      <c r="DF20" s="1440"/>
      <c r="DG20" s="1440"/>
      <c r="DH20" s="1440"/>
      <c r="DI20" s="1440"/>
      <c r="DJ20" s="1440"/>
      <c r="DK20" s="1440"/>
      <c r="DL20" s="1440"/>
      <c r="DM20" s="1440"/>
      <c r="DN20" s="1440"/>
      <c r="DO20" s="1440"/>
      <c r="DP20" s="1440"/>
      <c r="DQ20" s="1440"/>
      <c r="DR20" s="1440"/>
      <c r="DS20" s="1440"/>
      <c r="DT20" s="1440"/>
      <c r="DU20" s="1440"/>
      <c r="DV20" s="1440"/>
      <c r="DW20" s="1440"/>
      <c r="DX20" s="1440"/>
      <c r="DY20" s="1440"/>
      <c r="DZ20" s="1440"/>
      <c r="EA20" s="1440"/>
      <c r="EB20" s="1440"/>
      <c r="EC20" s="1440"/>
      <c r="ED20" s="1440"/>
      <c r="EE20" s="1440"/>
      <c r="EF20" s="1440"/>
      <c r="EG20" s="1440"/>
      <c r="EH20" s="1440"/>
      <c r="EI20" s="1440"/>
      <c r="EJ20" s="1440"/>
      <c r="EK20" s="1440"/>
      <c r="EL20" s="1440"/>
      <c r="EM20" s="1440"/>
      <c r="EN20" s="1440"/>
      <c r="EO20" s="1440"/>
      <c r="EP20" s="1440"/>
      <c r="EQ20" s="1440"/>
      <c r="ER20" s="1440"/>
      <c r="ES20" s="1440"/>
      <c r="ET20" s="1440"/>
      <c r="EU20" s="1440"/>
      <c r="EV20" s="1440"/>
      <c r="EW20" s="1440"/>
      <c r="EX20" s="1440"/>
      <c r="EY20" s="1440"/>
      <c r="EZ20" s="1440"/>
      <c r="FA20" s="1440"/>
      <c r="FB20" s="1440"/>
      <c r="FC20" s="1440"/>
      <c r="FD20" s="1440"/>
      <c r="FE20" s="1440"/>
      <c r="FF20" s="1440"/>
      <c r="FG20" s="1440"/>
      <c r="FH20" s="1440"/>
      <c r="FI20" s="1440"/>
      <c r="FJ20" s="1440"/>
      <c r="FK20" s="1440"/>
      <c r="FL20" s="1440"/>
      <c r="FM20" s="1440"/>
      <c r="FN20" s="1440"/>
      <c r="FO20" s="1440"/>
      <c r="FP20" s="1440"/>
      <c r="FQ20" s="1440"/>
      <c r="FR20" s="1440"/>
      <c r="FS20" s="1440"/>
      <c r="FT20" s="1440"/>
      <c r="FU20" s="1440"/>
      <c r="FV20" s="1440"/>
      <c r="FW20" s="1440"/>
      <c r="FX20" s="1440"/>
      <c r="FY20" s="1440"/>
      <c r="FZ20" s="1440"/>
      <c r="GA20" s="1440"/>
      <c r="GB20" s="1440"/>
      <c r="GC20" s="1440"/>
      <c r="GD20" s="1440"/>
      <c r="GE20" s="1440"/>
      <c r="GF20" s="1440"/>
      <c r="GG20" s="1440"/>
      <c r="GH20" s="1440"/>
      <c r="GI20" s="1440"/>
      <c r="GJ20" s="1440"/>
      <c r="GK20" s="1440"/>
      <c r="GL20" s="1440"/>
      <c r="GM20" s="1440"/>
      <c r="GN20" s="1440"/>
      <c r="GO20" s="1440"/>
      <c r="GP20" s="1440"/>
      <c r="GQ20" s="1440"/>
      <c r="GR20" s="1440"/>
      <c r="GS20" s="1440"/>
      <c r="GT20" s="1440"/>
      <c r="GU20" s="1440"/>
      <c r="GV20" s="1440"/>
      <c r="GW20" s="1440"/>
      <c r="GX20" s="1440"/>
      <c r="GY20" s="1440"/>
      <c r="GZ20" s="1440"/>
      <c r="HA20" s="1440"/>
      <c r="HB20" s="1440"/>
      <c r="HC20" s="1440"/>
      <c r="HD20" s="1440"/>
      <c r="HE20" s="1440"/>
      <c r="HF20" s="1440"/>
      <c r="HG20" s="1440"/>
      <c r="HH20" s="1440"/>
      <c r="HI20" s="1440"/>
      <c r="HJ20" s="1440"/>
      <c r="HK20" s="1440"/>
      <c r="HL20" s="1440"/>
      <c r="HM20" s="1440"/>
      <c r="HN20" s="1440"/>
      <c r="HO20" s="1440"/>
      <c r="HP20" s="1440"/>
      <c r="HQ20" s="1440"/>
      <c r="HR20" s="1440"/>
      <c r="HS20" s="1440"/>
      <c r="HT20" s="1440"/>
      <c r="HU20" s="1440"/>
      <c r="HV20" s="1440"/>
      <c r="HW20" s="1440"/>
      <c r="HX20" s="1440"/>
      <c r="HY20" s="1440"/>
      <c r="HZ20" s="1440"/>
      <c r="IA20" s="1440"/>
      <c r="IB20" s="1440"/>
      <c r="IC20" s="1440"/>
      <c r="ID20" s="1440"/>
      <c r="IE20" s="1440"/>
      <c r="IF20" s="1440"/>
      <c r="IG20" s="1440"/>
      <c r="IH20" s="1440"/>
      <c r="II20" s="1440"/>
      <c r="IJ20" s="1440"/>
      <c r="IK20" s="1440"/>
      <c r="IL20" s="1440"/>
      <c r="IM20" s="1440"/>
      <c r="IN20" s="1440"/>
      <c r="IO20" s="1440"/>
      <c r="IP20" s="1440"/>
      <c r="IQ20" s="1440"/>
      <c r="IR20" s="1440"/>
      <c r="IS20" s="1440"/>
      <c r="IT20" s="1440"/>
      <c r="IU20" s="1440"/>
      <c r="IV20" s="1440"/>
    </row>
    <row r="21" spans="1:256" s="1443" customFormat="1" ht="38.25">
      <c r="A21" s="2350"/>
      <c r="B21" s="1461" t="s">
        <v>718</v>
      </c>
      <c r="C21" s="1462">
        <v>1.523885673473852E-2</v>
      </c>
      <c r="D21" s="1463">
        <v>3.0118247309707441E-2</v>
      </c>
      <c r="E21" s="1463">
        <v>2.2834846769642564E-2</v>
      </c>
      <c r="F21" s="1463">
        <v>1.8399343318364392E-2</v>
      </c>
      <c r="G21" s="1463">
        <v>8.0232463184255649E-3</v>
      </c>
      <c r="H21" s="1463">
        <v>0.11803742562416884</v>
      </c>
      <c r="I21" s="1464">
        <v>2.5632062481316456E-2</v>
      </c>
      <c r="J21" s="1440"/>
      <c r="K21" s="1440"/>
      <c r="L21" s="1440"/>
      <c r="M21" s="1440"/>
      <c r="N21" s="1440"/>
      <c r="O21" s="1440"/>
      <c r="P21" s="1440"/>
      <c r="Q21" s="1440"/>
      <c r="R21" s="1440"/>
      <c r="S21" s="1440"/>
      <c r="T21" s="1440"/>
      <c r="U21" s="1440"/>
      <c r="V21" s="1440"/>
      <c r="W21" s="1440"/>
      <c r="X21" s="1440"/>
      <c r="Y21" s="1440"/>
      <c r="Z21" s="1440"/>
      <c r="AA21" s="1440"/>
      <c r="AB21" s="1440"/>
      <c r="AC21" s="1440"/>
      <c r="AD21" s="1440"/>
      <c r="AE21" s="1440"/>
      <c r="AF21" s="1440"/>
      <c r="AG21" s="1440"/>
      <c r="AH21" s="1440"/>
      <c r="AI21" s="1440"/>
      <c r="AJ21" s="1440"/>
      <c r="AK21" s="1440"/>
      <c r="AL21" s="1440"/>
      <c r="AM21" s="1440"/>
      <c r="AN21" s="1440"/>
      <c r="AO21" s="1440"/>
      <c r="AP21" s="1440"/>
      <c r="AQ21" s="1440"/>
      <c r="AR21" s="1440"/>
      <c r="AS21" s="1440"/>
      <c r="AT21" s="1440"/>
      <c r="AU21" s="1440"/>
      <c r="AV21" s="1440"/>
      <c r="AW21" s="1440"/>
      <c r="AX21" s="1440"/>
      <c r="AY21" s="1440"/>
      <c r="AZ21" s="1440"/>
      <c r="BA21" s="1440"/>
      <c r="BB21" s="1440"/>
      <c r="BC21" s="1440"/>
      <c r="BD21" s="1440"/>
      <c r="BE21" s="1440"/>
      <c r="BF21" s="1440"/>
      <c r="BG21" s="1440"/>
      <c r="BH21" s="1440"/>
      <c r="BI21" s="1440"/>
      <c r="BJ21" s="1440"/>
      <c r="BK21" s="1440"/>
      <c r="BL21" s="1440"/>
      <c r="BM21" s="1440"/>
      <c r="BN21" s="1440"/>
      <c r="BO21" s="1440"/>
      <c r="BP21" s="1440"/>
      <c r="BQ21" s="1440"/>
      <c r="BR21" s="1440"/>
      <c r="BS21" s="1440"/>
      <c r="BT21" s="1440"/>
      <c r="BU21" s="1440"/>
      <c r="BV21" s="1440"/>
      <c r="BW21" s="1440"/>
      <c r="BX21" s="1440"/>
      <c r="BY21" s="1440"/>
      <c r="BZ21" s="1440"/>
      <c r="CA21" s="1440"/>
      <c r="CB21" s="1440"/>
      <c r="CC21" s="1440"/>
      <c r="CD21" s="1440"/>
      <c r="CE21" s="1440"/>
      <c r="CF21" s="1440"/>
      <c r="CG21" s="1440"/>
      <c r="CH21" s="1440"/>
      <c r="CI21" s="1440"/>
      <c r="CJ21" s="1440"/>
      <c r="CK21" s="1440"/>
      <c r="CL21" s="1440"/>
      <c r="CM21" s="1440"/>
      <c r="CN21" s="1440"/>
      <c r="CO21" s="1440"/>
      <c r="CP21" s="1440"/>
      <c r="CQ21" s="1440"/>
      <c r="CR21" s="1440"/>
      <c r="CS21" s="1440"/>
      <c r="CT21" s="1440"/>
      <c r="CU21" s="1440"/>
      <c r="CV21" s="1440"/>
      <c r="CW21" s="1440"/>
      <c r="CX21" s="1440"/>
      <c r="CY21" s="1440"/>
      <c r="CZ21" s="1440"/>
      <c r="DA21" s="1440"/>
      <c r="DB21" s="1440"/>
      <c r="DC21" s="1440"/>
      <c r="DD21" s="1440"/>
      <c r="DE21" s="1440"/>
      <c r="DF21" s="1440"/>
      <c r="DG21" s="1440"/>
      <c r="DH21" s="1440"/>
      <c r="DI21" s="1440"/>
      <c r="DJ21" s="1440"/>
      <c r="DK21" s="1440"/>
      <c r="DL21" s="1440"/>
      <c r="DM21" s="1440"/>
      <c r="DN21" s="1440"/>
      <c r="DO21" s="1440"/>
      <c r="DP21" s="1440"/>
      <c r="DQ21" s="1440"/>
      <c r="DR21" s="1440"/>
      <c r="DS21" s="1440"/>
      <c r="DT21" s="1440"/>
      <c r="DU21" s="1440"/>
      <c r="DV21" s="1440"/>
      <c r="DW21" s="1440"/>
      <c r="DX21" s="1440"/>
      <c r="DY21" s="1440"/>
      <c r="DZ21" s="1440"/>
      <c r="EA21" s="1440"/>
      <c r="EB21" s="1440"/>
      <c r="EC21" s="1440"/>
      <c r="ED21" s="1440"/>
      <c r="EE21" s="1440"/>
      <c r="EF21" s="1440"/>
      <c r="EG21" s="1440"/>
      <c r="EH21" s="1440"/>
      <c r="EI21" s="1440"/>
      <c r="EJ21" s="1440"/>
      <c r="EK21" s="1440"/>
      <c r="EL21" s="1440"/>
      <c r="EM21" s="1440"/>
      <c r="EN21" s="1440"/>
      <c r="EO21" s="1440"/>
      <c r="EP21" s="1440"/>
      <c r="EQ21" s="1440"/>
      <c r="ER21" s="1440"/>
      <c r="ES21" s="1440"/>
      <c r="ET21" s="1440"/>
      <c r="EU21" s="1440"/>
      <c r="EV21" s="1440"/>
      <c r="EW21" s="1440"/>
      <c r="EX21" s="1440"/>
      <c r="EY21" s="1440"/>
      <c r="EZ21" s="1440"/>
      <c r="FA21" s="1440"/>
      <c r="FB21" s="1440"/>
      <c r="FC21" s="1440"/>
      <c r="FD21" s="1440"/>
      <c r="FE21" s="1440"/>
      <c r="FF21" s="1440"/>
      <c r="FG21" s="1440"/>
      <c r="FH21" s="1440"/>
      <c r="FI21" s="1440"/>
      <c r="FJ21" s="1440"/>
      <c r="FK21" s="1440"/>
      <c r="FL21" s="1440"/>
      <c r="FM21" s="1440"/>
      <c r="FN21" s="1440"/>
      <c r="FO21" s="1440"/>
      <c r="FP21" s="1440"/>
      <c r="FQ21" s="1440"/>
      <c r="FR21" s="1440"/>
      <c r="FS21" s="1440"/>
      <c r="FT21" s="1440"/>
      <c r="FU21" s="1440"/>
      <c r="FV21" s="1440"/>
      <c r="FW21" s="1440"/>
      <c r="FX21" s="1440"/>
      <c r="FY21" s="1440"/>
      <c r="FZ21" s="1440"/>
      <c r="GA21" s="1440"/>
      <c r="GB21" s="1440"/>
      <c r="GC21" s="1440"/>
      <c r="GD21" s="1440"/>
      <c r="GE21" s="1440"/>
      <c r="GF21" s="1440"/>
      <c r="GG21" s="1440"/>
      <c r="GH21" s="1440"/>
      <c r="GI21" s="1440"/>
      <c r="GJ21" s="1440"/>
      <c r="GK21" s="1440"/>
      <c r="GL21" s="1440"/>
      <c r="GM21" s="1440"/>
      <c r="GN21" s="1440"/>
      <c r="GO21" s="1440"/>
      <c r="GP21" s="1440"/>
      <c r="GQ21" s="1440"/>
      <c r="GR21" s="1440"/>
      <c r="GS21" s="1440"/>
      <c r="GT21" s="1440"/>
      <c r="GU21" s="1440"/>
      <c r="GV21" s="1440"/>
      <c r="GW21" s="1440"/>
      <c r="GX21" s="1440"/>
      <c r="GY21" s="1440"/>
      <c r="GZ21" s="1440"/>
      <c r="HA21" s="1440"/>
      <c r="HB21" s="1440"/>
      <c r="HC21" s="1440"/>
      <c r="HD21" s="1440"/>
      <c r="HE21" s="1440"/>
      <c r="HF21" s="1440"/>
      <c r="HG21" s="1440"/>
      <c r="HH21" s="1440"/>
      <c r="HI21" s="1440"/>
      <c r="HJ21" s="1440"/>
      <c r="HK21" s="1440"/>
      <c r="HL21" s="1440"/>
      <c r="HM21" s="1440"/>
      <c r="HN21" s="1440"/>
      <c r="HO21" s="1440"/>
      <c r="HP21" s="1440"/>
      <c r="HQ21" s="1440"/>
      <c r="HR21" s="1440"/>
      <c r="HS21" s="1440"/>
      <c r="HT21" s="1440"/>
      <c r="HU21" s="1440"/>
      <c r="HV21" s="1440"/>
      <c r="HW21" s="1440"/>
      <c r="HX21" s="1440"/>
      <c r="HY21" s="1440"/>
      <c r="HZ21" s="1440"/>
      <c r="IA21" s="1440"/>
      <c r="IB21" s="1440"/>
      <c r="IC21" s="1440"/>
      <c r="ID21" s="1440"/>
      <c r="IE21" s="1440"/>
      <c r="IF21" s="1440"/>
      <c r="IG21" s="1440"/>
      <c r="IH21" s="1440"/>
      <c r="II21" s="1440"/>
      <c r="IJ21" s="1440"/>
      <c r="IK21" s="1440"/>
      <c r="IL21" s="1440"/>
      <c r="IM21" s="1440"/>
      <c r="IN21" s="1440"/>
      <c r="IO21" s="1440"/>
      <c r="IP21" s="1440"/>
      <c r="IQ21" s="1440"/>
      <c r="IR21" s="1440"/>
      <c r="IS21" s="1440"/>
      <c r="IT21" s="1440"/>
      <c r="IU21" s="1440"/>
      <c r="IV21" s="1440"/>
    </row>
    <row r="22" spans="1:256" s="1443" customFormat="1" ht="26.25" thickBot="1">
      <c r="A22" s="2351"/>
      <c r="B22" s="1465" t="s">
        <v>658</v>
      </c>
      <c r="C22" s="1466">
        <v>1.4180598687910655E-2</v>
      </c>
      <c r="D22" s="1467">
        <v>2.4806492322417151E-2</v>
      </c>
      <c r="E22" s="1467">
        <v>2.4322153501827815E-2</v>
      </c>
      <c r="F22" s="1467">
        <v>1.9700856196166121E-2</v>
      </c>
      <c r="G22" s="1467">
        <v>1.1552181724147317E-2</v>
      </c>
      <c r="H22" s="1467">
        <v>7.4300793668946277E-2</v>
      </c>
      <c r="I22" s="1468">
        <v>2.2145994038043661E-2</v>
      </c>
      <c r="K22" s="1440"/>
      <c r="L22" s="1440"/>
      <c r="M22" s="1440"/>
      <c r="N22" s="1440"/>
      <c r="O22" s="1440"/>
      <c r="P22" s="1440"/>
      <c r="Q22" s="1440"/>
      <c r="R22" s="1440"/>
      <c r="S22" s="1440"/>
      <c r="T22" s="1440"/>
      <c r="U22" s="1440"/>
      <c r="V22" s="1440"/>
      <c r="W22" s="1440"/>
      <c r="X22" s="1440"/>
      <c r="Y22" s="1440"/>
      <c r="Z22" s="1440"/>
      <c r="AA22" s="1440"/>
      <c r="AB22" s="1440"/>
      <c r="AC22" s="1440"/>
      <c r="AD22" s="1440"/>
      <c r="AE22" s="1440"/>
      <c r="AF22" s="1440"/>
      <c r="AG22" s="1440"/>
      <c r="AH22" s="1440"/>
      <c r="AI22" s="1440"/>
      <c r="AJ22" s="1440"/>
      <c r="AK22" s="1440"/>
      <c r="AL22" s="1440"/>
      <c r="AM22" s="1440"/>
      <c r="AN22" s="1440"/>
      <c r="AO22" s="1440"/>
      <c r="AP22" s="1440"/>
      <c r="AQ22" s="1440"/>
      <c r="AR22" s="1440"/>
      <c r="AS22" s="1440"/>
      <c r="AT22" s="1440"/>
      <c r="AU22" s="1440"/>
      <c r="AV22" s="1440"/>
      <c r="AW22" s="1440"/>
      <c r="AX22" s="1440"/>
      <c r="AY22" s="1440"/>
      <c r="AZ22" s="1440"/>
      <c r="BA22" s="1440"/>
      <c r="BB22" s="1440"/>
      <c r="BC22" s="1440"/>
      <c r="BD22" s="1440"/>
      <c r="BE22" s="1440"/>
      <c r="BF22" s="1440"/>
      <c r="BG22" s="1440"/>
      <c r="BH22" s="1440"/>
      <c r="BI22" s="1440"/>
      <c r="BJ22" s="1440"/>
      <c r="BK22" s="1440"/>
      <c r="BL22" s="1440"/>
      <c r="BM22" s="1440"/>
      <c r="BN22" s="1440"/>
      <c r="BO22" s="1440"/>
      <c r="BP22" s="1440"/>
      <c r="BQ22" s="1440"/>
      <c r="BR22" s="1440"/>
      <c r="BS22" s="1440"/>
      <c r="BT22" s="1440"/>
      <c r="BU22" s="1440"/>
      <c r="BV22" s="1440"/>
      <c r="BW22" s="1440"/>
      <c r="BX22" s="1440"/>
      <c r="BY22" s="1440"/>
      <c r="BZ22" s="1440"/>
      <c r="CA22" s="1440"/>
      <c r="CB22" s="1440"/>
      <c r="CC22" s="1440"/>
      <c r="CD22" s="1440"/>
      <c r="CE22" s="1440"/>
      <c r="CF22" s="1440"/>
      <c r="CG22" s="1440"/>
      <c r="CH22" s="1440"/>
      <c r="CI22" s="1440"/>
      <c r="CJ22" s="1440"/>
      <c r="CK22" s="1440"/>
      <c r="CL22" s="1440"/>
      <c r="CM22" s="1440"/>
      <c r="CN22" s="1440"/>
      <c r="CO22" s="1440"/>
      <c r="CP22" s="1440"/>
      <c r="CQ22" s="1440"/>
      <c r="CR22" s="1440"/>
      <c r="CS22" s="1440"/>
      <c r="CT22" s="1440"/>
      <c r="CU22" s="1440"/>
      <c r="CV22" s="1440"/>
      <c r="CW22" s="1440"/>
      <c r="CX22" s="1440"/>
      <c r="CY22" s="1440"/>
      <c r="CZ22" s="1440"/>
      <c r="DA22" s="1440"/>
      <c r="DB22" s="1440"/>
      <c r="DC22" s="1440"/>
      <c r="DD22" s="1440"/>
      <c r="DE22" s="1440"/>
      <c r="DF22" s="1440"/>
      <c r="DG22" s="1440"/>
      <c r="DH22" s="1440"/>
      <c r="DI22" s="1440"/>
      <c r="DJ22" s="1440"/>
      <c r="DK22" s="1440"/>
      <c r="DL22" s="1440"/>
      <c r="DM22" s="1440"/>
      <c r="DN22" s="1440"/>
      <c r="DO22" s="1440"/>
      <c r="DP22" s="1440"/>
      <c r="DQ22" s="1440"/>
      <c r="DR22" s="1440"/>
      <c r="DS22" s="1440"/>
      <c r="DT22" s="1440"/>
      <c r="DU22" s="1440"/>
      <c r="DV22" s="1440"/>
      <c r="DW22" s="1440"/>
      <c r="DX22" s="1440"/>
      <c r="DY22" s="1440"/>
      <c r="DZ22" s="1440"/>
      <c r="EA22" s="1440"/>
      <c r="EB22" s="1440"/>
      <c r="EC22" s="1440"/>
      <c r="ED22" s="1440"/>
      <c r="EE22" s="1440"/>
      <c r="EF22" s="1440"/>
      <c r="EG22" s="1440"/>
      <c r="EH22" s="1440"/>
      <c r="EI22" s="1440"/>
      <c r="EJ22" s="1440"/>
      <c r="EK22" s="1440"/>
      <c r="EL22" s="1440"/>
      <c r="EM22" s="1440"/>
      <c r="EN22" s="1440"/>
      <c r="EO22" s="1440"/>
      <c r="EP22" s="1440"/>
      <c r="EQ22" s="1440"/>
      <c r="ER22" s="1440"/>
      <c r="ES22" s="1440"/>
      <c r="ET22" s="1440"/>
      <c r="EU22" s="1440"/>
      <c r="EV22" s="1440"/>
      <c r="EW22" s="1440"/>
      <c r="EX22" s="1440"/>
      <c r="EY22" s="1440"/>
      <c r="EZ22" s="1440"/>
      <c r="FA22" s="1440"/>
      <c r="FB22" s="1440"/>
      <c r="FC22" s="1440"/>
      <c r="FD22" s="1440"/>
      <c r="FE22" s="1440"/>
      <c r="FF22" s="1440"/>
      <c r="FG22" s="1440"/>
      <c r="FH22" s="1440"/>
      <c r="FI22" s="1440"/>
      <c r="FJ22" s="1440"/>
      <c r="FK22" s="1440"/>
      <c r="FL22" s="1440"/>
      <c r="FM22" s="1440"/>
      <c r="FN22" s="1440"/>
      <c r="FO22" s="1440"/>
      <c r="FP22" s="1440"/>
      <c r="FQ22" s="1440"/>
      <c r="FR22" s="1440"/>
      <c r="FS22" s="1440"/>
      <c r="FT22" s="1440"/>
      <c r="FU22" s="1440"/>
      <c r="FV22" s="1440"/>
      <c r="FW22" s="1440"/>
      <c r="FX22" s="1440"/>
      <c r="FY22" s="1440"/>
      <c r="FZ22" s="1440"/>
      <c r="GA22" s="1440"/>
      <c r="GB22" s="1440"/>
      <c r="GC22" s="1440"/>
      <c r="GD22" s="1440"/>
      <c r="GE22" s="1440"/>
      <c r="GF22" s="1440"/>
      <c r="GG22" s="1440"/>
      <c r="GH22" s="1440"/>
      <c r="GI22" s="1440"/>
      <c r="GJ22" s="1440"/>
      <c r="GK22" s="1440"/>
      <c r="GL22" s="1440"/>
      <c r="GM22" s="1440"/>
      <c r="GN22" s="1440"/>
      <c r="GO22" s="1440"/>
      <c r="GP22" s="1440"/>
      <c r="GQ22" s="1440"/>
      <c r="GR22" s="1440"/>
      <c r="GS22" s="1440"/>
      <c r="GT22" s="1440"/>
      <c r="GU22" s="1440"/>
      <c r="GV22" s="1440"/>
      <c r="GW22" s="1440"/>
      <c r="GX22" s="1440"/>
      <c r="GY22" s="1440"/>
      <c r="GZ22" s="1440"/>
      <c r="HA22" s="1440"/>
      <c r="HB22" s="1440"/>
      <c r="HC22" s="1440"/>
      <c r="HD22" s="1440"/>
      <c r="HE22" s="1440"/>
      <c r="HF22" s="1440"/>
      <c r="HG22" s="1440"/>
      <c r="HH22" s="1440"/>
      <c r="HI22" s="1440"/>
      <c r="HJ22" s="1440"/>
      <c r="HK22" s="1440"/>
      <c r="HL22" s="1440"/>
      <c r="HM22" s="1440"/>
      <c r="HN22" s="1440"/>
      <c r="HO22" s="1440"/>
      <c r="HP22" s="1440"/>
      <c r="HQ22" s="1440"/>
      <c r="HR22" s="1440"/>
      <c r="HS22" s="1440"/>
      <c r="HT22" s="1440"/>
      <c r="HU22" s="1440"/>
      <c r="HV22" s="1440"/>
      <c r="HW22" s="1440"/>
      <c r="HX22" s="1440"/>
      <c r="HY22" s="1440"/>
      <c r="HZ22" s="1440"/>
      <c r="IA22" s="1440"/>
      <c r="IB22" s="1440"/>
      <c r="IC22" s="1440"/>
      <c r="ID22" s="1440"/>
      <c r="IE22" s="1440"/>
      <c r="IF22" s="1440"/>
      <c r="IG22" s="1440"/>
      <c r="IH22" s="1440"/>
      <c r="II22" s="1440"/>
      <c r="IJ22" s="1440"/>
      <c r="IK22" s="1440"/>
      <c r="IL22" s="1440"/>
      <c r="IM22" s="1440"/>
      <c r="IN22" s="1440"/>
      <c r="IO22" s="1440"/>
      <c r="IP22" s="1440"/>
      <c r="IQ22" s="1440"/>
      <c r="IR22" s="1440"/>
      <c r="IS22" s="1440"/>
      <c r="IT22" s="1440"/>
      <c r="IU22" s="1440"/>
      <c r="IV22" s="1440"/>
    </row>
    <row r="23" spans="1:256" s="1443" customFormat="1" ht="51">
      <c r="A23" s="2354" t="s">
        <v>719</v>
      </c>
      <c r="B23" s="1460" t="s">
        <v>717</v>
      </c>
      <c r="C23" s="1462">
        <v>0.16777268318489741</v>
      </c>
      <c r="D23" s="1463">
        <v>0.16593685986723616</v>
      </c>
      <c r="E23" s="1463">
        <v>0.1695394851705701</v>
      </c>
      <c r="F23" s="1463">
        <v>0.16925229119173685</v>
      </c>
      <c r="G23" s="1463">
        <v>0.17012128971564322</v>
      </c>
      <c r="H23" s="1463">
        <v>0.17008310425920856</v>
      </c>
      <c r="I23" s="1464">
        <v>0.16180903304234132</v>
      </c>
      <c r="K23" s="1440"/>
      <c r="L23" s="1440"/>
      <c r="M23" s="1440"/>
      <c r="N23" s="1440"/>
      <c r="O23" s="1440"/>
      <c r="P23" s="1440"/>
      <c r="Q23" s="1440"/>
      <c r="R23" s="1440"/>
      <c r="S23" s="1440"/>
      <c r="T23" s="1440"/>
      <c r="U23" s="1440"/>
      <c r="V23" s="1440"/>
      <c r="W23" s="1440"/>
      <c r="X23" s="1440"/>
      <c r="Y23" s="1440"/>
      <c r="Z23" s="1440"/>
      <c r="AA23" s="1440"/>
      <c r="AB23" s="1440"/>
      <c r="AC23" s="1440"/>
      <c r="AD23" s="1440"/>
      <c r="AE23" s="1440"/>
      <c r="AF23" s="1440"/>
      <c r="AG23" s="1440"/>
      <c r="AH23" s="1440"/>
      <c r="AI23" s="1440"/>
      <c r="AJ23" s="1440"/>
      <c r="AK23" s="1440"/>
      <c r="AL23" s="1440"/>
      <c r="AM23" s="1440"/>
      <c r="AN23" s="1440"/>
      <c r="AO23" s="1440"/>
      <c r="AP23" s="1440"/>
      <c r="AQ23" s="1440"/>
      <c r="AR23" s="1440"/>
      <c r="AS23" s="1440"/>
      <c r="AT23" s="1440"/>
      <c r="AU23" s="1440"/>
      <c r="AV23" s="1440"/>
      <c r="AW23" s="1440"/>
      <c r="AX23" s="1440"/>
      <c r="AY23" s="1440"/>
      <c r="AZ23" s="1440"/>
      <c r="BA23" s="1440"/>
      <c r="BB23" s="1440"/>
      <c r="BC23" s="1440"/>
      <c r="BD23" s="1440"/>
      <c r="BE23" s="1440"/>
      <c r="BF23" s="1440"/>
      <c r="BG23" s="1440"/>
      <c r="BH23" s="1440"/>
      <c r="BI23" s="1440"/>
      <c r="BJ23" s="1440"/>
      <c r="BK23" s="1440"/>
      <c r="BL23" s="1440"/>
      <c r="BM23" s="1440"/>
      <c r="BN23" s="1440"/>
      <c r="BO23" s="1440"/>
      <c r="BP23" s="1440"/>
      <c r="BQ23" s="1440"/>
      <c r="BR23" s="1440"/>
      <c r="BS23" s="1440"/>
      <c r="BT23" s="1440"/>
      <c r="BU23" s="1440"/>
      <c r="BV23" s="1440"/>
      <c r="BW23" s="1440"/>
      <c r="BX23" s="1440"/>
      <c r="BY23" s="1440"/>
      <c r="BZ23" s="1440"/>
      <c r="CA23" s="1440"/>
      <c r="CB23" s="1440"/>
      <c r="CC23" s="1440"/>
      <c r="CD23" s="1440"/>
      <c r="CE23" s="1440"/>
      <c r="CF23" s="1440"/>
      <c r="CG23" s="1440"/>
      <c r="CH23" s="1440"/>
      <c r="CI23" s="1440"/>
      <c r="CJ23" s="1440"/>
      <c r="CK23" s="1440"/>
      <c r="CL23" s="1440"/>
      <c r="CM23" s="1440"/>
      <c r="CN23" s="1440"/>
      <c r="CO23" s="1440"/>
      <c r="CP23" s="1440"/>
      <c r="CQ23" s="1440"/>
      <c r="CR23" s="1440"/>
      <c r="CS23" s="1440"/>
      <c r="CT23" s="1440"/>
      <c r="CU23" s="1440"/>
      <c r="CV23" s="1440"/>
      <c r="CW23" s="1440"/>
      <c r="CX23" s="1440"/>
      <c r="CY23" s="1440"/>
      <c r="CZ23" s="1440"/>
      <c r="DA23" s="1440"/>
      <c r="DB23" s="1440"/>
      <c r="DC23" s="1440"/>
      <c r="DD23" s="1440"/>
      <c r="DE23" s="1440"/>
      <c r="DF23" s="1440"/>
      <c r="DG23" s="1440"/>
      <c r="DH23" s="1440"/>
      <c r="DI23" s="1440"/>
      <c r="DJ23" s="1440"/>
      <c r="DK23" s="1440"/>
      <c r="DL23" s="1440"/>
      <c r="DM23" s="1440"/>
      <c r="DN23" s="1440"/>
      <c r="DO23" s="1440"/>
      <c r="DP23" s="1440"/>
      <c r="DQ23" s="1440"/>
      <c r="DR23" s="1440"/>
      <c r="DS23" s="1440"/>
      <c r="DT23" s="1440"/>
      <c r="DU23" s="1440"/>
      <c r="DV23" s="1440"/>
      <c r="DW23" s="1440"/>
      <c r="DX23" s="1440"/>
      <c r="DY23" s="1440"/>
      <c r="DZ23" s="1440"/>
      <c r="EA23" s="1440"/>
      <c r="EB23" s="1440"/>
      <c r="EC23" s="1440"/>
      <c r="ED23" s="1440"/>
      <c r="EE23" s="1440"/>
      <c r="EF23" s="1440"/>
      <c r="EG23" s="1440"/>
      <c r="EH23" s="1440"/>
      <c r="EI23" s="1440"/>
      <c r="EJ23" s="1440"/>
      <c r="EK23" s="1440"/>
      <c r="EL23" s="1440"/>
      <c r="EM23" s="1440"/>
      <c r="EN23" s="1440"/>
      <c r="EO23" s="1440"/>
      <c r="EP23" s="1440"/>
      <c r="EQ23" s="1440"/>
      <c r="ER23" s="1440"/>
      <c r="ES23" s="1440"/>
      <c r="ET23" s="1440"/>
      <c r="EU23" s="1440"/>
      <c r="EV23" s="1440"/>
      <c r="EW23" s="1440"/>
      <c r="EX23" s="1440"/>
      <c r="EY23" s="1440"/>
      <c r="EZ23" s="1440"/>
      <c r="FA23" s="1440"/>
      <c r="FB23" s="1440"/>
      <c r="FC23" s="1440"/>
      <c r="FD23" s="1440"/>
      <c r="FE23" s="1440"/>
      <c r="FF23" s="1440"/>
      <c r="FG23" s="1440"/>
      <c r="FH23" s="1440"/>
      <c r="FI23" s="1440"/>
      <c r="FJ23" s="1440"/>
      <c r="FK23" s="1440"/>
      <c r="FL23" s="1440"/>
      <c r="FM23" s="1440"/>
      <c r="FN23" s="1440"/>
      <c r="FO23" s="1440"/>
      <c r="FP23" s="1440"/>
      <c r="FQ23" s="1440"/>
      <c r="FR23" s="1440"/>
      <c r="FS23" s="1440"/>
      <c r="FT23" s="1440"/>
      <c r="FU23" s="1440"/>
      <c r="FV23" s="1440"/>
      <c r="FW23" s="1440"/>
      <c r="FX23" s="1440"/>
      <c r="FY23" s="1440"/>
      <c r="FZ23" s="1440"/>
      <c r="GA23" s="1440"/>
      <c r="GB23" s="1440"/>
      <c r="GC23" s="1440"/>
      <c r="GD23" s="1440"/>
      <c r="GE23" s="1440"/>
      <c r="GF23" s="1440"/>
      <c r="GG23" s="1440"/>
      <c r="GH23" s="1440"/>
      <c r="GI23" s="1440"/>
      <c r="GJ23" s="1440"/>
      <c r="GK23" s="1440"/>
      <c r="GL23" s="1440"/>
      <c r="GM23" s="1440"/>
      <c r="GN23" s="1440"/>
      <c r="GO23" s="1440"/>
      <c r="GP23" s="1440"/>
      <c r="GQ23" s="1440"/>
      <c r="GR23" s="1440"/>
      <c r="GS23" s="1440"/>
      <c r="GT23" s="1440"/>
      <c r="GU23" s="1440"/>
      <c r="GV23" s="1440"/>
      <c r="GW23" s="1440"/>
      <c r="GX23" s="1440"/>
      <c r="GY23" s="1440"/>
      <c r="GZ23" s="1440"/>
      <c r="HA23" s="1440"/>
      <c r="HB23" s="1440"/>
      <c r="HC23" s="1440"/>
      <c r="HD23" s="1440"/>
      <c r="HE23" s="1440"/>
      <c r="HF23" s="1440"/>
      <c r="HG23" s="1440"/>
      <c r="HH23" s="1440"/>
      <c r="HI23" s="1440"/>
      <c r="HJ23" s="1440"/>
      <c r="HK23" s="1440"/>
      <c r="HL23" s="1440"/>
      <c r="HM23" s="1440"/>
      <c r="HN23" s="1440"/>
      <c r="HO23" s="1440"/>
      <c r="HP23" s="1440"/>
      <c r="HQ23" s="1440"/>
      <c r="HR23" s="1440"/>
      <c r="HS23" s="1440"/>
      <c r="HT23" s="1440"/>
      <c r="HU23" s="1440"/>
      <c r="HV23" s="1440"/>
      <c r="HW23" s="1440"/>
      <c r="HX23" s="1440"/>
      <c r="HY23" s="1440"/>
      <c r="HZ23" s="1440"/>
      <c r="IA23" s="1440"/>
      <c r="IB23" s="1440"/>
      <c r="IC23" s="1440"/>
      <c r="ID23" s="1440"/>
      <c r="IE23" s="1440"/>
      <c r="IF23" s="1440"/>
      <c r="IG23" s="1440"/>
      <c r="IH23" s="1440"/>
      <c r="II23" s="1440"/>
      <c r="IJ23" s="1440"/>
      <c r="IK23" s="1440"/>
      <c r="IL23" s="1440"/>
      <c r="IM23" s="1440"/>
      <c r="IN23" s="1440"/>
      <c r="IO23" s="1440"/>
      <c r="IP23" s="1440"/>
      <c r="IQ23" s="1440"/>
      <c r="IR23" s="1440"/>
      <c r="IS23" s="1440"/>
      <c r="IT23" s="1440"/>
      <c r="IU23" s="1440"/>
      <c r="IV23" s="1440"/>
    </row>
    <row r="24" spans="1:256" s="1443" customFormat="1" ht="38.25">
      <c r="A24" s="2350"/>
      <c r="B24" s="1461" t="s">
        <v>718</v>
      </c>
      <c r="C24" s="1469">
        <v>6.5851655587257946E-2</v>
      </c>
      <c r="D24" s="1449">
        <v>7.9967981500754168E-2</v>
      </c>
      <c r="E24" s="1449">
        <v>7.2320630849386724E-2</v>
      </c>
      <c r="F24" s="1449">
        <v>6.8651041865288975E-2</v>
      </c>
      <c r="G24" s="1449">
        <v>5.8421686583008947E-2</v>
      </c>
      <c r="H24" s="1449">
        <v>0.1639106493447085</v>
      </c>
      <c r="I24" s="1450">
        <v>7.5642714084711266E-2</v>
      </c>
      <c r="K24" s="1470"/>
      <c r="L24" s="1470"/>
      <c r="M24" s="1470"/>
      <c r="N24" s="1470"/>
      <c r="O24" s="1470"/>
      <c r="P24" s="1470"/>
      <c r="Q24" s="1470"/>
      <c r="R24" s="1470"/>
      <c r="S24" s="1470"/>
      <c r="T24" s="1440"/>
      <c r="U24" s="1440"/>
      <c r="V24" s="1440"/>
      <c r="W24" s="1440"/>
      <c r="X24" s="1440"/>
      <c r="Y24" s="1440"/>
      <c r="Z24" s="1440"/>
      <c r="AA24" s="1440"/>
      <c r="AB24" s="1440"/>
      <c r="AC24" s="1440"/>
      <c r="AD24" s="1440"/>
      <c r="AE24" s="1440"/>
      <c r="AF24" s="1440"/>
      <c r="AG24" s="1440"/>
      <c r="AH24" s="1440"/>
      <c r="AI24" s="1440"/>
      <c r="AJ24" s="1440"/>
      <c r="AK24" s="1440"/>
      <c r="AL24" s="1440"/>
      <c r="AM24" s="1440"/>
      <c r="AN24" s="1440"/>
      <c r="AO24" s="1440"/>
      <c r="AP24" s="1440"/>
      <c r="AQ24" s="1440"/>
      <c r="AR24" s="1440"/>
      <c r="AS24" s="1440"/>
      <c r="AT24" s="1440"/>
      <c r="AU24" s="1440"/>
      <c r="AV24" s="1440"/>
      <c r="AW24" s="1440"/>
      <c r="AX24" s="1440"/>
      <c r="AY24" s="1440"/>
      <c r="AZ24" s="1440"/>
      <c r="BA24" s="1440"/>
      <c r="BB24" s="1440"/>
      <c r="BC24" s="1440"/>
      <c r="BD24" s="1440"/>
      <c r="BE24" s="1440"/>
      <c r="BF24" s="1440"/>
      <c r="BG24" s="1440"/>
      <c r="BH24" s="1440"/>
      <c r="BI24" s="1440"/>
      <c r="BJ24" s="1440"/>
      <c r="BK24" s="1440"/>
      <c r="BL24" s="1440"/>
      <c r="BM24" s="1440"/>
      <c r="BN24" s="1440"/>
      <c r="BO24" s="1440"/>
      <c r="BP24" s="1440"/>
      <c r="BQ24" s="1440"/>
      <c r="BR24" s="1440"/>
      <c r="BS24" s="1440"/>
      <c r="BT24" s="1440"/>
      <c r="BU24" s="1440"/>
      <c r="BV24" s="1440"/>
      <c r="BW24" s="1440"/>
      <c r="BX24" s="1440"/>
      <c r="BY24" s="1440"/>
      <c r="BZ24" s="1440"/>
      <c r="CA24" s="1440"/>
      <c r="CB24" s="1440"/>
      <c r="CC24" s="1440"/>
      <c r="CD24" s="1440"/>
      <c r="CE24" s="1440"/>
      <c r="CF24" s="1440"/>
      <c r="CG24" s="1440"/>
      <c r="CH24" s="1440"/>
      <c r="CI24" s="1440"/>
      <c r="CJ24" s="1440"/>
      <c r="CK24" s="1440"/>
      <c r="CL24" s="1440"/>
      <c r="CM24" s="1440"/>
      <c r="CN24" s="1440"/>
      <c r="CO24" s="1440"/>
      <c r="CP24" s="1440"/>
      <c r="CQ24" s="1440"/>
      <c r="CR24" s="1440"/>
      <c r="CS24" s="1440"/>
      <c r="CT24" s="1440"/>
      <c r="CU24" s="1440"/>
      <c r="CV24" s="1440"/>
      <c r="CW24" s="1440"/>
      <c r="CX24" s="1440"/>
      <c r="CY24" s="1440"/>
      <c r="CZ24" s="1440"/>
      <c r="DA24" s="1440"/>
      <c r="DB24" s="1440"/>
      <c r="DC24" s="1440"/>
      <c r="DD24" s="1440"/>
      <c r="DE24" s="1440"/>
      <c r="DF24" s="1440"/>
      <c r="DG24" s="1440"/>
      <c r="DH24" s="1440"/>
      <c r="DI24" s="1440"/>
      <c r="DJ24" s="1440"/>
      <c r="DK24" s="1440"/>
      <c r="DL24" s="1440"/>
      <c r="DM24" s="1440"/>
      <c r="DN24" s="1440"/>
      <c r="DO24" s="1440"/>
      <c r="DP24" s="1440"/>
      <c r="DQ24" s="1440"/>
      <c r="DR24" s="1440"/>
      <c r="DS24" s="1440"/>
      <c r="DT24" s="1440"/>
      <c r="DU24" s="1440"/>
      <c r="DV24" s="1440"/>
      <c r="DW24" s="1440"/>
      <c r="DX24" s="1440"/>
      <c r="DY24" s="1440"/>
      <c r="DZ24" s="1440"/>
      <c r="EA24" s="1440"/>
      <c r="EB24" s="1440"/>
      <c r="EC24" s="1440"/>
      <c r="ED24" s="1440"/>
      <c r="EE24" s="1440"/>
      <c r="EF24" s="1440"/>
      <c r="EG24" s="1440"/>
      <c r="EH24" s="1440"/>
      <c r="EI24" s="1440"/>
      <c r="EJ24" s="1440"/>
      <c r="EK24" s="1440"/>
      <c r="EL24" s="1440"/>
      <c r="EM24" s="1440"/>
      <c r="EN24" s="1440"/>
      <c r="EO24" s="1440"/>
      <c r="EP24" s="1440"/>
      <c r="EQ24" s="1440"/>
      <c r="ER24" s="1440"/>
      <c r="ES24" s="1440"/>
      <c r="ET24" s="1440"/>
      <c r="EU24" s="1440"/>
      <c r="EV24" s="1440"/>
      <c r="EW24" s="1440"/>
      <c r="EX24" s="1440"/>
      <c r="EY24" s="1440"/>
      <c r="EZ24" s="1440"/>
      <c r="FA24" s="1440"/>
      <c r="FB24" s="1440"/>
      <c r="FC24" s="1440"/>
      <c r="FD24" s="1440"/>
      <c r="FE24" s="1440"/>
      <c r="FF24" s="1440"/>
      <c r="FG24" s="1440"/>
      <c r="FH24" s="1440"/>
      <c r="FI24" s="1440"/>
      <c r="FJ24" s="1440"/>
      <c r="FK24" s="1440"/>
      <c r="FL24" s="1440"/>
      <c r="FM24" s="1440"/>
      <c r="FN24" s="1440"/>
      <c r="FO24" s="1440"/>
      <c r="FP24" s="1440"/>
      <c r="FQ24" s="1440"/>
      <c r="FR24" s="1440"/>
      <c r="FS24" s="1440"/>
      <c r="FT24" s="1440"/>
      <c r="FU24" s="1440"/>
      <c r="FV24" s="1440"/>
      <c r="FW24" s="1440"/>
      <c r="FX24" s="1440"/>
      <c r="FY24" s="1440"/>
      <c r="FZ24" s="1440"/>
      <c r="GA24" s="1440"/>
      <c r="GB24" s="1440"/>
      <c r="GC24" s="1440"/>
      <c r="GD24" s="1440"/>
      <c r="GE24" s="1440"/>
      <c r="GF24" s="1440"/>
      <c r="GG24" s="1440"/>
      <c r="GH24" s="1440"/>
      <c r="GI24" s="1440"/>
      <c r="GJ24" s="1440"/>
      <c r="GK24" s="1440"/>
      <c r="GL24" s="1440"/>
      <c r="GM24" s="1440"/>
      <c r="GN24" s="1440"/>
      <c r="GO24" s="1440"/>
      <c r="GP24" s="1440"/>
      <c r="GQ24" s="1440"/>
      <c r="GR24" s="1440"/>
      <c r="GS24" s="1440"/>
      <c r="GT24" s="1440"/>
      <c r="GU24" s="1440"/>
      <c r="GV24" s="1440"/>
      <c r="GW24" s="1440"/>
      <c r="GX24" s="1440"/>
      <c r="GY24" s="1440"/>
      <c r="GZ24" s="1440"/>
      <c r="HA24" s="1440"/>
      <c r="HB24" s="1440"/>
      <c r="HC24" s="1440"/>
      <c r="HD24" s="1440"/>
      <c r="HE24" s="1440"/>
      <c r="HF24" s="1440"/>
      <c r="HG24" s="1440"/>
      <c r="HH24" s="1440"/>
      <c r="HI24" s="1440"/>
      <c r="HJ24" s="1440"/>
      <c r="HK24" s="1440"/>
      <c r="HL24" s="1440"/>
      <c r="HM24" s="1440"/>
      <c r="HN24" s="1440"/>
      <c r="HO24" s="1440"/>
      <c r="HP24" s="1440"/>
      <c r="HQ24" s="1440"/>
      <c r="HR24" s="1440"/>
      <c r="HS24" s="1440"/>
      <c r="HT24" s="1440"/>
      <c r="HU24" s="1440"/>
      <c r="HV24" s="1440"/>
      <c r="HW24" s="1440"/>
      <c r="HX24" s="1440"/>
      <c r="HY24" s="1440"/>
      <c r="HZ24" s="1440"/>
      <c r="IA24" s="1440"/>
      <c r="IB24" s="1440"/>
      <c r="IC24" s="1440"/>
      <c r="ID24" s="1440"/>
      <c r="IE24" s="1440"/>
      <c r="IF24" s="1440"/>
      <c r="IG24" s="1440"/>
      <c r="IH24" s="1440"/>
      <c r="II24" s="1440"/>
      <c r="IJ24" s="1440"/>
      <c r="IK24" s="1440"/>
      <c r="IL24" s="1440"/>
      <c r="IM24" s="1440"/>
      <c r="IN24" s="1440"/>
      <c r="IO24" s="1440"/>
      <c r="IP24" s="1440"/>
      <c r="IQ24" s="1440"/>
      <c r="IR24" s="1440"/>
      <c r="IS24" s="1440"/>
      <c r="IT24" s="1440"/>
      <c r="IU24" s="1440"/>
      <c r="IV24" s="1440"/>
    </row>
    <row r="25" spans="1:256" s="1443" customFormat="1" ht="26.25" thickBot="1">
      <c r="A25" s="2364"/>
      <c r="B25" s="1465" t="s">
        <v>658</v>
      </c>
      <c r="C25" s="1466">
        <v>3.1692905318347529E-2</v>
      </c>
      <c r="D25" s="1467">
        <v>4.1866886484101189E-2</v>
      </c>
      <c r="E25" s="1467">
        <v>4.1994308166887713E-2</v>
      </c>
      <c r="F25" s="1467">
        <v>3.6320961630654014E-2</v>
      </c>
      <c r="G25" s="1467">
        <v>3.3525027370578636E-2</v>
      </c>
      <c r="H25" s="1467">
        <v>8.8996590278084292E-2</v>
      </c>
      <c r="I25" s="1468">
        <v>3.9243494377583475E-2</v>
      </c>
      <c r="K25" s="1470"/>
      <c r="L25" s="1470"/>
      <c r="M25" s="1471"/>
      <c r="N25" s="1470"/>
      <c r="O25" s="1471"/>
      <c r="P25" s="1470"/>
      <c r="Q25" s="1470"/>
      <c r="R25" s="1470"/>
      <c r="S25" s="1470"/>
      <c r="T25" s="1440"/>
      <c r="U25" s="1440"/>
      <c r="V25" s="1440"/>
      <c r="W25" s="1440"/>
      <c r="X25" s="1440"/>
      <c r="Y25" s="1440"/>
      <c r="Z25" s="1440"/>
      <c r="AA25" s="1440"/>
      <c r="AB25" s="1440"/>
      <c r="AC25" s="1440"/>
      <c r="AD25" s="1440"/>
      <c r="AE25" s="1440"/>
      <c r="AF25" s="1440"/>
      <c r="AG25" s="1440"/>
      <c r="AH25" s="1440"/>
      <c r="AI25" s="1440"/>
      <c r="AJ25" s="1440"/>
      <c r="AK25" s="1440"/>
      <c r="AL25" s="1440"/>
      <c r="AM25" s="1440"/>
      <c r="AN25" s="1440"/>
      <c r="AO25" s="1440"/>
      <c r="AP25" s="1440"/>
      <c r="AQ25" s="1440"/>
      <c r="AR25" s="1440"/>
      <c r="AS25" s="1440"/>
      <c r="AT25" s="1440"/>
      <c r="AU25" s="1440"/>
      <c r="AV25" s="1440"/>
      <c r="AW25" s="1440"/>
      <c r="AX25" s="1440"/>
      <c r="AY25" s="1440"/>
      <c r="AZ25" s="1440"/>
      <c r="BA25" s="1440"/>
      <c r="BB25" s="1440"/>
      <c r="BC25" s="1440"/>
      <c r="BD25" s="1440"/>
      <c r="BE25" s="1440"/>
      <c r="BF25" s="1440"/>
      <c r="BG25" s="1440"/>
      <c r="BH25" s="1440"/>
      <c r="BI25" s="1440"/>
      <c r="BJ25" s="1440"/>
      <c r="BK25" s="1440"/>
      <c r="BL25" s="1440"/>
      <c r="BM25" s="1440"/>
      <c r="BN25" s="1440"/>
      <c r="BO25" s="1440"/>
      <c r="BP25" s="1440"/>
      <c r="BQ25" s="1440"/>
      <c r="BR25" s="1440"/>
      <c r="BS25" s="1440"/>
      <c r="BT25" s="1440"/>
      <c r="BU25" s="1440"/>
      <c r="BV25" s="1440"/>
      <c r="BW25" s="1440"/>
      <c r="BX25" s="1440"/>
      <c r="BY25" s="1440"/>
      <c r="BZ25" s="1440"/>
      <c r="CA25" s="1440"/>
      <c r="CB25" s="1440"/>
      <c r="CC25" s="1440"/>
      <c r="CD25" s="1440"/>
      <c r="CE25" s="1440"/>
      <c r="CF25" s="1440"/>
      <c r="CG25" s="1440"/>
      <c r="CH25" s="1440"/>
      <c r="CI25" s="1440"/>
      <c r="CJ25" s="1440"/>
      <c r="CK25" s="1440"/>
      <c r="CL25" s="1440"/>
      <c r="CM25" s="1440"/>
      <c r="CN25" s="1440"/>
      <c r="CO25" s="1440"/>
      <c r="CP25" s="1440"/>
      <c r="CQ25" s="1440"/>
      <c r="CR25" s="1440"/>
      <c r="CS25" s="1440"/>
      <c r="CT25" s="1440"/>
      <c r="CU25" s="1440"/>
      <c r="CV25" s="1440"/>
      <c r="CW25" s="1440"/>
      <c r="CX25" s="1440"/>
      <c r="CY25" s="1440"/>
      <c r="CZ25" s="1440"/>
      <c r="DA25" s="1440"/>
      <c r="DB25" s="1440"/>
      <c r="DC25" s="1440"/>
      <c r="DD25" s="1440"/>
      <c r="DE25" s="1440"/>
      <c r="DF25" s="1440"/>
      <c r="DG25" s="1440"/>
      <c r="DH25" s="1440"/>
      <c r="DI25" s="1440"/>
      <c r="DJ25" s="1440"/>
      <c r="DK25" s="1440"/>
      <c r="DL25" s="1440"/>
      <c r="DM25" s="1440"/>
      <c r="DN25" s="1440"/>
      <c r="DO25" s="1440"/>
      <c r="DP25" s="1440"/>
      <c r="DQ25" s="1440"/>
      <c r="DR25" s="1440"/>
      <c r="DS25" s="1440"/>
      <c r="DT25" s="1440"/>
      <c r="DU25" s="1440"/>
      <c r="DV25" s="1440"/>
      <c r="DW25" s="1440"/>
      <c r="DX25" s="1440"/>
      <c r="DY25" s="1440"/>
      <c r="DZ25" s="1440"/>
      <c r="EA25" s="1440"/>
      <c r="EB25" s="1440"/>
      <c r="EC25" s="1440"/>
      <c r="ED25" s="1440"/>
      <c r="EE25" s="1440"/>
      <c r="EF25" s="1440"/>
      <c r="EG25" s="1440"/>
      <c r="EH25" s="1440"/>
      <c r="EI25" s="1440"/>
      <c r="EJ25" s="1440"/>
      <c r="EK25" s="1440"/>
      <c r="EL25" s="1440"/>
      <c r="EM25" s="1440"/>
      <c r="EN25" s="1440"/>
      <c r="EO25" s="1440"/>
      <c r="EP25" s="1440"/>
      <c r="EQ25" s="1440"/>
      <c r="ER25" s="1440"/>
      <c r="ES25" s="1440"/>
      <c r="ET25" s="1440"/>
      <c r="EU25" s="1440"/>
      <c r="EV25" s="1440"/>
      <c r="EW25" s="1440"/>
      <c r="EX25" s="1440"/>
      <c r="EY25" s="1440"/>
      <c r="EZ25" s="1440"/>
      <c r="FA25" s="1440"/>
      <c r="FB25" s="1440"/>
      <c r="FC25" s="1440"/>
      <c r="FD25" s="1440"/>
      <c r="FE25" s="1440"/>
      <c r="FF25" s="1440"/>
      <c r="FG25" s="1440"/>
      <c r="FH25" s="1440"/>
      <c r="FI25" s="1440"/>
      <c r="FJ25" s="1440"/>
      <c r="FK25" s="1440"/>
      <c r="FL25" s="1440"/>
      <c r="FM25" s="1440"/>
      <c r="FN25" s="1440"/>
      <c r="FO25" s="1440"/>
      <c r="FP25" s="1440"/>
      <c r="FQ25" s="1440"/>
      <c r="FR25" s="1440"/>
      <c r="FS25" s="1440"/>
      <c r="FT25" s="1440"/>
      <c r="FU25" s="1440"/>
      <c r="FV25" s="1440"/>
      <c r="FW25" s="1440"/>
      <c r="FX25" s="1440"/>
      <c r="FY25" s="1440"/>
      <c r="FZ25" s="1440"/>
      <c r="GA25" s="1440"/>
      <c r="GB25" s="1440"/>
      <c r="GC25" s="1440"/>
      <c r="GD25" s="1440"/>
      <c r="GE25" s="1440"/>
      <c r="GF25" s="1440"/>
      <c r="GG25" s="1440"/>
      <c r="GH25" s="1440"/>
      <c r="GI25" s="1440"/>
      <c r="GJ25" s="1440"/>
      <c r="GK25" s="1440"/>
      <c r="GL25" s="1440"/>
      <c r="GM25" s="1440"/>
      <c r="GN25" s="1440"/>
      <c r="GO25" s="1440"/>
      <c r="GP25" s="1440"/>
      <c r="GQ25" s="1440"/>
      <c r="GR25" s="1440"/>
      <c r="GS25" s="1440"/>
      <c r="GT25" s="1440"/>
      <c r="GU25" s="1440"/>
      <c r="GV25" s="1440"/>
      <c r="GW25" s="1440"/>
      <c r="GX25" s="1440"/>
      <c r="GY25" s="1440"/>
      <c r="GZ25" s="1440"/>
      <c r="HA25" s="1440"/>
      <c r="HB25" s="1440"/>
      <c r="HC25" s="1440"/>
      <c r="HD25" s="1440"/>
      <c r="HE25" s="1440"/>
      <c r="HF25" s="1440"/>
      <c r="HG25" s="1440"/>
      <c r="HH25" s="1440"/>
      <c r="HI25" s="1440"/>
      <c r="HJ25" s="1440"/>
      <c r="HK25" s="1440"/>
      <c r="HL25" s="1440"/>
      <c r="HM25" s="1440"/>
      <c r="HN25" s="1440"/>
      <c r="HO25" s="1440"/>
      <c r="HP25" s="1440"/>
      <c r="HQ25" s="1440"/>
      <c r="HR25" s="1440"/>
      <c r="HS25" s="1440"/>
      <c r="HT25" s="1440"/>
      <c r="HU25" s="1440"/>
      <c r="HV25" s="1440"/>
      <c r="HW25" s="1440"/>
      <c r="HX25" s="1440"/>
      <c r="HY25" s="1440"/>
      <c r="HZ25" s="1440"/>
      <c r="IA25" s="1440"/>
      <c r="IB25" s="1440"/>
      <c r="IC25" s="1440"/>
      <c r="ID25" s="1440"/>
      <c r="IE25" s="1440"/>
      <c r="IF25" s="1440"/>
      <c r="IG25" s="1440"/>
      <c r="IH25" s="1440"/>
      <c r="II25" s="1440"/>
      <c r="IJ25" s="1440"/>
      <c r="IK25" s="1440"/>
      <c r="IL25" s="1440"/>
      <c r="IM25" s="1440"/>
      <c r="IN25" s="1440"/>
      <c r="IO25" s="1440"/>
      <c r="IP25" s="1440"/>
      <c r="IQ25" s="1440"/>
      <c r="IR25" s="1440"/>
      <c r="IS25" s="1440"/>
      <c r="IT25" s="1440"/>
      <c r="IU25" s="1440"/>
      <c r="IV25" s="1440"/>
    </row>
    <row r="26" spans="1:256" s="1443" customFormat="1" ht="51">
      <c r="A26" s="2358" t="s">
        <v>720</v>
      </c>
      <c r="B26" s="1460" t="s">
        <v>717</v>
      </c>
      <c r="C26" s="1462">
        <v>0.16304924421462849</v>
      </c>
      <c r="D26" s="1463">
        <v>0.15754177426164478</v>
      </c>
      <c r="E26" s="1463">
        <v>0.1683496501716466</v>
      </c>
      <c r="F26" s="1463">
        <v>0.16748806823514675</v>
      </c>
      <c r="G26" s="1463">
        <v>0.17009506380686601</v>
      </c>
      <c r="H26" s="1463">
        <v>0.16998050743756182</v>
      </c>
      <c r="I26" s="1464">
        <v>0.14515829378696027</v>
      </c>
      <c r="L26" s="1440"/>
      <c r="M26" s="1451"/>
      <c r="N26" s="1440"/>
      <c r="O26" s="1440"/>
      <c r="P26" s="1440"/>
      <c r="Q26" s="1440"/>
      <c r="R26" s="1440"/>
      <c r="S26" s="1440"/>
      <c r="T26" s="1440"/>
      <c r="U26" s="1440"/>
      <c r="V26" s="1440"/>
      <c r="W26" s="1440"/>
      <c r="X26" s="1440"/>
      <c r="Y26" s="1440"/>
      <c r="Z26" s="1440"/>
      <c r="AA26" s="1440"/>
      <c r="AB26" s="1440"/>
      <c r="AC26" s="1440"/>
      <c r="AD26" s="1440"/>
      <c r="AE26" s="1440"/>
      <c r="AF26" s="1440"/>
      <c r="AG26" s="1440"/>
      <c r="AH26" s="1440"/>
      <c r="AI26" s="1440"/>
      <c r="AJ26" s="1440"/>
      <c r="AK26" s="1440"/>
      <c r="AL26" s="1440"/>
      <c r="AM26" s="1440"/>
      <c r="AN26" s="1440"/>
      <c r="AO26" s="1440"/>
      <c r="AP26" s="1440"/>
      <c r="AQ26" s="1440"/>
      <c r="AR26" s="1440"/>
      <c r="AS26" s="1440"/>
      <c r="AT26" s="1440"/>
      <c r="AU26" s="1440"/>
      <c r="AV26" s="1440"/>
      <c r="AW26" s="1440"/>
      <c r="AX26" s="1440"/>
      <c r="AY26" s="1440"/>
      <c r="AZ26" s="1440"/>
      <c r="BA26" s="1440"/>
      <c r="BB26" s="1440"/>
      <c r="BC26" s="1440"/>
      <c r="BD26" s="1440"/>
      <c r="BE26" s="1440"/>
      <c r="BF26" s="1440"/>
      <c r="BG26" s="1440"/>
      <c r="BH26" s="1440"/>
      <c r="BI26" s="1440"/>
      <c r="BJ26" s="1440"/>
      <c r="BK26" s="1440"/>
      <c r="BL26" s="1440"/>
      <c r="BM26" s="1440"/>
      <c r="BN26" s="1440"/>
      <c r="BO26" s="1440"/>
      <c r="BP26" s="1440"/>
      <c r="BQ26" s="1440"/>
      <c r="BR26" s="1440"/>
      <c r="BS26" s="1440"/>
      <c r="BT26" s="1440"/>
      <c r="BU26" s="1440"/>
      <c r="BV26" s="1440"/>
      <c r="BW26" s="1440"/>
      <c r="BX26" s="1440"/>
      <c r="BY26" s="1440"/>
      <c r="BZ26" s="1440"/>
      <c r="CA26" s="1440"/>
      <c r="CB26" s="1440"/>
      <c r="CC26" s="1440"/>
      <c r="CD26" s="1440"/>
      <c r="CE26" s="1440"/>
      <c r="CF26" s="1440"/>
      <c r="CG26" s="1440"/>
      <c r="CH26" s="1440"/>
      <c r="CI26" s="1440"/>
      <c r="CJ26" s="1440"/>
      <c r="CK26" s="1440"/>
      <c r="CL26" s="1440"/>
      <c r="CM26" s="1440"/>
      <c r="CN26" s="1440"/>
      <c r="CO26" s="1440"/>
      <c r="CP26" s="1440"/>
      <c r="CQ26" s="1440"/>
      <c r="CR26" s="1440"/>
      <c r="CS26" s="1440"/>
      <c r="CT26" s="1440"/>
      <c r="CU26" s="1440"/>
      <c r="CV26" s="1440"/>
      <c r="CW26" s="1440"/>
      <c r="CX26" s="1440"/>
      <c r="CY26" s="1440"/>
      <c r="CZ26" s="1440"/>
      <c r="DA26" s="1440"/>
      <c r="DB26" s="1440"/>
      <c r="DC26" s="1440"/>
      <c r="DD26" s="1440"/>
      <c r="DE26" s="1440"/>
      <c r="DF26" s="1440"/>
      <c r="DG26" s="1440"/>
      <c r="DH26" s="1440"/>
      <c r="DI26" s="1440"/>
      <c r="DJ26" s="1440"/>
      <c r="DK26" s="1440"/>
      <c r="DL26" s="1440"/>
      <c r="DM26" s="1440"/>
      <c r="DN26" s="1440"/>
      <c r="DO26" s="1440"/>
      <c r="DP26" s="1440"/>
      <c r="DQ26" s="1440"/>
      <c r="DR26" s="1440"/>
      <c r="DS26" s="1440"/>
      <c r="DT26" s="1440"/>
      <c r="DU26" s="1440"/>
      <c r="DV26" s="1440"/>
      <c r="DW26" s="1440"/>
      <c r="DX26" s="1440"/>
      <c r="DY26" s="1440"/>
      <c r="DZ26" s="1440"/>
      <c r="EA26" s="1440"/>
      <c r="EB26" s="1440"/>
      <c r="EC26" s="1440"/>
      <c r="ED26" s="1440"/>
      <c r="EE26" s="1440"/>
      <c r="EF26" s="1440"/>
      <c r="EG26" s="1440"/>
      <c r="EH26" s="1440"/>
      <c r="EI26" s="1440"/>
      <c r="EJ26" s="1440"/>
      <c r="EK26" s="1440"/>
      <c r="EL26" s="1440"/>
      <c r="EM26" s="1440"/>
      <c r="EN26" s="1440"/>
      <c r="EO26" s="1440"/>
      <c r="EP26" s="1440"/>
      <c r="EQ26" s="1440"/>
      <c r="ER26" s="1440"/>
      <c r="ES26" s="1440"/>
      <c r="ET26" s="1440"/>
      <c r="EU26" s="1440"/>
      <c r="EV26" s="1440"/>
      <c r="EW26" s="1440"/>
      <c r="EX26" s="1440"/>
      <c r="EY26" s="1440"/>
      <c r="EZ26" s="1440"/>
      <c r="FA26" s="1440"/>
      <c r="FB26" s="1440"/>
      <c r="FC26" s="1440"/>
      <c r="FD26" s="1440"/>
      <c r="FE26" s="1440"/>
      <c r="FF26" s="1440"/>
      <c r="FG26" s="1440"/>
      <c r="FH26" s="1440"/>
      <c r="FI26" s="1440"/>
      <c r="FJ26" s="1440"/>
      <c r="FK26" s="1440"/>
      <c r="FL26" s="1440"/>
      <c r="FM26" s="1440"/>
      <c r="FN26" s="1440"/>
      <c r="FO26" s="1440"/>
      <c r="FP26" s="1440"/>
      <c r="FQ26" s="1440"/>
      <c r="FR26" s="1440"/>
      <c r="FS26" s="1440"/>
      <c r="FT26" s="1440"/>
      <c r="FU26" s="1440"/>
      <c r="FV26" s="1440"/>
      <c r="FW26" s="1440"/>
      <c r="FX26" s="1440"/>
      <c r="FY26" s="1440"/>
      <c r="FZ26" s="1440"/>
      <c r="GA26" s="1440"/>
      <c r="GB26" s="1440"/>
      <c r="GC26" s="1440"/>
      <c r="GD26" s="1440"/>
      <c r="GE26" s="1440"/>
      <c r="GF26" s="1440"/>
      <c r="GG26" s="1440"/>
      <c r="GH26" s="1440"/>
      <c r="GI26" s="1440"/>
      <c r="GJ26" s="1440"/>
      <c r="GK26" s="1440"/>
      <c r="GL26" s="1440"/>
      <c r="GM26" s="1440"/>
      <c r="GN26" s="1440"/>
      <c r="GO26" s="1440"/>
      <c r="GP26" s="1440"/>
      <c r="GQ26" s="1440"/>
      <c r="GR26" s="1440"/>
      <c r="GS26" s="1440"/>
      <c r="GT26" s="1440"/>
      <c r="GU26" s="1440"/>
      <c r="GV26" s="1440"/>
      <c r="GW26" s="1440"/>
      <c r="GX26" s="1440"/>
      <c r="GY26" s="1440"/>
      <c r="GZ26" s="1440"/>
      <c r="HA26" s="1440"/>
      <c r="HB26" s="1440"/>
      <c r="HC26" s="1440"/>
      <c r="HD26" s="1440"/>
      <c r="HE26" s="1440"/>
      <c r="HF26" s="1440"/>
      <c r="HG26" s="1440"/>
      <c r="HH26" s="1440"/>
      <c r="HI26" s="1440"/>
      <c r="HJ26" s="1440"/>
      <c r="HK26" s="1440"/>
      <c r="HL26" s="1440"/>
      <c r="HM26" s="1440"/>
      <c r="HN26" s="1440"/>
      <c r="HO26" s="1440"/>
      <c r="HP26" s="1440"/>
      <c r="HQ26" s="1440"/>
      <c r="HR26" s="1440"/>
      <c r="HS26" s="1440"/>
      <c r="HT26" s="1440"/>
      <c r="HU26" s="1440"/>
      <c r="HV26" s="1440"/>
      <c r="HW26" s="1440"/>
      <c r="HX26" s="1440"/>
      <c r="HY26" s="1440"/>
      <c r="HZ26" s="1440"/>
      <c r="IA26" s="1440"/>
      <c r="IB26" s="1440"/>
      <c r="IC26" s="1440"/>
      <c r="ID26" s="1440"/>
      <c r="IE26" s="1440"/>
      <c r="IF26" s="1440"/>
      <c r="IG26" s="1440"/>
      <c r="IH26" s="1440"/>
      <c r="II26" s="1440"/>
      <c r="IJ26" s="1440"/>
      <c r="IK26" s="1440"/>
      <c r="IL26" s="1440"/>
      <c r="IM26" s="1440"/>
      <c r="IN26" s="1440"/>
      <c r="IO26" s="1440"/>
      <c r="IP26" s="1440"/>
      <c r="IQ26" s="1440"/>
      <c r="IR26" s="1440"/>
      <c r="IS26" s="1440"/>
      <c r="IT26" s="1440"/>
      <c r="IU26" s="1440"/>
      <c r="IV26" s="1440"/>
    </row>
    <row r="27" spans="1:256" s="1443" customFormat="1" ht="38.25">
      <c r="A27" s="2350"/>
      <c r="B27" s="1461" t="s">
        <v>718</v>
      </c>
      <c r="C27" s="1469">
        <v>0.16707725329229678</v>
      </c>
      <c r="D27" s="1449">
        <v>0.17966744988284761</v>
      </c>
      <c r="E27" s="1449">
        <v>0.17129219900887505</v>
      </c>
      <c r="F27" s="1449">
        <v>0.16915443895913809</v>
      </c>
      <c r="G27" s="1449">
        <v>0.15921856711217575</v>
      </c>
      <c r="H27" s="1449">
        <v>0.25565709678578785</v>
      </c>
      <c r="I27" s="1450">
        <v>0.17566401729150086</v>
      </c>
      <c r="J27" s="1440"/>
      <c r="K27" s="1451"/>
      <c r="L27" s="1451"/>
      <c r="M27" s="1451"/>
      <c r="N27" s="1451"/>
      <c r="O27" s="1451"/>
      <c r="P27" s="1451"/>
      <c r="Q27" s="1440"/>
      <c r="R27" s="1440"/>
      <c r="S27" s="1440"/>
      <c r="T27" s="1440"/>
      <c r="U27" s="1440"/>
      <c r="V27" s="1440"/>
      <c r="W27" s="1440"/>
      <c r="X27" s="1440"/>
      <c r="Y27" s="1440"/>
      <c r="Z27" s="1440"/>
      <c r="AA27" s="1440"/>
      <c r="AB27" s="1440"/>
      <c r="AC27" s="1440"/>
      <c r="AD27" s="1440"/>
      <c r="AE27" s="1440"/>
      <c r="AF27" s="1440"/>
      <c r="AG27" s="1440"/>
      <c r="AH27" s="1440"/>
      <c r="AI27" s="1440"/>
      <c r="AJ27" s="1440"/>
      <c r="AK27" s="1440"/>
      <c r="AL27" s="1440"/>
      <c r="AM27" s="1440"/>
      <c r="AN27" s="1440"/>
      <c r="AO27" s="1440"/>
      <c r="AP27" s="1440"/>
      <c r="AQ27" s="1440"/>
      <c r="AR27" s="1440"/>
      <c r="AS27" s="1440"/>
      <c r="AT27" s="1440"/>
      <c r="AU27" s="1440"/>
      <c r="AV27" s="1440"/>
      <c r="AW27" s="1440"/>
      <c r="AX27" s="1440"/>
      <c r="AY27" s="1440"/>
      <c r="AZ27" s="1440"/>
      <c r="BA27" s="1440"/>
      <c r="BB27" s="1440"/>
      <c r="BC27" s="1440"/>
      <c r="BD27" s="1440"/>
      <c r="BE27" s="1440"/>
      <c r="BF27" s="1440"/>
      <c r="BG27" s="1440"/>
      <c r="BH27" s="1440"/>
      <c r="BI27" s="1440"/>
      <c r="BJ27" s="1440"/>
      <c r="BK27" s="1440"/>
      <c r="BL27" s="1440"/>
      <c r="BM27" s="1440"/>
      <c r="BN27" s="1440"/>
      <c r="BO27" s="1440"/>
      <c r="BP27" s="1440"/>
      <c r="BQ27" s="1440"/>
      <c r="BR27" s="1440"/>
      <c r="BS27" s="1440"/>
      <c r="BT27" s="1440"/>
      <c r="BU27" s="1440"/>
      <c r="BV27" s="1440"/>
      <c r="BW27" s="1440"/>
      <c r="BX27" s="1440"/>
      <c r="BY27" s="1440"/>
      <c r="BZ27" s="1440"/>
      <c r="CA27" s="1440"/>
      <c r="CB27" s="1440"/>
      <c r="CC27" s="1440"/>
      <c r="CD27" s="1440"/>
      <c r="CE27" s="1440"/>
      <c r="CF27" s="1440"/>
      <c r="CG27" s="1440"/>
      <c r="CH27" s="1440"/>
      <c r="CI27" s="1440"/>
      <c r="CJ27" s="1440"/>
      <c r="CK27" s="1440"/>
      <c r="CL27" s="1440"/>
      <c r="CM27" s="1440"/>
      <c r="CN27" s="1440"/>
      <c r="CO27" s="1440"/>
      <c r="CP27" s="1440"/>
      <c r="CQ27" s="1440"/>
      <c r="CR27" s="1440"/>
      <c r="CS27" s="1440"/>
      <c r="CT27" s="1440"/>
      <c r="CU27" s="1440"/>
      <c r="CV27" s="1440"/>
      <c r="CW27" s="1440"/>
      <c r="CX27" s="1440"/>
      <c r="CY27" s="1440"/>
      <c r="CZ27" s="1440"/>
      <c r="DA27" s="1440"/>
      <c r="DB27" s="1440"/>
      <c r="DC27" s="1440"/>
      <c r="DD27" s="1440"/>
      <c r="DE27" s="1440"/>
      <c r="DF27" s="1440"/>
      <c r="DG27" s="1440"/>
      <c r="DH27" s="1440"/>
      <c r="DI27" s="1440"/>
      <c r="DJ27" s="1440"/>
      <c r="DK27" s="1440"/>
      <c r="DL27" s="1440"/>
      <c r="DM27" s="1440"/>
      <c r="DN27" s="1440"/>
      <c r="DO27" s="1440"/>
      <c r="DP27" s="1440"/>
      <c r="DQ27" s="1440"/>
      <c r="DR27" s="1440"/>
      <c r="DS27" s="1440"/>
      <c r="DT27" s="1440"/>
      <c r="DU27" s="1440"/>
      <c r="DV27" s="1440"/>
      <c r="DW27" s="1440"/>
      <c r="DX27" s="1440"/>
      <c r="DY27" s="1440"/>
      <c r="DZ27" s="1440"/>
      <c r="EA27" s="1440"/>
      <c r="EB27" s="1440"/>
      <c r="EC27" s="1440"/>
      <c r="ED27" s="1440"/>
      <c r="EE27" s="1440"/>
      <c r="EF27" s="1440"/>
      <c r="EG27" s="1440"/>
      <c r="EH27" s="1440"/>
      <c r="EI27" s="1440"/>
      <c r="EJ27" s="1440"/>
      <c r="EK27" s="1440"/>
      <c r="EL27" s="1440"/>
      <c r="EM27" s="1440"/>
      <c r="EN27" s="1440"/>
      <c r="EO27" s="1440"/>
      <c r="EP27" s="1440"/>
      <c r="EQ27" s="1440"/>
      <c r="ER27" s="1440"/>
      <c r="ES27" s="1440"/>
      <c r="ET27" s="1440"/>
      <c r="EU27" s="1440"/>
      <c r="EV27" s="1440"/>
      <c r="EW27" s="1440"/>
      <c r="EX27" s="1440"/>
      <c r="EY27" s="1440"/>
      <c r="EZ27" s="1440"/>
      <c r="FA27" s="1440"/>
      <c r="FB27" s="1440"/>
      <c r="FC27" s="1440"/>
      <c r="FD27" s="1440"/>
      <c r="FE27" s="1440"/>
      <c r="FF27" s="1440"/>
      <c r="FG27" s="1440"/>
      <c r="FH27" s="1440"/>
      <c r="FI27" s="1440"/>
      <c r="FJ27" s="1440"/>
      <c r="FK27" s="1440"/>
      <c r="FL27" s="1440"/>
      <c r="FM27" s="1440"/>
      <c r="FN27" s="1440"/>
      <c r="FO27" s="1440"/>
      <c r="FP27" s="1440"/>
      <c r="FQ27" s="1440"/>
      <c r="FR27" s="1440"/>
      <c r="FS27" s="1440"/>
      <c r="FT27" s="1440"/>
      <c r="FU27" s="1440"/>
      <c r="FV27" s="1440"/>
      <c r="FW27" s="1440"/>
      <c r="FX27" s="1440"/>
      <c r="FY27" s="1440"/>
      <c r="FZ27" s="1440"/>
      <c r="GA27" s="1440"/>
      <c r="GB27" s="1440"/>
      <c r="GC27" s="1440"/>
      <c r="GD27" s="1440"/>
      <c r="GE27" s="1440"/>
      <c r="GF27" s="1440"/>
      <c r="GG27" s="1440"/>
      <c r="GH27" s="1440"/>
      <c r="GI27" s="1440"/>
      <c r="GJ27" s="1440"/>
      <c r="GK27" s="1440"/>
      <c r="GL27" s="1440"/>
      <c r="GM27" s="1440"/>
      <c r="GN27" s="1440"/>
      <c r="GO27" s="1440"/>
      <c r="GP27" s="1440"/>
      <c r="GQ27" s="1440"/>
      <c r="GR27" s="1440"/>
      <c r="GS27" s="1440"/>
      <c r="GT27" s="1440"/>
      <c r="GU27" s="1440"/>
      <c r="GV27" s="1440"/>
      <c r="GW27" s="1440"/>
      <c r="GX27" s="1440"/>
      <c r="GY27" s="1440"/>
      <c r="GZ27" s="1440"/>
      <c r="HA27" s="1440"/>
      <c r="HB27" s="1440"/>
      <c r="HC27" s="1440"/>
      <c r="HD27" s="1440"/>
      <c r="HE27" s="1440"/>
      <c r="HF27" s="1440"/>
      <c r="HG27" s="1440"/>
      <c r="HH27" s="1440"/>
      <c r="HI27" s="1440"/>
      <c r="HJ27" s="1440"/>
      <c r="HK27" s="1440"/>
      <c r="HL27" s="1440"/>
      <c r="HM27" s="1440"/>
      <c r="HN27" s="1440"/>
      <c r="HO27" s="1440"/>
      <c r="HP27" s="1440"/>
      <c r="HQ27" s="1440"/>
      <c r="HR27" s="1440"/>
      <c r="HS27" s="1440"/>
      <c r="HT27" s="1440"/>
      <c r="HU27" s="1440"/>
      <c r="HV27" s="1440"/>
      <c r="HW27" s="1440"/>
      <c r="HX27" s="1440"/>
      <c r="HY27" s="1440"/>
      <c r="HZ27" s="1440"/>
      <c r="IA27" s="1440"/>
      <c r="IB27" s="1440"/>
      <c r="IC27" s="1440"/>
      <c r="ID27" s="1440"/>
      <c r="IE27" s="1440"/>
      <c r="IF27" s="1440"/>
      <c r="IG27" s="1440"/>
      <c r="IH27" s="1440"/>
      <c r="II27" s="1440"/>
      <c r="IJ27" s="1440"/>
      <c r="IK27" s="1440"/>
      <c r="IL27" s="1440"/>
      <c r="IM27" s="1440"/>
      <c r="IN27" s="1440"/>
      <c r="IO27" s="1440"/>
      <c r="IP27" s="1440"/>
      <c r="IQ27" s="1440"/>
      <c r="IR27" s="1440"/>
      <c r="IS27" s="1440"/>
      <c r="IT27" s="1440"/>
      <c r="IU27" s="1440"/>
      <c r="IV27" s="1440"/>
    </row>
    <row r="28" spans="1:256" s="1443" customFormat="1" ht="26.25" thickBot="1">
      <c r="A28" s="2351"/>
      <c r="B28" s="1465" t="s">
        <v>658</v>
      </c>
      <c r="C28" s="1472">
        <v>6.6717518579221285E-2</v>
      </c>
      <c r="D28" s="1454">
        <v>7.5987674807469249E-2</v>
      </c>
      <c r="E28" s="1454">
        <v>7.7338617497007489E-2</v>
      </c>
      <c r="F28" s="1454">
        <v>6.9561172499629773E-2</v>
      </c>
      <c r="G28" s="1454">
        <v>7.747071866344131E-2</v>
      </c>
      <c r="H28" s="1454">
        <v>0.11838818349636034</v>
      </c>
      <c r="I28" s="1455">
        <v>7.3438495056663125E-2</v>
      </c>
      <c r="J28" s="1440"/>
      <c r="K28" s="1451"/>
      <c r="L28" s="1451"/>
      <c r="M28" s="1451"/>
      <c r="N28" s="1451"/>
      <c r="O28" s="1451"/>
      <c r="P28" s="1451"/>
      <c r="Q28" s="1440"/>
      <c r="R28" s="1440"/>
      <c r="S28" s="1440"/>
      <c r="T28" s="1440"/>
      <c r="U28" s="1440"/>
      <c r="V28" s="1440"/>
      <c r="W28" s="1440"/>
      <c r="X28" s="1440"/>
      <c r="Y28" s="1440"/>
      <c r="Z28" s="1440"/>
      <c r="AA28" s="1440"/>
      <c r="AB28" s="1440"/>
      <c r="AC28" s="1440"/>
      <c r="AD28" s="1440"/>
      <c r="AE28" s="1440"/>
      <c r="AF28" s="1440"/>
      <c r="AG28" s="1440"/>
      <c r="AH28" s="1440"/>
      <c r="AI28" s="1440"/>
      <c r="AJ28" s="1440"/>
      <c r="AK28" s="1440"/>
      <c r="AL28" s="1440"/>
      <c r="AM28" s="1440"/>
      <c r="AN28" s="1440"/>
      <c r="AO28" s="1440"/>
      <c r="AP28" s="1440"/>
      <c r="AQ28" s="1440"/>
      <c r="AR28" s="1440"/>
      <c r="AS28" s="1440"/>
      <c r="AT28" s="1440"/>
      <c r="AU28" s="1440"/>
      <c r="AV28" s="1440"/>
      <c r="AW28" s="1440"/>
      <c r="AX28" s="1440"/>
      <c r="AY28" s="1440"/>
      <c r="AZ28" s="1440"/>
      <c r="BA28" s="1440"/>
      <c r="BB28" s="1440"/>
      <c r="BC28" s="1440"/>
      <c r="BD28" s="1440"/>
      <c r="BE28" s="1440"/>
      <c r="BF28" s="1440"/>
      <c r="BG28" s="1440"/>
      <c r="BH28" s="1440"/>
      <c r="BI28" s="1440"/>
      <c r="BJ28" s="1440"/>
      <c r="BK28" s="1440"/>
      <c r="BL28" s="1440"/>
      <c r="BM28" s="1440"/>
      <c r="BN28" s="1440"/>
      <c r="BO28" s="1440"/>
      <c r="BP28" s="1440"/>
      <c r="BQ28" s="1440"/>
      <c r="BR28" s="1440"/>
      <c r="BS28" s="1440"/>
      <c r="BT28" s="1440"/>
      <c r="BU28" s="1440"/>
      <c r="BV28" s="1440"/>
      <c r="BW28" s="1440"/>
      <c r="BX28" s="1440"/>
      <c r="BY28" s="1440"/>
      <c r="BZ28" s="1440"/>
      <c r="CA28" s="1440"/>
      <c r="CB28" s="1440"/>
      <c r="CC28" s="1440"/>
      <c r="CD28" s="1440"/>
      <c r="CE28" s="1440"/>
      <c r="CF28" s="1440"/>
      <c r="CG28" s="1440"/>
      <c r="CH28" s="1440"/>
      <c r="CI28" s="1440"/>
      <c r="CJ28" s="1440"/>
      <c r="CK28" s="1440"/>
      <c r="CL28" s="1440"/>
      <c r="CM28" s="1440"/>
      <c r="CN28" s="1440"/>
      <c r="CO28" s="1440"/>
      <c r="CP28" s="1440"/>
      <c r="CQ28" s="1440"/>
      <c r="CR28" s="1440"/>
      <c r="CS28" s="1440"/>
      <c r="CT28" s="1440"/>
      <c r="CU28" s="1440"/>
      <c r="CV28" s="1440"/>
      <c r="CW28" s="1440"/>
      <c r="CX28" s="1440"/>
      <c r="CY28" s="1440"/>
      <c r="CZ28" s="1440"/>
      <c r="DA28" s="1440"/>
      <c r="DB28" s="1440"/>
      <c r="DC28" s="1440"/>
      <c r="DD28" s="1440"/>
      <c r="DE28" s="1440"/>
      <c r="DF28" s="1440"/>
      <c r="DG28" s="1440"/>
      <c r="DH28" s="1440"/>
      <c r="DI28" s="1440"/>
      <c r="DJ28" s="1440"/>
      <c r="DK28" s="1440"/>
      <c r="DL28" s="1440"/>
      <c r="DM28" s="1440"/>
      <c r="DN28" s="1440"/>
      <c r="DO28" s="1440"/>
      <c r="DP28" s="1440"/>
      <c r="DQ28" s="1440"/>
      <c r="DR28" s="1440"/>
      <c r="DS28" s="1440"/>
      <c r="DT28" s="1440"/>
      <c r="DU28" s="1440"/>
      <c r="DV28" s="1440"/>
      <c r="DW28" s="1440"/>
      <c r="DX28" s="1440"/>
      <c r="DY28" s="1440"/>
      <c r="DZ28" s="1440"/>
      <c r="EA28" s="1440"/>
      <c r="EB28" s="1440"/>
      <c r="EC28" s="1440"/>
      <c r="ED28" s="1440"/>
      <c r="EE28" s="1440"/>
      <c r="EF28" s="1440"/>
      <c r="EG28" s="1440"/>
      <c r="EH28" s="1440"/>
      <c r="EI28" s="1440"/>
      <c r="EJ28" s="1440"/>
      <c r="EK28" s="1440"/>
      <c r="EL28" s="1440"/>
      <c r="EM28" s="1440"/>
      <c r="EN28" s="1440"/>
      <c r="EO28" s="1440"/>
      <c r="EP28" s="1440"/>
      <c r="EQ28" s="1440"/>
      <c r="ER28" s="1440"/>
      <c r="ES28" s="1440"/>
      <c r="ET28" s="1440"/>
      <c r="EU28" s="1440"/>
      <c r="EV28" s="1440"/>
      <c r="EW28" s="1440"/>
      <c r="EX28" s="1440"/>
      <c r="EY28" s="1440"/>
      <c r="EZ28" s="1440"/>
      <c r="FA28" s="1440"/>
      <c r="FB28" s="1440"/>
      <c r="FC28" s="1440"/>
      <c r="FD28" s="1440"/>
      <c r="FE28" s="1440"/>
      <c r="FF28" s="1440"/>
      <c r="FG28" s="1440"/>
      <c r="FH28" s="1440"/>
      <c r="FI28" s="1440"/>
      <c r="FJ28" s="1440"/>
      <c r="FK28" s="1440"/>
      <c r="FL28" s="1440"/>
      <c r="FM28" s="1440"/>
      <c r="FN28" s="1440"/>
      <c r="FO28" s="1440"/>
      <c r="FP28" s="1440"/>
      <c r="FQ28" s="1440"/>
      <c r="FR28" s="1440"/>
      <c r="FS28" s="1440"/>
      <c r="FT28" s="1440"/>
      <c r="FU28" s="1440"/>
      <c r="FV28" s="1440"/>
      <c r="FW28" s="1440"/>
      <c r="FX28" s="1440"/>
      <c r="FY28" s="1440"/>
      <c r="FZ28" s="1440"/>
      <c r="GA28" s="1440"/>
      <c r="GB28" s="1440"/>
      <c r="GC28" s="1440"/>
      <c r="GD28" s="1440"/>
      <c r="GE28" s="1440"/>
      <c r="GF28" s="1440"/>
      <c r="GG28" s="1440"/>
      <c r="GH28" s="1440"/>
      <c r="GI28" s="1440"/>
      <c r="GJ28" s="1440"/>
      <c r="GK28" s="1440"/>
      <c r="GL28" s="1440"/>
      <c r="GM28" s="1440"/>
      <c r="GN28" s="1440"/>
      <c r="GO28" s="1440"/>
      <c r="GP28" s="1440"/>
      <c r="GQ28" s="1440"/>
      <c r="GR28" s="1440"/>
      <c r="GS28" s="1440"/>
      <c r="GT28" s="1440"/>
      <c r="GU28" s="1440"/>
      <c r="GV28" s="1440"/>
      <c r="GW28" s="1440"/>
      <c r="GX28" s="1440"/>
      <c r="GY28" s="1440"/>
      <c r="GZ28" s="1440"/>
      <c r="HA28" s="1440"/>
      <c r="HB28" s="1440"/>
      <c r="HC28" s="1440"/>
      <c r="HD28" s="1440"/>
      <c r="HE28" s="1440"/>
      <c r="HF28" s="1440"/>
      <c r="HG28" s="1440"/>
      <c r="HH28" s="1440"/>
      <c r="HI28" s="1440"/>
      <c r="HJ28" s="1440"/>
      <c r="HK28" s="1440"/>
      <c r="HL28" s="1440"/>
      <c r="HM28" s="1440"/>
      <c r="HN28" s="1440"/>
      <c r="HO28" s="1440"/>
      <c r="HP28" s="1440"/>
      <c r="HQ28" s="1440"/>
      <c r="HR28" s="1440"/>
      <c r="HS28" s="1440"/>
      <c r="HT28" s="1440"/>
      <c r="HU28" s="1440"/>
      <c r="HV28" s="1440"/>
      <c r="HW28" s="1440"/>
      <c r="HX28" s="1440"/>
      <c r="HY28" s="1440"/>
      <c r="HZ28" s="1440"/>
      <c r="IA28" s="1440"/>
      <c r="IB28" s="1440"/>
      <c r="IC28" s="1440"/>
      <c r="ID28" s="1440"/>
      <c r="IE28" s="1440"/>
      <c r="IF28" s="1440"/>
      <c r="IG28" s="1440"/>
      <c r="IH28" s="1440"/>
      <c r="II28" s="1440"/>
      <c r="IJ28" s="1440"/>
      <c r="IK28" s="1440"/>
      <c r="IL28" s="1440"/>
      <c r="IM28" s="1440"/>
      <c r="IN28" s="1440"/>
      <c r="IO28" s="1440"/>
      <c r="IP28" s="1440"/>
      <c r="IQ28" s="1440"/>
      <c r="IR28" s="1440"/>
      <c r="IS28" s="1440"/>
      <c r="IT28" s="1440"/>
      <c r="IU28" s="1440"/>
      <c r="IV28" s="1440"/>
    </row>
    <row r="31" spans="1:256" s="1443" customFormat="1" ht="15" customHeight="1">
      <c r="A31" s="2359" t="s">
        <v>725</v>
      </c>
      <c r="B31" s="2359"/>
      <c r="C31" s="2359"/>
      <c r="D31" s="2359"/>
      <c r="E31" s="2359"/>
      <c r="F31" s="2359"/>
      <c r="G31" s="2359"/>
      <c r="H31" s="2359"/>
      <c r="I31" s="1440"/>
      <c r="J31" s="1440"/>
      <c r="K31" s="1440"/>
      <c r="L31" s="1440"/>
      <c r="M31" s="1440"/>
      <c r="N31" s="1440"/>
      <c r="O31" s="1440"/>
      <c r="P31" s="1440"/>
      <c r="Q31" s="1440"/>
      <c r="R31" s="1440"/>
      <c r="S31" s="1440"/>
      <c r="T31" s="1440"/>
      <c r="U31" s="1440"/>
      <c r="V31" s="1440"/>
      <c r="W31" s="1440"/>
      <c r="X31" s="1440"/>
      <c r="Y31" s="1440"/>
      <c r="Z31" s="1440"/>
      <c r="AA31" s="1440"/>
      <c r="AB31" s="1440"/>
      <c r="AC31" s="1440"/>
      <c r="AD31" s="1440"/>
      <c r="AE31" s="1440"/>
      <c r="AF31" s="1440"/>
      <c r="AG31" s="1440"/>
      <c r="AH31" s="1440"/>
      <c r="AI31" s="1440"/>
      <c r="AJ31" s="1440"/>
      <c r="AK31" s="1440"/>
      <c r="AL31" s="1440"/>
      <c r="AM31" s="1440"/>
      <c r="AN31" s="1440"/>
      <c r="AO31" s="1440"/>
      <c r="AP31" s="1440"/>
      <c r="AQ31" s="1440"/>
      <c r="AR31" s="1440"/>
      <c r="AS31" s="1440"/>
      <c r="AT31" s="1440"/>
      <c r="AU31" s="1440"/>
      <c r="AV31" s="1440"/>
      <c r="AW31" s="1440"/>
      <c r="AX31" s="1440"/>
      <c r="AY31" s="1440"/>
      <c r="AZ31" s="1440"/>
      <c r="BA31" s="1440"/>
      <c r="BB31" s="1440"/>
      <c r="BC31" s="1440"/>
      <c r="BD31" s="1440"/>
      <c r="BE31" s="1440"/>
      <c r="BF31" s="1440"/>
      <c r="BG31" s="1440"/>
      <c r="BH31" s="1440"/>
      <c r="BI31" s="1440"/>
      <c r="BJ31" s="1440"/>
      <c r="BK31" s="1440"/>
      <c r="BL31" s="1440"/>
      <c r="BM31" s="1440"/>
      <c r="BN31" s="1440"/>
      <c r="BO31" s="1440"/>
      <c r="BP31" s="1440"/>
      <c r="BQ31" s="1440"/>
      <c r="BR31" s="1440"/>
      <c r="BS31" s="1440"/>
      <c r="BT31" s="1440"/>
      <c r="BU31" s="1440"/>
      <c r="BV31" s="1440"/>
      <c r="BW31" s="1440"/>
      <c r="BX31" s="1440"/>
      <c r="BY31" s="1440"/>
      <c r="BZ31" s="1440"/>
      <c r="CA31" s="1440"/>
      <c r="CB31" s="1440"/>
      <c r="CC31" s="1440"/>
      <c r="CD31" s="1440"/>
      <c r="CE31" s="1440"/>
      <c r="CF31" s="1440"/>
      <c r="CG31" s="1440"/>
      <c r="CH31" s="1440"/>
      <c r="CI31" s="1440"/>
      <c r="CJ31" s="1440"/>
      <c r="CK31" s="1440"/>
      <c r="CL31" s="1440"/>
      <c r="CM31" s="1440"/>
      <c r="CN31" s="1440"/>
      <c r="CO31" s="1440"/>
      <c r="CP31" s="1440"/>
      <c r="CQ31" s="1440"/>
      <c r="CR31" s="1440"/>
      <c r="CS31" s="1440"/>
      <c r="CT31" s="1440"/>
      <c r="CU31" s="1440"/>
      <c r="CV31" s="1440"/>
      <c r="CW31" s="1440"/>
      <c r="CX31" s="1440"/>
      <c r="CY31" s="1440"/>
      <c r="CZ31" s="1440"/>
      <c r="DA31" s="1440"/>
      <c r="DB31" s="1440"/>
      <c r="DC31" s="1440"/>
      <c r="DD31" s="1440"/>
      <c r="DE31" s="1440"/>
      <c r="DF31" s="1440"/>
      <c r="DG31" s="1440"/>
      <c r="DH31" s="1440"/>
      <c r="DI31" s="1440"/>
      <c r="DJ31" s="1440"/>
      <c r="DK31" s="1440"/>
      <c r="DL31" s="1440"/>
      <c r="DM31" s="1440"/>
      <c r="DN31" s="1440"/>
      <c r="DO31" s="1440"/>
      <c r="DP31" s="1440"/>
      <c r="DQ31" s="1440"/>
      <c r="DR31" s="1440"/>
      <c r="DS31" s="1440"/>
      <c r="DT31" s="1440"/>
      <c r="DU31" s="1440"/>
      <c r="DV31" s="1440"/>
      <c r="DW31" s="1440"/>
      <c r="DX31" s="1440"/>
      <c r="DY31" s="1440"/>
      <c r="DZ31" s="1440"/>
      <c r="EA31" s="1440"/>
      <c r="EB31" s="1440"/>
      <c r="EC31" s="1440"/>
      <c r="ED31" s="1440"/>
      <c r="EE31" s="1440"/>
      <c r="EF31" s="1440"/>
      <c r="EG31" s="1440"/>
      <c r="EH31" s="1440"/>
      <c r="EI31" s="1440"/>
      <c r="EJ31" s="1440"/>
      <c r="EK31" s="1440"/>
      <c r="EL31" s="1440"/>
      <c r="EM31" s="1440"/>
      <c r="EN31" s="1440"/>
      <c r="EO31" s="1440"/>
      <c r="EP31" s="1440"/>
      <c r="EQ31" s="1440"/>
      <c r="ER31" s="1440"/>
      <c r="ES31" s="1440"/>
      <c r="ET31" s="1440"/>
      <c r="EU31" s="1440"/>
      <c r="EV31" s="1440"/>
      <c r="EW31" s="1440"/>
      <c r="EX31" s="1440"/>
      <c r="EY31" s="1440"/>
      <c r="EZ31" s="1440"/>
      <c r="FA31" s="1440"/>
      <c r="FB31" s="1440"/>
      <c r="FC31" s="1440"/>
      <c r="FD31" s="1440"/>
      <c r="FE31" s="1440"/>
      <c r="FF31" s="1440"/>
      <c r="FG31" s="1440"/>
      <c r="FH31" s="1440"/>
      <c r="FI31" s="1440"/>
      <c r="FJ31" s="1440"/>
      <c r="FK31" s="1440"/>
      <c r="FL31" s="1440"/>
      <c r="FM31" s="1440"/>
      <c r="FN31" s="1440"/>
      <c r="FO31" s="1440"/>
      <c r="FP31" s="1440"/>
      <c r="FQ31" s="1440"/>
      <c r="FR31" s="1440"/>
      <c r="FS31" s="1440"/>
      <c r="FT31" s="1440"/>
      <c r="FU31" s="1440"/>
      <c r="FV31" s="1440"/>
      <c r="FW31" s="1440"/>
      <c r="FX31" s="1440"/>
      <c r="FY31" s="1440"/>
      <c r="FZ31" s="1440"/>
      <c r="GA31" s="1440"/>
      <c r="GB31" s="1440"/>
      <c r="GC31" s="1440"/>
      <c r="GD31" s="1440"/>
      <c r="GE31" s="1440"/>
      <c r="GF31" s="1440"/>
      <c r="GG31" s="1440"/>
      <c r="GH31" s="1440"/>
      <c r="GI31" s="1440"/>
      <c r="GJ31" s="1440"/>
      <c r="GK31" s="1440"/>
      <c r="GL31" s="1440"/>
      <c r="GM31" s="1440"/>
      <c r="GN31" s="1440"/>
      <c r="GO31" s="1440"/>
      <c r="GP31" s="1440"/>
      <c r="GQ31" s="1440"/>
      <c r="GR31" s="1440"/>
      <c r="GS31" s="1440"/>
      <c r="GT31" s="1440"/>
      <c r="GU31" s="1440"/>
      <c r="GV31" s="1440"/>
      <c r="GW31" s="1440"/>
      <c r="GX31" s="1440"/>
      <c r="GY31" s="1440"/>
      <c r="GZ31" s="1440"/>
      <c r="HA31" s="1440"/>
      <c r="HB31" s="1440"/>
      <c r="HC31" s="1440"/>
      <c r="HD31" s="1440"/>
      <c r="HE31" s="1440"/>
      <c r="HF31" s="1440"/>
      <c r="HG31" s="1440"/>
      <c r="HH31" s="1440"/>
      <c r="HI31" s="1440"/>
      <c r="HJ31" s="1440"/>
      <c r="HK31" s="1440"/>
      <c r="HL31" s="1440"/>
      <c r="HM31" s="1440"/>
      <c r="HN31" s="1440"/>
      <c r="HO31" s="1440"/>
      <c r="HP31" s="1440"/>
      <c r="HQ31" s="1440"/>
      <c r="HR31" s="1440"/>
      <c r="HS31" s="1440"/>
      <c r="HT31" s="1440"/>
      <c r="HU31" s="1440"/>
      <c r="HV31" s="1440"/>
      <c r="HW31" s="1440"/>
      <c r="HX31" s="1440"/>
      <c r="HY31" s="1440"/>
      <c r="HZ31" s="1440"/>
      <c r="IA31" s="1440"/>
      <c r="IB31" s="1440"/>
      <c r="IC31" s="1440"/>
      <c r="ID31" s="1440"/>
      <c r="IE31" s="1440"/>
      <c r="IF31" s="1440"/>
      <c r="IG31" s="1440"/>
      <c r="IH31" s="1440"/>
      <c r="II31" s="1440"/>
      <c r="IJ31" s="1440"/>
      <c r="IK31" s="1440"/>
      <c r="IL31" s="1440"/>
      <c r="IM31" s="1440"/>
      <c r="IN31" s="1440"/>
      <c r="IO31" s="1440"/>
      <c r="IP31" s="1440"/>
      <c r="IQ31" s="1440"/>
      <c r="IR31" s="1440"/>
      <c r="IS31" s="1440"/>
      <c r="IT31" s="1440"/>
      <c r="IU31" s="1440"/>
      <c r="IV31" s="1440"/>
    </row>
    <row r="32" spans="1:256" s="1443" customFormat="1" ht="15" customHeight="1">
      <c r="A32" s="2359" t="s">
        <v>726</v>
      </c>
      <c r="B32" s="2359"/>
      <c r="C32" s="2359"/>
      <c r="D32" s="2359"/>
      <c r="E32" s="2359"/>
      <c r="F32" s="2359"/>
      <c r="G32" s="2359"/>
      <c r="H32" s="2359"/>
      <c r="I32" s="1440"/>
      <c r="J32" s="1440"/>
      <c r="K32" s="1440"/>
      <c r="L32" s="1440"/>
      <c r="M32" s="1440"/>
      <c r="N32" s="1440"/>
      <c r="O32" s="1440"/>
      <c r="P32" s="1440"/>
      <c r="Q32" s="1440"/>
      <c r="R32" s="1440"/>
      <c r="S32" s="1440"/>
      <c r="T32" s="1440"/>
      <c r="U32" s="1440"/>
      <c r="V32" s="1440"/>
      <c r="W32" s="1440"/>
      <c r="X32" s="1440"/>
      <c r="Y32" s="1440"/>
      <c r="Z32" s="1440"/>
      <c r="AA32" s="1440"/>
      <c r="AB32" s="1440"/>
      <c r="AC32" s="1440"/>
      <c r="AD32" s="1440"/>
      <c r="AE32" s="1440"/>
      <c r="AF32" s="1440"/>
      <c r="AG32" s="1440"/>
      <c r="AH32" s="1440"/>
      <c r="AI32" s="1440"/>
      <c r="AJ32" s="1440"/>
      <c r="AK32" s="1440"/>
      <c r="AL32" s="1440"/>
      <c r="AM32" s="1440"/>
      <c r="AN32" s="1440"/>
      <c r="AO32" s="1440"/>
      <c r="AP32" s="1440"/>
      <c r="AQ32" s="1440"/>
      <c r="AR32" s="1440"/>
      <c r="AS32" s="1440"/>
      <c r="AT32" s="1440"/>
      <c r="AU32" s="1440"/>
      <c r="AV32" s="1440"/>
      <c r="AW32" s="1440"/>
      <c r="AX32" s="1440"/>
      <c r="AY32" s="1440"/>
      <c r="AZ32" s="1440"/>
      <c r="BA32" s="1440"/>
      <c r="BB32" s="1440"/>
      <c r="BC32" s="1440"/>
      <c r="BD32" s="1440"/>
      <c r="BE32" s="1440"/>
      <c r="BF32" s="1440"/>
      <c r="BG32" s="1440"/>
      <c r="BH32" s="1440"/>
      <c r="BI32" s="1440"/>
      <c r="BJ32" s="1440"/>
      <c r="BK32" s="1440"/>
      <c r="BL32" s="1440"/>
      <c r="BM32" s="1440"/>
      <c r="BN32" s="1440"/>
      <c r="BO32" s="1440"/>
      <c r="BP32" s="1440"/>
      <c r="BQ32" s="1440"/>
      <c r="BR32" s="1440"/>
      <c r="BS32" s="1440"/>
      <c r="BT32" s="1440"/>
      <c r="BU32" s="1440"/>
      <c r="BV32" s="1440"/>
      <c r="BW32" s="1440"/>
      <c r="BX32" s="1440"/>
      <c r="BY32" s="1440"/>
      <c r="BZ32" s="1440"/>
      <c r="CA32" s="1440"/>
      <c r="CB32" s="1440"/>
      <c r="CC32" s="1440"/>
      <c r="CD32" s="1440"/>
      <c r="CE32" s="1440"/>
      <c r="CF32" s="1440"/>
      <c r="CG32" s="1440"/>
      <c r="CH32" s="1440"/>
      <c r="CI32" s="1440"/>
      <c r="CJ32" s="1440"/>
      <c r="CK32" s="1440"/>
      <c r="CL32" s="1440"/>
      <c r="CM32" s="1440"/>
      <c r="CN32" s="1440"/>
      <c r="CO32" s="1440"/>
      <c r="CP32" s="1440"/>
      <c r="CQ32" s="1440"/>
      <c r="CR32" s="1440"/>
      <c r="CS32" s="1440"/>
      <c r="CT32" s="1440"/>
      <c r="CU32" s="1440"/>
      <c r="CV32" s="1440"/>
      <c r="CW32" s="1440"/>
      <c r="CX32" s="1440"/>
      <c r="CY32" s="1440"/>
      <c r="CZ32" s="1440"/>
      <c r="DA32" s="1440"/>
      <c r="DB32" s="1440"/>
      <c r="DC32" s="1440"/>
      <c r="DD32" s="1440"/>
      <c r="DE32" s="1440"/>
      <c r="DF32" s="1440"/>
      <c r="DG32" s="1440"/>
      <c r="DH32" s="1440"/>
      <c r="DI32" s="1440"/>
      <c r="DJ32" s="1440"/>
      <c r="DK32" s="1440"/>
      <c r="DL32" s="1440"/>
      <c r="DM32" s="1440"/>
      <c r="DN32" s="1440"/>
      <c r="DO32" s="1440"/>
      <c r="DP32" s="1440"/>
      <c r="DQ32" s="1440"/>
      <c r="DR32" s="1440"/>
      <c r="DS32" s="1440"/>
      <c r="DT32" s="1440"/>
      <c r="DU32" s="1440"/>
      <c r="DV32" s="1440"/>
      <c r="DW32" s="1440"/>
      <c r="DX32" s="1440"/>
      <c r="DY32" s="1440"/>
      <c r="DZ32" s="1440"/>
      <c r="EA32" s="1440"/>
      <c r="EB32" s="1440"/>
      <c r="EC32" s="1440"/>
      <c r="ED32" s="1440"/>
      <c r="EE32" s="1440"/>
      <c r="EF32" s="1440"/>
      <c r="EG32" s="1440"/>
      <c r="EH32" s="1440"/>
      <c r="EI32" s="1440"/>
      <c r="EJ32" s="1440"/>
      <c r="EK32" s="1440"/>
      <c r="EL32" s="1440"/>
      <c r="EM32" s="1440"/>
      <c r="EN32" s="1440"/>
      <c r="EO32" s="1440"/>
      <c r="EP32" s="1440"/>
      <c r="EQ32" s="1440"/>
      <c r="ER32" s="1440"/>
      <c r="ES32" s="1440"/>
      <c r="ET32" s="1440"/>
      <c r="EU32" s="1440"/>
      <c r="EV32" s="1440"/>
      <c r="EW32" s="1440"/>
      <c r="EX32" s="1440"/>
      <c r="EY32" s="1440"/>
      <c r="EZ32" s="1440"/>
      <c r="FA32" s="1440"/>
      <c r="FB32" s="1440"/>
      <c r="FC32" s="1440"/>
      <c r="FD32" s="1440"/>
      <c r="FE32" s="1440"/>
      <c r="FF32" s="1440"/>
      <c r="FG32" s="1440"/>
      <c r="FH32" s="1440"/>
      <c r="FI32" s="1440"/>
      <c r="FJ32" s="1440"/>
      <c r="FK32" s="1440"/>
      <c r="FL32" s="1440"/>
      <c r="FM32" s="1440"/>
      <c r="FN32" s="1440"/>
      <c r="FO32" s="1440"/>
      <c r="FP32" s="1440"/>
      <c r="FQ32" s="1440"/>
      <c r="FR32" s="1440"/>
      <c r="FS32" s="1440"/>
      <c r="FT32" s="1440"/>
      <c r="FU32" s="1440"/>
      <c r="FV32" s="1440"/>
      <c r="FW32" s="1440"/>
      <c r="FX32" s="1440"/>
      <c r="FY32" s="1440"/>
      <c r="FZ32" s="1440"/>
      <c r="GA32" s="1440"/>
      <c r="GB32" s="1440"/>
      <c r="GC32" s="1440"/>
      <c r="GD32" s="1440"/>
      <c r="GE32" s="1440"/>
      <c r="GF32" s="1440"/>
      <c r="GG32" s="1440"/>
      <c r="GH32" s="1440"/>
      <c r="GI32" s="1440"/>
      <c r="GJ32" s="1440"/>
      <c r="GK32" s="1440"/>
      <c r="GL32" s="1440"/>
      <c r="GM32" s="1440"/>
      <c r="GN32" s="1440"/>
      <c r="GO32" s="1440"/>
      <c r="GP32" s="1440"/>
      <c r="GQ32" s="1440"/>
      <c r="GR32" s="1440"/>
      <c r="GS32" s="1440"/>
      <c r="GT32" s="1440"/>
      <c r="GU32" s="1440"/>
      <c r="GV32" s="1440"/>
      <c r="GW32" s="1440"/>
      <c r="GX32" s="1440"/>
      <c r="GY32" s="1440"/>
      <c r="GZ32" s="1440"/>
      <c r="HA32" s="1440"/>
      <c r="HB32" s="1440"/>
      <c r="HC32" s="1440"/>
      <c r="HD32" s="1440"/>
      <c r="HE32" s="1440"/>
      <c r="HF32" s="1440"/>
      <c r="HG32" s="1440"/>
      <c r="HH32" s="1440"/>
      <c r="HI32" s="1440"/>
      <c r="HJ32" s="1440"/>
      <c r="HK32" s="1440"/>
      <c r="HL32" s="1440"/>
      <c r="HM32" s="1440"/>
      <c r="HN32" s="1440"/>
      <c r="HO32" s="1440"/>
      <c r="HP32" s="1440"/>
      <c r="HQ32" s="1440"/>
      <c r="HR32" s="1440"/>
      <c r="HS32" s="1440"/>
      <c r="HT32" s="1440"/>
      <c r="HU32" s="1440"/>
      <c r="HV32" s="1440"/>
      <c r="HW32" s="1440"/>
      <c r="HX32" s="1440"/>
      <c r="HY32" s="1440"/>
      <c r="HZ32" s="1440"/>
      <c r="IA32" s="1440"/>
      <c r="IB32" s="1440"/>
      <c r="IC32" s="1440"/>
      <c r="ID32" s="1440"/>
      <c r="IE32" s="1440"/>
      <c r="IF32" s="1440"/>
      <c r="IG32" s="1440"/>
      <c r="IH32" s="1440"/>
      <c r="II32" s="1440"/>
      <c r="IJ32" s="1440"/>
      <c r="IK32" s="1440"/>
      <c r="IL32" s="1440"/>
      <c r="IM32" s="1440"/>
      <c r="IN32" s="1440"/>
      <c r="IO32" s="1440"/>
      <c r="IP32" s="1440"/>
      <c r="IQ32" s="1440"/>
      <c r="IR32" s="1440"/>
      <c r="IS32" s="1440"/>
      <c r="IT32" s="1440"/>
      <c r="IU32" s="1440"/>
      <c r="IV32" s="1440"/>
    </row>
    <row r="33" spans="1:256" s="1443" customFormat="1" ht="15">
      <c r="A33" s="2360" t="s">
        <v>727</v>
      </c>
      <c r="B33" s="2360"/>
      <c r="C33" s="2360"/>
      <c r="D33" s="2360"/>
      <c r="E33" s="2360"/>
      <c r="F33" s="2360"/>
      <c r="G33" s="2360"/>
      <c r="H33" s="2360"/>
      <c r="I33" s="1440"/>
      <c r="J33" s="1440"/>
      <c r="K33" s="1440"/>
      <c r="L33" s="1440"/>
      <c r="M33" s="1440"/>
      <c r="N33" s="1440"/>
      <c r="O33" s="1440"/>
      <c r="P33" s="1440"/>
      <c r="Q33" s="1440"/>
      <c r="R33" s="1440"/>
      <c r="S33" s="1440"/>
      <c r="T33" s="1440"/>
      <c r="U33" s="1440"/>
      <c r="V33" s="1440"/>
      <c r="W33" s="1440"/>
      <c r="X33" s="1440"/>
      <c r="Y33" s="1440"/>
      <c r="Z33" s="1440"/>
      <c r="AA33" s="1440"/>
      <c r="AB33" s="1440"/>
      <c r="AC33" s="1440"/>
      <c r="AD33" s="1440"/>
      <c r="AE33" s="1440"/>
      <c r="AF33" s="1440"/>
      <c r="AG33" s="1440"/>
      <c r="AH33" s="1440"/>
      <c r="AI33" s="1440"/>
      <c r="AJ33" s="1440"/>
      <c r="AK33" s="1440"/>
      <c r="AL33" s="1440"/>
      <c r="AM33" s="1440"/>
      <c r="AN33" s="1440"/>
      <c r="AO33" s="1440"/>
      <c r="AP33" s="1440"/>
      <c r="AQ33" s="1440"/>
      <c r="AR33" s="1440"/>
      <c r="AS33" s="1440"/>
      <c r="AT33" s="1440"/>
      <c r="AU33" s="1440"/>
      <c r="AV33" s="1440"/>
      <c r="AW33" s="1440"/>
      <c r="AX33" s="1440"/>
      <c r="AY33" s="1440"/>
      <c r="AZ33" s="1440"/>
      <c r="BA33" s="1440"/>
      <c r="BB33" s="1440"/>
      <c r="BC33" s="1440"/>
      <c r="BD33" s="1440"/>
      <c r="BE33" s="1440"/>
      <c r="BF33" s="1440"/>
      <c r="BG33" s="1440"/>
      <c r="BH33" s="1440"/>
      <c r="BI33" s="1440"/>
      <c r="BJ33" s="1440"/>
      <c r="BK33" s="1440"/>
      <c r="BL33" s="1440"/>
      <c r="BM33" s="1440"/>
      <c r="BN33" s="1440"/>
      <c r="BO33" s="1440"/>
      <c r="BP33" s="1440"/>
      <c r="BQ33" s="1440"/>
      <c r="BR33" s="1440"/>
      <c r="BS33" s="1440"/>
      <c r="BT33" s="1440"/>
      <c r="BU33" s="1440"/>
      <c r="BV33" s="1440"/>
      <c r="BW33" s="1440"/>
      <c r="BX33" s="1440"/>
      <c r="BY33" s="1440"/>
      <c r="BZ33" s="1440"/>
      <c r="CA33" s="1440"/>
      <c r="CB33" s="1440"/>
      <c r="CC33" s="1440"/>
      <c r="CD33" s="1440"/>
      <c r="CE33" s="1440"/>
      <c r="CF33" s="1440"/>
      <c r="CG33" s="1440"/>
      <c r="CH33" s="1440"/>
      <c r="CI33" s="1440"/>
      <c r="CJ33" s="1440"/>
      <c r="CK33" s="1440"/>
      <c r="CL33" s="1440"/>
      <c r="CM33" s="1440"/>
      <c r="CN33" s="1440"/>
      <c r="CO33" s="1440"/>
      <c r="CP33" s="1440"/>
      <c r="CQ33" s="1440"/>
      <c r="CR33" s="1440"/>
      <c r="CS33" s="1440"/>
      <c r="CT33" s="1440"/>
      <c r="CU33" s="1440"/>
      <c r="CV33" s="1440"/>
      <c r="CW33" s="1440"/>
      <c r="CX33" s="1440"/>
      <c r="CY33" s="1440"/>
      <c r="CZ33" s="1440"/>
      <c r="DA33" s="1440"/>
      <c r="DB33" s="1440"/>
      <c r="DC33" s="1440"/>
      <c r="DD33" s="1440"/>
      <c r="DE33" s="1440"/>
      <c r="DF33" s="1440"/>
      <c r="DG33" s="1440"/>
      <c r="DH33" s="1440"/>
      <c r="DI33" s="1440"/>
      <c r="DJ33" s="1440"/>
      <c r="DK33" s="1440"/>
      <c r="DL33" s="1440"/>
      <c r="DM33" s="1440"/>
      <c r="DN33" s="1440"/>
      <c r="DO33" s="1440"/>
      <c r="DP33" s="1440"/>
      <c r="DQ33" s="1440"/>
      <c r="DR33" s="1440"/>
      <c r="DS33" s="1440"/>
      <c r="DT33" s="1440"/>
      <c r="DU33" s="1440"/>
      <c r="DV33" s="1440"/>
      <c r="DW33" s="1440"/>
      <c r="DX33" s="1440"/>
      <c r="DY33" s="1440"/>
      <c r="DZ33" s="1440"/>
      <c r="EA33" s="1440"/>
      <c r="EB33" s="1440"/>
      <c r="EC33" s="1440"/>
      <c r="ED33" s="1440"/>
      <c r="EE33" s="1440"/>
      <c r="EF33" s="1440"/>
      <c r="EG33" s="1440"/>
      <c r="EH33" s="1440"/>
      <c r="EI33" s="1440"/>
      <c r="EJ33" s="1440"/>
      <c r="EK33" s="1440"/>
      <c r="EL33" s="1440"/>
      <c r="EM33" s="1440"/>
      <c r="EN33" s="1440"/>
      <c r="EO33" s="1440"/>
      <c r="EP33" s="1440"/>
      <c r="EQ33" s="1440"/>
      <c r="ER33" s="1440"/>
      <c r="ES33" s="1440"/>
      <c r="ET33" s="1440"/>
      <c r="EU33" s="1440"/>
      <c r="EV33" s="1440"/>
      <c r="EW33" s="1440"/>
      <c r="EX33" s="1440"/>
      <c r="EY33" s="1440"/>
      <c r="EZ33" s="1440"/>
      <c r="FA33" s="1440"/>
      <c r="FB33" s="1440"/>
      <c r="FC33" s="1440"/>
      <c r="FD33" s="1440"/>
      <c r="FE33" s="1440"/>
      <c r="FF33" s="1440"/>
      <c r="FG33" s="1440"/>
      <c r="FH33" s="1440"/>
      <c r="FI33" s="1440"/>
      <c r="FJ33" s="1440"/>
      <c r="FK33" s="1440"/>
      <c r="FL33" s="1440"/>
      <c r="FM33" s="1440"/>
      <c r="FN33" s="1440"/>
      <c r="FO33" s="1440"/>
      <c r="FP33" s="1440"/>
      <c r="FQ33" s="1440"/>
      <c r="FR33" s="1440"/>
      <c r="FS33" s="1440"/>
      <c r="FT33" s="1440"/>
      <c r="FU33" s="1440"/>
      <c r="FV33" s="1440"/>
      <c r="FW33" s="1440"/>
      <c r="FX33" s="1440"/>
      <c r="FY33" s="1440"/>
      <c r="FZ33" s="1440"/>
      <c r="GA33" s="1440"/>
      <c r="GB33" s="1440"/>
      <c r="GC33" s="1440"/>
      <c r="GD33" s="1440"/>
      <c r="GE33" s="1440"/>
      <c r="GF33" s="1440"/>
      <c r="GG33" s="1440"/>
      <c r="GH33" s="1440"/>
      <c r="GI33" s="1440"/>
      <c r="GJ33" s="1440"/>
      <c r="GK33" s="1440"/>
      <c r="GL33" s="1440"/>
      <c r="GM33" s="1440"/>
      <c r="GN33" s="1440"/>
      <c r="GO33" s="1440"/>
      <c r="GP33" s="1440"/>
      <c r="GQ33" s="1440"/>
      <c r="GR33" s="1440"/>
      <c r="GS33" s="1440"/>
      <c r="GT33" s="1440"/>
      <c r="GU33" s="1440"/>
      <c r="GV33" s="1440"/>
      <c r="GW33" s="1440"/>
      <c r="GX33" s="1440"/>
      <c r="GY33" s="1440"/>
      <c r="GZ33" s="1440"/>
      <c r="HA33" s="1440"/>
      <c r="HB33" s="1440"/>
      <c r="HC33" s="1440"/>
      <c r="HD33" s="1440"/>
      <c r="HE33" s="1440"/>
      <c r="HF33" s="1440"/>
      <c r="HG33" s="1440"/>
      <c r="HH33" s="1440"/>
      <c r="HI33" s="1440"/>
      <c r="HJ33" s="1440"/>
      <c r="HK33" s="1440"/>
      <c r="HL33" s="1440"/>
      <c r="HM33" s="1440"/>
      <c r="HN33" s="1440"/>
      <c r="HO33" s="1440"/>
      <c r="HP33" s="1440"/>
      <c r="HQ33" s="1440"/>
      <c r="HR33" s="1440"/>
      <c r="HS33" s="1440"/>
      <c r="HT33" s="1440"/>
      <c r="HU33" s="1440"/>
      <c r="HV33" s="1440"/>
      <c r="HW33" s="1440"/>
      <c r="HX33" s="1440"/>
      <c r="HY33" s="1440"/>
      <c r="HZ33" s="1440"/>
      <c r="IA33" s="1440"/>
      <c r="IB33" s="1440"/>
      <c r="IC33" s="1440"/>
      <c r="ID33" s="1440"/>
      <c r="IE33" s="1440"/>
      <c r="IF33" s="1440"/>
      <c r="IG33" s="1440"/>
      <c r="IH33" s="1440"/>
      <c r="II33" s="1440"/>
      <c r="IJ33" s="1440"/>
      <c r="IK33" s="1440"/>
      <c r="IL33" s="1440"/>
      <c r="IM33" s="1440"/>
      <c r="IN33" s="1440"/>
      <c r="IO33" s="1440"/>
      <c r="IP33" s="1440"/>
      <c r="IQ33" s="1440"/>
      <c r="IR33" s="1440"/>
      <c r="IS33" s="1440"/>
      <c r="IT33" s="1440"/>
      <c r="IU33" s="1440"/>
      <c r="IV33" s="1440"/>
    </row>
    <row r="36" spans="1:256">
      <c r="C36" s="1451"/>
      <c r="D36" s="1451"/>
      <c r="E36" s="1451"/>
      <c r="F36" s="1451"/>
      <c r="G36" s="1451"/>
      <c r="H36" s="1451"/>
      <c r="I36" s="1451"/>
      <c r="J36" s="1451"/>
    </row>
    <row r="37" spans="1:256">
      <c r="C37" s="1451"/>
      <c r="D37" s="1451"/>
      <c r="E37" s="1451"/>
      <c r="F37" s="1451"/>
      <c r="G37" s="1451"/>
      <c r="H37" s="1451"/>
      <c r="I37" s="1451"/>
      <c r="J37" s="1451"/>
    </row>
  </sheetData>
  <mergeCells count="16"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  <mergeCell ref="A12:A14"/>
    <mergeCell ref="A3:I3"/>
    <mergeCell ref="A5:B5"/>
    <mergeCell ref="A6:A8"/>
    <mergeCell ref="C6:I6"/>
    <mergeCell ref="A9:A1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2"/>
  <sheetViews>
    <sheetView zoomScaleNormal="100" workbookViewId="0">
      <selection activeCell="B1" sqref="B1"/>
    </sheetView>
  </sheetViews>
  <sheetFormatPr defaultColWidth="9.140625" defaultRowHeight="14.25"/>
  <cols>
    <col min="1" max="1" width="9.140625" style="1473"/>
    <col min="2" max="2" width="59.140625" style="1473" customWidth="1"/>
    <col min="3" max="18" width="11.140625" style="1473" customWidth="1"/>
    <col min="19" max="245" width="9.140625" style="1473"/>
    <col min="246" max="246" width="32" style="1473" customWidth="1"/>
    <col min="247" max="16384" width="9.140625" style="1473"/>
  </cols>
  <sheetData>
    <row r="1" spans="2:18">
      <c r="J1" s="1474"/>
      <c r="N1" s="1474" t="s">
        <v>792</v>
      </c>
    </row>
    <row r="3" spans="2:18">
      <c r="B3" s="2365" t="s">
        <v>730</v>
      </c>
      <c r="C3" s="2365"/>
      <c r="D3" s="2365"/>
      <c r="E3" s="2365"/>
      <c r="F3" s="2365"/>
      <c r="G3" s="2365"/>
      <c r="H3" s="2365"/>
      <c r="I3" s="2365"/>
      <c r="J3" s="2365"/>
      <c r="K3" s="2365"/>
      <c r="L3" s="2365"/>
      <c r="M3" s="2365"/>
      <c r="N3" s="2365"/>
      <c r="O3" s="1475"/>
      <c r="P3" s="1475"/>
      <c r="Q3" s="1475"/>
      <c r="R3" s="1475"/>
    </row>
    <row r="4" spans="2:18" ht="15" thickBot="1"/>
    <row r="5" spans="2:18" ht="26.25" thickBot="1">
      <c r="B5" s="2366" t="s">
        <v>655</v>
      </c>
      <c r="C5" s="1476" t="s">
        <v>4</v>
      </c>
      <c r="D5" s="1477" t="s">
        <v>5</v>
      </c>
      <c r="E5" s="1477" t="s">
        <v>731</v>
      </c>
      <c r="F5" s="1478" t="s">
        <v>732</v>
      </c>
      <c r="G5" s="1476" t="s">
        <v>4</v>
      </c>
      <c r="H5" s="1477" t="s">
        <v>5</v>
      </c>
      <c r="I5" s="1477" t="s">
        <v>731</v>
      </c>
      <c r="J5" s="1478" t="s">
        <v>732</v>
      </c>
      <c r="K5" s="1476" t="s">
        <v>4</v>
      </c>
      <c r="L5" s="1477" t="s">
        <v>5</v>
      </c>
      <c r="M5" s="1477" t="s">
        <v>731</v>
      </c>
      <c r="N5" s="1478" t="s">
        <v>732</v>
      </c>
    </row>
    <row r="6" spans="2:18" ht="15.75" customHeight="1" thickBot="1">
      <c r="B6" s="2367"/>
      <c r="C6" s="2368" t="s">
        <v>642</v>
      </c>
      <c r="D6" s="2369"/>
      <c r="E6" s="2369"/>
      <c r="F6" s="2370"/>
      <c r="G6" s="2368" t="s">
        <v>657</v>
      </c>
      <c r="H6" s="2369"/>
      <c r="I6" s="2369"/>
      <c r="J6" s="2370"/>
      <c r="K6" s="2368" t="s">
        <v>359</v>
      </c>
      <c r="L6" s="2369"/>
      <c r="M6" s="2369"/>
      <c r="N6" s="2370"/>
    </row>
    <row r="7" spans="2:18" ht="17.100000000000001" customHeight="1">
      <c r="B7" s="1479" t="s">
        <v>733</v>
      </c>
      <c r="C7" s="1480">
        <v>0.32883634881535218</v>
      </c>
      <c r="D7" s="1480">
        <v>0.24080898178366777</v>
      </c>
      <c r="E7" s="1480">
        <v>0.32680506359297973</v>
      </c>
      <c r="F7" s="1481">
        <v>0.31262746502624561</v>
      </c>
      <c r="G7" s="1480">
        <v>0.34552902245414574</v>
      </c>
      <c r="H7" s="1480">
        <v>0.23234814583391727</v>
      </c>
      <c r="I7" s="1480">
        <v>0.33976164308378903</v>
      </c>
      <c r="J7" s="1481">
        <v>0.31908295978081341</v>
      </c>
      <c r="K7" s="1480">
        <v>0.31801514767200428</v>
      </c>
      <c r="L7" s="1480">
        <v>0.20343364788872578</v>
      </c>
      <c r="M7" s="1480">
        <v>0.28848208099735473</v>
      </c>
      <c r="N7" s="1481">
        <v>0.29539238303969295</v>
      </c>
    </row>
    <row r="8" spans="2:18" ht="17.100000000000001" customHeight="1">
      <c r="B8" s="1482" t="s">
        <v>734</v>
      </c>
      <c r="C8" s="1483">
        <v>0.37806915920917433</v>
      </c>
      <c r="D8" s="1480">
        <v>0.27295918882066128</v>
      </c>
      <c r="E8" s="1480">
        <v>0.36723105107465692</v>
      </c>
      <c r="F8" s="1481">
        <v>0.35949554768790193</v>
      </c>
      <c r="G8" s="1483">
        <v>0.39818450853508536</v>
      </c>
      <c r="H8" s="1480">
        <v>0.26316529169357766</v>
      </c>
      <c r="I8" s="1480">
        <v>0.38035958229496747</v>
      </c>
      <c r="J8" s="1481">
        <v>0.36678485466306304</v>
      </c>
      <c r="K8" s="1483">
        <v>0.36660605296690418</v>
      </c>
      <c r="L8" s="1480">
        <v>0.23070864090217877</v>
      </c>
      <c r="M8" s="1480">
        <v>0.32296866570795602</v>
      </c>
      <c r="N8" s="1481">
        <v>0.34035595084662595</v>
      </c>
    </row>
    <row r="9" spans="2:18" ht="17.100000000000001" customHeight="1">
      <c r="B9" s="1482" t="s">
        <v>735</v>
      </c>
      <c r="C9" s="1483">
        <v>0.54408338462691797</v>
      </c>
      <c r="D9" s="1480">
        <v>0.53884967218603863</v>
      </c>
      <c r="E9" s="1480">
        <v>0.56980425655077493</v>
      </c>
      <c r="F9" s="1481">
        <v>0.54269860888355803</v>
      </c>
      <c r="G9" s="1483">
        <v>0.57263441776782353</v>
      </c>
      <c r="H9" s="1480">
        <v>0.53373737707220525</v>
      </c>
      <c r="I9" s="1480">
        <v>0.59956772539232916</v>
      </c>
      <c r="J9" s="1481">
        <v>0.54866960773246165</v>
      </c>
      <c r="K9" s="1483">
        <v>0.50949894334700718</v>
      </c>
      <c r="L9" s="1480">
        <v>0.45225603188182711</v>
      </c>
      <c r="M9" s="1480">
        <v>0.50733850225118515</v>
      </c>
      <c r="N9" s="1481">
        <v>0.49804720069580788</v>
      </c>
    </row>
    <row r="10" spans="2:18" ht="17.100000000000001" customHeight="1">
      <c r="B10" s="1482" t="s">
        <v>736</v>
      </c>
      <c r="C10" s="1483">
        <v>0.45711605406644035</v>
      </c>
      <c r="D10" s="1480">
        <v>0.39581478029416306</v>
      </c>
      <c r="E10" s="1480">
        <v>0.43725172658257672</v>
      </c>
      <c r="F10" s="1481">
        <v>0.44062188753349968</v>
      </c>
      <c r="G10" s="1483">
        <v>0.46417926802380755</v>
      </c>
      <c r="H10" s="1480">
        <v>0.39015581694139401</v>
      </c>
      <c r="I10" s="1480">
        <v>0.39696476712027884</v>
      </c>
      <c r="J10" s="1481">
        <v>0.44792476823579574</v>
      </c>
      <c r="K10" s="1483">
        <v>0.43506147885166552</v>
      </c>
      <c r="L10" s="1480">
        <v>0.34299471828611688</v>
      </c>
      <c r="M10" s="1480">
        <v>0.3930823165189033</v>
      </c>
      <c r="N10" s="1481">
        <v>0.41320441601475233</v>
      </c>
    </row>
    <row r="11" spans="2:18" ht="17.100000000000001" customHeight="1">
      <c r="B11" s="1482" t="s">
        <v>737</v>
      </c>
      <c r="C11" s="1483">
        <v>0.68912750679125601</v>
      </c>
      <c r="D11" s="1480">
        <v>0.68633819440973531</v>
      </c>
      <c r="E11" s="1480">
        <v>0.7205947722719519</v>
      </c>
      <c r="F11" s="1481">
        <v>0.68385006440051188</v>
      </c>
      <c r="G11" s="1483">
        <v>0.66925724213098814</v>
      </c>
      <c r="H11" s="1480">
        <v>0.6327954913702043</v>
      </c>
      <c r="I11" s="1480">
        <v>0.65657754272809643</v>
      </c>
      <c r="J11" s="1481">
        <v>0.66263008028693093</v>
      </c>
      <c r="K11" s="1483">
        <v>0.61118663455355959</v>
      </c>
      <c r="L11" s="1480">
        <v>0.55844333657494294</v>
      </c>
      <c r="M11" s="1480">
        <v>0.60580721485626488</v>
      </c>
      <c r="N11" s="1481">
        <v>0.59684904424269514</v>
      </c>
    </row>
    <row r="12" spans="2:18" ht="17.100000000000001" customHeight="1">
      <c r="B12" s="1482" t="s">
        <v>738</v>
      </c>
      <c r="C12" s="1483">
        <v>0.4238158183463816</v>
      </c>
      <c r="D12" s="1480">
        <v>0.40348916627204323</v>
      </c>
      <c r="E12" s="1480">
        <v>0.45704342617511756</v>
      </c>
      <c r="F12" s="1481">
        <v>0.41762870485310954</v>
      </c>
      <c r="G12" s="1483">
        <v>0.44540151578889797</v>
      </c>
      <c r="H12" s="1480">
        <v>0.38970500430092259</v>
      </c>
      <c r="I12" s="1480">
        <v>0.47716986702483138</v>
      </c>
      <c r="J12" s="1481">
        <v>0.42443533737390965</v>
      </c>
      <c r="K12" s="1483">
        <v>0.41114120646680841</v>
      </c>
      <c r="L12" s="1480">
        <v>0.3368229089769037</v>
      </c>
      <c r="M12" s="1480">
        <v>0.40766868360518238</v>
      </c>
      <c r="N12" s="1481">
        <v>0.39430946274966466</v>
      </c>
    </row>
    <row r="13" spans="2:18" ht="17.100000000000001" customHeight="1">
      <c r="B13" s="1482" t="s">
        <v>739</v>
      </c>
      <c r="C13" s="1483">
        <v>0.60241167098285353</v>
      </c>
      <c r="D13" s="1480">
        <v>0.62356504913318667</v>
      </c>
      <c r="E13" s="1480">
        <v>0.70441643753834771</v>
      </c>
      <c r="F13" s="1481">
        <v>0.6039810408382067</v>
      </c>
      <c r="G13" s="1483">
        <v>0.63962774465910133</v>
      </c>
      <c r="H13" s="1480">
        <v>0.5967213900506364</v>
      </c>
      <c r="I13" s="1480">
        <v>0.73886717732395457</v>
      </c>
      <c r="J13" s="1481">
        <v>0.62220137366347184</v>
      </c>
      <c r="K13" s="1483">
        <v>0.59112195511435695</v>
      </c>
      <c r="L13" s="1480">
        <v>0.50814539817334048</v>
      </c>
      <c r="M13" s="1480">
        <v>0.59941136122917726</v>
      </c>
      <c r="N13" s="1481">
        <v>0.57196945240938635</v>
      </c>
    </row>
    <row r="14" spans="2:18" ht="17.100000000000001" customHeight="1" thickBot="1">
      <c r="B14" s="1484" t="s">
        <v>740</v>
      </c>
      <c r="C14" s="1485">
        <v>0.8214870623723034</v>
      </c>
      <c r="D14" s="1486">
        <v>1.0531545299274145</v>
      </c>
      <c r="E14" s="1486">
        <v>0.86975041388724372</v>
      </c>
      <c r="F14" s="1487">
        <v>0.86522720885393567</v>
      </c>
      <c r="G14" s="1485">
        <v>0.78497336369081172</v>
      </c>
      <c r="H14" s="1486">
        <v>1.0614515756241714</v>
      </c>
      <c r="I14" s="1486">
        <v>0.89541338987041674</v>
      </c>
      <c r="J14" s="1487">
        <v>0.83754897454748356</v>
      </c>
      <c r="K14" s="1485">
        <v>0.78915157484308673</v>
      </c>
      <c r="L14" s="1486">
        <v>1.098647747846605</v>
      </c>
      <c r="M14" s="1486">
        <v>0.92921177697424684</v>
      </c>
      <c r="N14" s="1487">
        <v>0.8470989348266873</v>
      </c>
    </row>
    <row r="16" spans="2:18">
      <c r="G16" s="1488"/>
      <c r="H16" s="1488"/>
      <c r="I16" s="1488"/>
      <c r="K16" s="1488"/>
      <c r="L16" s="1488"/>
      <c r="M16" s="1488"/>
    </row>
    <row r="17" spans="7:15">
      <c r="G17" s="1489"/>
      <c r="K17" s="1489"/>
      <c r="O17" s="1489"/>
    </row>
    <row r="18" spans="7:15">
      <c r="G18" s="1489"/>
      <c r="K18" s="1489"/>
      <c r="O18" s="1489"/>
    </row>
    <row r="19" spans="7:15">
      <c r="G19" s="1489"/>
      <c r="K19" s="1489"/>
      <c r="O19" s="1489"/>
    </row>
    <row r="20" spans="7:15">
      <c r="G20" s="1489"/>
      <c r="K20" s="1489"/>
      <c r="O20" s="1489"/>
    </row>
    <row r="21" spans="7:15">
      <c r="G21" s="1489"/>
      <c r="K21" s="1489"/>
      <c r="O21" s="1489"/>
    </row>
    <row r="22" spans="7:15">
      <c r="G22" s="1490"/>
      <c r="K22" s="1490"/>
      <c r="O22" s="1490"/>
    </row>
  </sheetData>
  <mergeCells count="5">
    <mergeCell ref="B3:N3"/>
    <mergeCell ref="B5:B6"/>
    <mergeCell ref="C6:F6"/>
    <mergeCell ref="G6:J6"/>
    <mergeCell ref="K6:N6"/>
  </mergeCells>
  <pageMargins left="0.7" right="0.7" top="0.75" bottom="0.75" header="0.3" footer="0.3"/>
  <pageSetup paperSize="9" scale="84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9"/>
  <sheetViews>
    <sheetView zoomScale="80" zoomScaleNormal="80" workbookViewId="0">
      <selection activeCell="B1" sqref="B1"/>
    </sheetView>
  </sheetViews>
  <sheetFormatPr defaultRowHeight="14.25"/>
  <cols>
    <col min="1" max="1" width="3.28515625" style="1566" customWidth="1"/>
    <col min="2" max="2" width="4.28515625" style="1566" customWidth="1"/>
    <col min="3" max="3" width="9.140625" style="1566"/>
    <col min="4" max="4" width="46.85546875" style="1566" customWidth="1"/>
    <col min="5" max="16384" width="9.140625" style="1566"/>
  </cols>
  <sheetData>
    <row r="1" spans="1:12">
      <c r="K1" s="1567" t="s">
        <v>922</v>
      </c>
    </row>
    <row r="3" spans="1:12">
      <c r="D3" s="1568" t="s">
        <v>795</v>
      </c>
    </row>
    <row r="4" spans="1:12" ht="15" thickBot="1">
      <c r="K4" s="2077" t="s">
        <v>0</v>
      </c>
      <c r="L4" s="2077"/>
    </row>
    <row r="5" spans="1:12" ht="15" customHeight="1" thickBot="1">
      <c r="A5" s="2078" t="s">
        <v>795</v>
      </c>
      <c r="B5" s="2079"/>
      <c r="C5" s="2079"/>
      <c r="D5" s="2079"/>
      <c r="E5" s="2082" t="s">
        <v>642</v>
      </c>
      <c r="F5" s="2083"/>
      <c r="G5" s="2083"/>
      <c r="H5" s="2084"/>
      <c r="I5" s="2082" t="s">
        <v>359</v>
      </c>
      <c r="J5" s="2083"/>
      <c r="K5" s="2083"/>
      <c r="L5" s="2084"/>
    </row>
    <row r="6" spans="1:12" ht="33.75" customHeight="1" thickBot="1">
      <c r="A6" s="2080"/>
      <c r="B6" s="2081"/>
      <c r="C6" s="2081"/>
      <c r="D6" s="2081"/>
      <c r="E6" s="1569" t="s">
        <v>796</v>
      </c>
      <c r="F6" s="1569" t="s">
        <v>797</v>
      </c>
      <c r="G6" s="1570" t="s">
        <v>798</v>
      </c>
      <c r="H6" s="1569" t="s">
        <v>2</v>
      </c>
      <c r="I6" s="1569" t="s">
        <v>796</v>
      </c>
      <c r="J6" s="1569" t="s">
        <v>797</v>
      </c>
      <c r="K6" s="1570" t="s">
        <v>798</v>
      </c>
      <c r="L6" s="1569" t="s">
        <v>2</v>
      </c>
    </row>
    <row r="7" spans="1:12" ht="15" thickBot="1">
      <c r="A7" s="2085" t="s">
        <v>799</v>
      </c>
      <c r="B7" s="2086"/>
      <c r="C7" s="2086"/>
      <c r="D7" s="2087"/>
      <c r="E7" s="1571">
        <v>7204.8419999999996</v>
      </c>
      <c r="F7" s="1571">
        <v>2062.7049999999999</v>
      </c>
      <c r="G7" s="1572">
        <v>366.58199999999999</v>
      </c>
      <c r="H7" s="1573">
        <v>9634.1290000000008</v>
      </c>
      <c r="I7" s="1574">
        <v>6980.8860000000004</v>
      </c>
      <c r="J7" s="1574">
        <v>2016.3589999999999</v>
      </c>
      <c r="K7" s="1575">
        <v>371.55500000000001</v>
      </c>
      <c r="L7" s="1576">
        <v>9368.7999999999993</v>
      </c>
    </row>
    <row r="8" spans="1:12">
      <c r="A8" s="1577"/>
      <c r="B8" s="2075" t="s">
        <v>800</v>
      </c>
      <c r="C8" s="2076"/>
      <c r="D8" s="2076"/>
      <c r="E8" s="1578">
        <v>2408.2379999999998</v>
      </c>
      <c r="F8" s="1578">
        <v>916.62199999999996</v>
      </c>
      <c r="G8" s="1579">
        <v>134.30199999999999</v>
      </c>
      <c r="H8" s="1573">
        <v>3459.1619999999998</v>
      </c>
      <c r="I8" s="1580">
        <v>2262.2170000000001</v>
      </c>
      <c r="J8" s="1580">
        <v>813.97199999999998</v>
      </c>
      <c r="K8" s="1581">
        <v>123.033</v>
      </c>
      <c r="L8" s="1573">
        <v>3199.2220000000002</v>
      </c>
    </row>
    <row r="9" spans="1:12">
      <c r="A9" s="1577"/>
      <c r="B9" s="1582"/>
      <c r="C9" s="2090" t="s">
        <v>801</v>
      </c>
      <c r="D9" s="2088"/>
      <c r="E9" s="1578">
        <v>2379.933</v>
      </c>
      <c r="F9" s="1578">
        <v>909.48800000000006</v>
      </c>
      <c r="G9" s="1579">
        <v>133.404</v>
      </c>
      <c r="H9" s="1573">
        <v>3422.8249999999998</v>
      </c>
      <c r="I9" s="1578">
        <v>2235.355</v>
      </c>
      <c r="J9" s="1578">
        <v>813.25099999999998</v>
      </c>
      <c r="K9" s="1579">
        <v>122.027</v>
      </c>
      <c r="L9" s="1573">
        <v>3170.6329999999998</v>
      </c>
    </row>
    <row r="10" spans="1:12">
      <c r="A10" s="1577"/>
      <c r="B10" s="1582"/>
      <c r="C10" s="2090" t="s">
        <v>802</v>
      </c>
      <c r="D10" s="2088"/>
      <c r="E10" s="1578">
        <v>28.305</v>
      </c>
      <c r="F10" s="1578">
        <v>7.1340000000000003</v>
      </c>
      <c r="G10" s="1579">
        <v>0.89800000000000002</v>
      </c>
      <c r="H10" s="1573">
        <v>36.337000000000003</v>
      </c>
      <c r="I10" s="1578">
        <v>26.861999999999998</v>
      </c>
      <c r="J10" s="1578">
        <v>0.72099999999999997</v>
      </c>
      <c r="K10" s="1579">
        <v>1.006</v>
      </c>
      <c r="L10" s="1573">
        <v>28.588999999999999</v>
      </c>
    </row>
    <row r="11" spans="1:12">
      <c r="A11" s="1577"/>
      <c r="B11" s="2090" t="s">
        <v>803</v>
      </c>
      <c r="C11" s="2090"/>
      <c r="D11" s="2088"/>
      <c r="E11" s="1578">
        <v>309.84199999999998</v>
      </c>
      <c r="F11" s="1578">
        <v>56.744</v>
      </c>
      <c r="G11" s="1579">
        <v>14.936</v>
      </c>
      <c r="H11" s="1573">
        <v>381.52199999999999</v>
      </c>
      <c r="I11" s="1578">
        <v>356.24200000000002</v>
      </c>
      <c r="J11" s="1578">
        <v>42.856000000000002</v>
      </c>
      <c r="K11" s="1579">
        <v>14.484</v>
      </c>
      <c r="L11" s="1573">
        <v>413.58199999999999</v>
      </c>
    </row>
    <row r="12" spans="1:12">
      <c r="A12" s="1577"/>
      <c r="B12" s="1582"/>
      <c r="C12" s="2088" t="s">
        <v>804</v>
      </c>
      <c r="D12" s="2089"/>
      <c r="E12" s="1578">
        <v>294.87799999999999</v>
      </c>
      <c r="F12" s="1578">
        <v>53.81</v>
      </c>
      <c r="G12" s="1579">
        <v>14.936</v>
      </c>
      <c r="H12" s="1573">
        <v>363.62400000000002</v>
      </c>
      <c r="I12" s="1578">
        <v>341.55200000000002</v>
      </c>
      <c r="J12" s="1578">
        <v>40.993000000000002</v>
      </c>
      <c r="K12" s="1579">
        <v>14.484</v>
      </c>
      <c r="L12" s="1573">
        <v>397.029</v>
      </c>
    </row>
    <row r="13" spans="1:12">
      <c r="A13" s="1577"/>
      <c r="B13" s="1582"/>
      <c r="C13" s="2088" t="s">
        <v>805</v>
      </c>
      <c r="D13" s="2089"/>
      <c r="E13" s="1578">
        <v>14.964</v>
      </c>
      <c r="F13" s="1578">
        <v>2.9340000000000002</v>
      </c>
      <c r="G13" s="1579">
        <v>0</v>
      </c>
      <c r="H13" s="1573">
        <v>17.898</v>
      </c>
      <c r="I13" s="1578">
        <v>14.69</v>
      </c>
      <c r="J13" s="1578">
        <v>1.863</v>
      </c>
      <c r="K13" s="1579">
        <v>0</v>
      </c>
      <c r="L13" s="1573">
        <v>16.553000000000001</v>
      </c>
    </row>
    <row r="14" spans="1:12" ht="30" customHeight="1">
      <c r="A14" s="1583"/>
      <c r="B14" s="2091" t="s">
        <v>806</v>
      </c>
      <c r="C14" s="2091"/>
      <c r="D14" s="2092"/>
      <c r="E14" s="1578">
        <v>5.8810000000000002</v>
      </c>
      <c r="F14" s="1578">
        <v>0.372</v>
      </c>
      <c r="G14" s="1579">
        <v>0.39300000000000002</v>
      </c>
      <c r="H14" s="1573">
        <v>6.6459999999999999</v>
      </c>
      <c r="I14" s="1578">
        <v>5.6189999999999998</v>
      </c>
      <c r="J14" s="1578">
        <v>0.30499999999999999</v>
      </c>
      <c r="K14" s="1579">
        <v>0.26800000000000002</v>
      </c>
      <c r="L14" s="1573">
        <v>6.1920000000000002</v>
      </c>
    </row>
    <row r="15" spans="1:12">
      <c r="A15" s="1577"/>
      <c r="B15" s="2090" t="s">
        <v>807</v>
      </c>
      <c r="C15" s="2090"/>
      <c r="D15" s="2088"/>
      <c r="E15" s="1578">
        <v>336.51299999999998</v>
      </c>
      <c r="F15" s="1578">
        <v>137.90899999999999</v>
      </c>
      <c r="G15" s="1579">
        <v>12.885</v>
      </c>
      <c r="H15" s="1573">
        <v>487.30700000000002</v>
      </c>
      <c r="I15" s="1578">
        <v>201.578</v>
      </c>
      <c r="J15" s="1578">
        <v>111.179</v>
      </c>
      <c r="K15" s="1579">
        <v>8.3740000000000006</v>
      </c>
      <c r="L15" s="1573">
        <v>321.13099999999997</v>
      </c>
    </row>
    <row r="16" spans="1:12">
      <c r="A16" s="1577"/>
      <c r="B16" s="1582"/>
      <c r="C16" s="2088" t="s">
        <v>808</v>
      </c>
      <c r="D16" s="2089"/>
      <c r="E16" s="1578">
        <v>231.999</v>
      </c>
      <c r="F16" s="1578">
        <v>68.745999999999995</v>
      </c>
      <c r="G16" s="1579">
        <v>11.693</v>
      </c>
      <c r="H16" s="1573">
        <v>312.43799999999999</v>
      </c>
      <c r="I16" s="1578">
        <v>163.85</v>
      </c>
      <c r="J16" s="1578">
        <v>43.823999999999998</v>
      </c>
      <c r="K16" s="1579">
        <v>7.4630000000000001</v>
      </c>
      <c r="L16" s="1573">
        <v>215.137</v>
      </c>
    </row>
    <row r="17" spans="1:12">
      <c r="A17" s="1577"/>
      <c r="B17" s="1582"/>
      <c r="C17" s="2088" t="s">
        <v>809</v>
      </c>
      <c r="D17" s="2089"/>
      <c r="E17" s="1578">
        <v>100.399</v>
      </c>
      <c r="F17" s="1578">
        <v>58.439</v>
      </c>
      <c r="G17" s="1579">
        <v>1.1319999999999999</v>
      </c>
      <c r="H17" s="1573">
        <v>159.97</v>
      </c>
      <c r="I17" s="1578">
        <v>33.362000000000002</v>
      </c>
      <c r="J17" s="1578">
        <v>56.622999999999998</v>
      </c>
      <c r="K17" s="1579">
        <v>0.82099999999999995</v>
      </c>
      <c r="L17" s="1573">
        <v>90.805999999999997</v>
      </c>
    </row>
    <row r="18" spans="1:12">
      <c r="A18" s="1577"/>
      <c r="B18" s="1582"/>
      <c r="C18" s="2088" t="s">
        <v>810</v>
      </c>
      <c r="D18" s="2089"/>
      <c r="E18" s="1578">
        <v>1.4790000000000001</v>
      </c>
      <c r="F18" s="1578">
        <v>0</v>
      </c>
      <c r="G18" s="1579">
        <v>0</v>
      </c>
      <c r="H18" s="1573">
        <v>1.4790000000000001</v>
      </c>
      <c r="I18" s="1578">
        <v>2.0739999999999998</v>
      </c>
      <c r="J18" s="1578">
        <v>0</v>
      </c>
      <c r="K18" s="1579">
        <v>0</v>
      </c>
      <c r="L18" s="1573">
        <v>2.0739999999999998</v>
      </c>
    </row>
    <row r="19" spans="1:12">
      <c r="A19" s="1577"/>
      <c r="B19" s="1582"/>
      <c r="C19" s="2088" t="s">
        <v>811</v>
      </c>
      <c r="D19" s="2089"/>
      <c r="E19" s="1578">
        <v>2.1230000000000002</v>
      </c>
      <c r="F19" s="1578">
        <v>3.9489999999999998</v>
      </c>
      <c r="G19" s="1579">
        <v>1E-3</v>
      </c>
      <c r="H19" s="1573">
        <v>6.0730000000000004</v>
      </c>
      <c r="I19" s="1578">
        <v>1.2509999999999999</v>
      </c>
      <c r="J19" s="1578">
        <v>4.2</v>
      </c>
      <c r="K19" s="1579">
        <v>8.0000000000000002E-3</v>
      </c>
      <c r="L19" s="1573">
        <v>5.4589999999999996</v>
      </c>
    </row>
    <row r="20" spans="1:12" ht="14.25" customHeight="1">
      <c r="A20" s="1577"/>
      <c r="B20" s="1582"/>
      <c r="C20" s="2088" t="s">
        <v>812</v>
      </c>
      <c r="D20" s="2089"/>
      <c r="E20" s="1578">
        <v>0.51300000000000001</v>
      </c>
      <c r="F20" s="1578">
        <v>6.7750000000000004</v>
      </c>
      <c r="G20" s="1579">
        <v>5.8999999999999997E-2</v>
      </c>
      <c r="H20" s="1573">
        <v>7.3470000000000004</v>
      </c>
      <c r="I20" s="1578">
        <v>1.0409999999999999</v>
      </c>
      <c r="J20" s="1578">
        <v>6.532</v>
      </c>
      <c r="K20" s="1579">
        <v>8.2000000000000003E-2</v>
      </c>
      <c r="L20" s="1573">
        <v>7.6550000000000002</v>
      </c>
    </row>
    <row r="21" spans="1:12" ht="14.25" customHeight="1">
      <c r="A21" s="1577"/>
      <c r="B21" s="2088" t="s">
        <v>813</v>
      </c>
      <c r="C21" s="2089"/>
      <c r="D21" s="2089"/>
      <c r="E21" s="1578">
        <v>3814.8829999999998</v>
      </c>
      <c r="F21" s="1578">
        <v>936.87199999999996</v>
      </c>
      <c r="G21" s="1579">
        <v>187.25399999999999</v>
      </c>
      <c r="H21" s="1573">
        <v>4939.009</v>
      </c>
      <c r="I21" s="1578">
        <v>3973.0120000000002</v>
      </c>
      <c r="J21" s="1578">
        <v>980.39200000000005</v>
      </c>
      <c r="K21" s="1579">
        <v>216.26400000000001</v>
      </c>
      <c r="L21" s="1573">
        <v>5169.6679999999997</v>
      </c>
    </row>
    <row r="22" spans="1:12" ht="32.25" customHeight="1">
      <c r="A22" s="1577"/>
      <c r="B22" s="1582"/>
      <c r="C22" s="2093" t="s">
        <v>814</v>
      </c>
      <c r="D22" s="2094"/>
      <c r="E22" s="1578">
        <v>8.3849999999999998</v>
      </c>
      <c r="F22" s="1578">
        <v>39.814999999999998</v>
      </c>
      <c r="G22" s="1579">
        <v>0.95199999999999996</v>
      </c>
      <c r="H22" s="1573">
        <v>49.152000000000001</v>
      </c>
      <c r="I22" s="1578">
        <v>7.0629999999999997</v>
      </c>
      <c r="J22" s="1578">
        <v>31.140999999999998</v>
      </c>
      <c r="K22" s="1579">
        <v>0.58799999999999997</v>
      </c>
      <c r="L22" s="1573">
        <v>38.792000000000002</v>
      </c>
    </row>
    <row r="23" spans="1:12" ht="18.75" customHeight="1">
      <c r="A23" s="1577"/>
      <c r="B23" s="1582"/>
      <c r="C23" s="2088" t="s">
        <v>815</v>
      </c>
      <c r="D23" s="2089"/>
      <c r="E23" s="1578">
        <v>3806.498</v>
      </c>
      <c r="F23" s="1578">
        <v>897.05700000000002</v>
      </c>
      <c r="G23" s="1579">
        <v>186.30199999999999</v>
      </c>
      <c r="H23" s="1573">
        <v>4889.857</v>
      </c>
      <c r="I23" s="1578">
        <v>3965.9490000000001</v>
      </c>
      <c r="J23" s="1578">
        <v>949.25099999999998</v>
      </c>
      <c r="K23" s="1579">
        <v>215.67599999999999</v>
      </c>
      <c r="L23" s="1573">
        <v>5130.8760000000002</v>
      </c>
    </row>
    <row r="24" spans="1:12" ht="14.25" customHeight="1">
      <c r="A24" s="1577"/>
      <c r="B24" s="2088" t="s">
        <v>816</v>
      </c>
      <c r="C24" s="2089"/>
      <c r="D24" s="2089"/>
      <c r="E24" s="1578">
        <v>163.86699999999999</v>
      </c>
      <c r="F24" s="1578">
        <v>8.0860000000000003</v>
      </c>
      <c r="G24" s="1579">
        <v>2.242</v>
      </c>
      <c r="H24" s="1573">
        <v>174.19499999999999</v>
      </c>
      <c r="I24" s="1578">
        <v>82.242000000000004</v>
      </c>
      <c r="J24" s="1578">
        <v>11.333</v>
      </c>
      <c r="K24" s="1579">
        <v>2.4889999999999999</v>
      </c>
      <c r="L24" s="1573">
        <v>96.063999999999993</v>
      </c>
    </row>
    <row r="25" spans="1:12" ht="25.5" customHeight="1">
      <c r="A25" s="1577"/>
      <c r="B25" s="1582"/>
      <c r="C25" s="2095" t="s">
        <v>817</v>
      </c>
      <c r="D25" s="2093"/>
      <c r="E25" s="1578">
        <v>23.207999999999998</v>
      </c>
      <c r="F25" s="1578">
        <v>3.089</v>
      </c>
      <c r="G25" s="1579">
        <v>0</v>
      </c>
      <c r="H25" s="1573">
        <v>26.297000000000001</v>
      </c>
      <c r="I25" s="1578">
        <v>23.706</v>
      </c>
      <c r="J25" s="1578">
        <v>2.9460000000000002</v>
      </c>
      <c r="K25" s="1579">
        <v>0</v>
      </c>
      <c r="L25" s="1573">
        <v>26.652000000000001</v>
      </c>
    </row>
    <row r="26" spans="1:12" ht="23.25" customHeight="1">
      <c r="A26" s="1577"/>
      <c r="B26" s="1582"/>
      <c r="C26" s="2095" t="s">
        <v>818</v>
      </c>
      <c r="D26" s="2093"/>
      <c r="E26" s="1578">
        <v>0</v>
      </c>
      <c r="F26" s="1578">
        <v>0.90900000000000003</v>
      </c>
      <c r="G26" s="1579">
        <v>0</v>
      </c>
      <c r="H26" s="1573">
        <v>0.90900000000000003</v>
      </c>
      <c r="I26" s="1578">
        <v>0</v>
      </c>
      <c r="J26" s="1578">
        <v>1.22</v>
      </c>
      <c r="K26" s="1579">
        <v>0</v>
      </c>
      <c r="L26" s="1573">
        <v>1.22</v>
      </c>
    </row>
    <row r="27" spans="1:12" ht="26.25" customHeight="1">
      <c r="A27" s="1577"/>
      <c r="B27" s="1582"/>
      <c r="C27" s="2091" t="s">
        <v>819</v>
      </c>
      <c r="D27" s="2092"/>
      <c r="E27" s="1578">
        <v>140.22</v>
      </c>
      <c r="F27" s="1578">
        <v>4.0069999999999997</v>
      </c>
      <c r="G27" s="1579">
        <v>1.756</v>
      </c>
      <c r="H27" s="1573">
        <v>145.983</v>
      </c>
      <c r="I27" s="1578">
        <v>57.914999999999999</v>
      </c>
      <c r="J27" s="1578">
        <v>6.2060000000000004</v>
      </c>
      <c r="K27" s="1579">
        <v>2.0299999999999998</v>
      </c>
      <c r="L27" s="1573">
        <v>66.150999999999996</v>
      </c>
    </row>
    <row r="28" spans="1:12" ht="15" customHeight="1">
      <c r="A28" s="1584"/>
      <c r="B28" s="1585"/>
      <c r="C28" s="2091" t="s">
        <v>820</v>
      </c>
      <c r="D28" s="2092"/>
      <c r="E28" s="1578">
        <v>0.439</v>
      </c>
      <c r="F28" s="1578">
        <v>8.1000000000000003E-2</v>
      </c>
      <c r="G28" s="1579">
        <v>0.48599999999999999</v>
      </c>
      <c r="H28" s="1573">
        <v>1.006</v>
      </c>
      <c r="I28" s="1578">
        <v>0.621</v>
      </c>
      <c r="J28" s="1578">
        <v>0.96099999999999997</v>
      </c>
      <c r="K28" s="1579">
        <v>0.45900000000000002</v>
      </c>
      <c r="L28" s="1573">
        <v>2.0409999999999999</v>
      </c>
    </row>
    <row r="29" spans="1:12" ht="25.5" customHeight="1" thickBot="1">
      <c r="A29" s="1586"/>
      <c r="B29" s="2096" t="s">
        <v>821</v>
      </c>
      <c r="C29" s="2097"/>
      <c r="D29" s="2097"/>
      <c r="E29" s="1587">
        <v>165.61799999999999</v>
      </c>
      <c r="F29" s="1587">
        <v>6.1</v>
      </c>
      <c r="G29" s="1588">
        <v>14.57</v>
      </c>
      <c r="H29" s="1589">
        <v>186.28800000000001</v>
      </c>
      <c r="I29" s="1578">
        <v>99.975999999999999</v>
      </c>
      <c r="J29" s="1578">
        <v>56.322000000000003</v>
      </c>
      <c r="K29" s="1579">
        <v>6.6429999999999998</v>
      </c>
      <c r="L29" s="1573">
        <v>162.941</v>
      </c>
    </row>
    <row r="30" spans="1:12" ht="15" thickBot="1">
      <c r="A30" s="2098" t="s">
        <v>822</v>
      </c>
      <c r="B30" s="2099"/>
      <c r="C30" s="2099"/>
      <c r="D30" s="2100"/>
      <c r="E30" s="1590">
        <v>-1384.8420000000001</v>
      </c>
      <c r="F30" s="1574">
        <v>-689.57799999999997</v>
      </c>
      <c r="G30" s="1591">
        <v>-84.01</v>
      </c>
      <c r="H30" s="1592">
        <v>-2158.4299999999998</v>
      </c>
      <c r="I30" s="1574">
        <v>-1164.722</v>
      </c>
      <c r="J30" s="1574">
        <v>-614.05899999999997</v>
      </c>
      <c r="K30" s="1575">
        <v>-81.596999999999994</v>
      </c>
      <c r="L30" s="1576">
        <v>-1860.3779999999999</v>
      </c>
    </row>
    <row r="31" spans="1:12">
      <c r="A31" s="1593"/>
      <c r="B31" s="2101" t="s">
        <v>823</v>
      </c>
      <c r="C31" s="2101"/>
      <c r="D31" s="2075"/>
      <c r="E31" s="1594">
        <v>-140.77799999999999</v>
      </c>
      <c r="F31" s="1580">
        <v>-100.014</v>
      </c>
      <c r="G31" s="1595">
        <v>-8.5399999999999991</v>
      </c>
      <c r="H31" s="1596">
        <v>-249.33199999999999</v>
      </c>
      <c r="I31" s="1578">
        <v>-127.563</v>
      </c>
      <c r="J31" s="1578">
        <v>-67.22</v>
      </c>
      <c r="K31" s="1579">
        <v>-6.7670000000000003</v>
      </c>
      <c r="L31" s="1573">
        <v>-201.55</v>
      </c>
    </row>
    <row r="32" spans="1:12">
      <c r="A32" s="1577"/>
      <c r="B32" s="1582"/>
      <c r="C32" s="2090" t="s">
        <v>824</v>
      </c>
      <c r="D32" s="2088"/>
      <c r="E32" s="1578">
        <v>-132.09800000000001</v>
      </c>
      <c r="F32" s="1578">
        <v>-84.272999999999996</v>
      </c>
      <c r="G32" s="1579">
        <v>-4.53</v>
      </c>
      <c r="H32" s="1573">
        <v>-220.90100000000001</v>
      </c>
      <c r="I32" s="1578">
        <v>-114.324</v>
      </c>
      <c r="J32" s="1578">
        <v>-58.076000000000001</v>
      </c>
      <c r="K32" s="1579">
        <v>-4.774</v>
      </c>
      <c r="L32" s="1573">
        <v>-177.17400000000001</v>
      </c>
    </row>
    <row r="33" spans="1:12">
      <c r="A33" s="1577"/>
      <c r="B33" s="1582"/>
      <c r="C33" s="2090" t="s">
        <v>825</v>
      </c>
      <c r="D33" s="2088"/>
      <c r="E33" s="1578">
        <v>-8.68</v>
      </c>
      <c r="F33" s="1578">
        <v>-15.741</v>
      </c>
      <c r="G33" s="1579">
        <v>-4.01</v>
      </c>
      <c r="H33" s="1573">
        <v>-28.431000000000001</v>
      </c>
      <c r="I33" s="1578">
        <v>-13.239000000000001</v>
      </c>
      <c r="J33" s="1578">
        <v>-9.1440000000000001</v>
      </c>
      <c r="K33" s="1579">
        <v>-1.9930000000000001</v>
      </c>
      <c r="L33" s="1573">
        <v>-24.376000000000001</v>
      </c>
    </row>
    <row r="34" spans="1:12">
      <c r="A34" s="1577"/>
      <c r="B34" s="2090" t="s">
        <v>826</v>
      </c>
      <c r="C34" s="2090"/>
      <c r="D34" s="2088"/>
      <c r="E34" s="1578">
        <v>-13.41</v>
      </c>
      <c r="F34" s="1578">
        <v>-1.843</v>
      </c>
      <c r="G34" s="1579">
        <v>-0.45500000000000002</v>
      </c>
      <c r="H34" s="1573">
        <v>-15.708</v>
      </c>
      <c r="I34" s="1578">
        <v>-33.188000000000002</v>
      </c>
      <c r="J34" s="1578">
        <v>-1.5189999999999999</v>
      </c>
      <c r="K34" s="1579">
        <v>-0.41099999999999998</v>
      </c>
      <c r="L34" s="1573">
        <v>-35.118000000000002</v>
      </c>
    </row>
    <row r="35" spans="1:12">
      <c r="A35" s="1577"/>
      <c r="B35" s="1582"/>
      <c r="C35" s="2088" t="s">
        <v>827</v>
      </c>
      <c r="D35" s="2089"/>
      <c r="E35" s="1578">
        <v>-13.401</v>
      </c>
      <c r="F35" s="1578">
        <v>-1.843</v>
      </c>
      <c r="G35" s="1579">
        <v>-0.45500000000000002</v>
      </c>
      <c r="H35" s="1573">
        <v>-15.699</v>
      </c>
      <c r="I35" s="1578">
        <v>-33.179000000000002</v>
      </c>
      <c r="J35" s="1578">
        <v>-1.5189999999999999</v>
      </c>
      <c r="K35" s="1579">
        <v>-0.41099999999999998</v>
      </c>
      <c r="L35" s="1573">
        <v>-35.109000000000002</v>
      </c>
    </row>
    <row r="36" spans="1:12">
      <c r="A36" s="1577"/>
      <c r="B36" s="1582"/>
      <c r="C36" s="2088" t="s">
        <v>828</v>
      </c>
      <c r="D36" s="2089"/>
      <c r="E36" s="1597">
        <v>-8.9999999999999993E-3</v>
      </c>
      <c r="F36" s="1597">
        <v>0</v>
      </c>
      <c r="G36" s="1598">
        <v>0</v>
      </c>
      <c r="H36" s="1573">
        <v>-8.9999999999999993E-3</v>
      </c>
      <c r="I36" s="1597">
        <v>-8.9999999999999993E-3</v>
      </c>
      <c r="J36" s="1597">
        <v>0</v>
      </c>
      <c r="K36" s="1598">
        <v>0</v>
      </c>
      <c r="L36" s="1573">
        <v>-8.9999999999999993E-3</v>
      </c>
    </row>
    <row r="37" spans="1:12" ht="30" customHeight="1">
      <c r="A37" s="1583"/>
      <c r="B37" s="2091" t="s">
        <v>829</v>
      </c>
      <c r="C37" s="2091"/>
      <c r="D37" s="2092"/>
      <c r="E37" s="1578">
        <v>-15.968999999999999</v>
      </c>
      <c r="F37" s="1578">
        <v>-5.8230000000000004</v>
      </c>
      <c r="G37" s="1579">
        <v>-0.83799999999999997</v>
      </c>
      <c r="H37" s="1573">
        <v>-22.63</v>
      </c>
      <c r="I37" s="1578">
        <v>-11.141</v>
      </c>
      <c r="J37" s="1578">
        <v>-0.65300000000000002</v>
      </c>
      <c r="K37" s="1579">
        <v>-1.1379999999999999</v>
      </c>
      <c r="L37" s="1573">
        <v>-12.932</v>
      </c>
    </row>
    <row r="38" spans="1:12">
      <c r="A38" s="1577"/>
      <c r="B38" s="2090" t="s">
        <v>830</v>
      </c>
      <c r="C38" s="2090"/>
      <c r="D38" s="2088"/>
      <c r="E38" s="1578">
        <v>-253.27500000000001</v>
      </c>
      <c r="F38" s="1578">
        <v>-163.971</v>
      </c>
      <c r="G38" s="1579">
        <v>-28.437999999999999</v>
      </c>
      <c r="H38" s="1573">
        <v>-445.68400000000003</v>
      </c>
      <c r="I38" s="1578">
        <v>-209.477</v>
      </c>
      <c r="J38" s="1578">
        <v>-150.76599999999999</v>
      </c>
      <c r="K38" s="1579">
        <v>-28.213000000000001</v>
      </c>
      <c r="L38" s="1573">
        <v>-388.45600000000002</v>
      </c>
    </row>
    <row r="39" spans="1:12">
      <c r="A39" s="1577"/>
      <c r="B39" s="1582"/>
      <c r="C39" s="2088" t="s">
        <v>831</v>
      </c>
      <c r="D39" s="2089"/>
      <c r="E39" s="1597">
        <v>-26.957999999999998</v>
      </c>
      <c r="F39" s="1597">
        <v>-7.2939999999999996</v>
      </c>
      <c r="G39" s="1598">
        <v>-0.95299999999999996</v>
      </c>
      <c r="H39" s="1573">
        <v>-35.204999999999998</v>
      </c>
      <c r="I39" s="1597">
        <v>-37.253</v>
      </c>
      <c r="J39" s="1597">
        <v>-9.4290000000000003</v>
      </c>
      <c r="K39" s="1598">
        <v>-1.3620000000000001</v>
      </c>
      <c r="L39" s="1573">
        <v>-48.043999999999997</v>
      </c>
    </row>
    <row r="40" spans="1:12">
      <c r="A40" s="1577"/>
      <c r="B40" s="1582"/>
      <c r="C40" s="2088" t="s">
        <v>832</v>
      </c>
      <c r="D40" s="2089"/>
      <c r="E40" s="1599">
        <v>-132.25399999999999</v>
      </c>
      <c r="F40" s="1599">
        <v>-18.346</v>
      </c>
      <c r="G40" s="1600">
        <v>-1.504</v>
      </c>
      <c r="H40" s="1573">
        <v>-152.10400000000001</v>
      </c>
      <c r="I40" s="1599">
        <v>-66.995999999999995</v>
      </c>
      <c r="J40" s="1599">
        <v>-21.274999999999999</v>
      </c>
      <c r="K40" s="1600">
        <v>-1.1299999999999999</v>
      </c>
      <c r="L40" s="1573">
        <v>-89.400999999999996</v>
      </c>
    </row>
    <row r="41" spans="1:12">
      <c r="A41" s="1577"/>
      <c r="B41" s="1582"/>
      <c r="C41" s="2088" t="s">
        <v>833</v>
      </c>
      <c r="D41" s="2089"/>
      <c r="E41" s="1578">
        <v>-31.466999999999999</v>
      </c>
      <c r="F41" s="1578">
        <v>-29.001999999999999</v>
      </c>
      <c r="G41" s="1579">
        <v>-2.9860000000000002</v>
      </c>
      <c r="H41" s="1573">
        <v>-63.454999999999998</v>
      </c>
      <c r="I41" s="1578">
        <v>-30.85</v>
      </c>
      <c r="J41" s="1578">
        <v>-25.873000000000001</v>
      </c>
      <c r="K41" s="1579">
        <v>-2.867</v>
      </c>
      <c r="L41" s="1573">
        <v>-59.59</v>
      </c>
    </row>
    <row r="42" spans="1:12">
      <c r="A42" s="1577"/>
      <c r="B42" s="1582"/>
      <c r="C42" s="2088" t="s">
        <v>834</v>
      </c>
      <c r="D42" s="2089"/>
      <c r="E42" s="1578">
        <v>-57.497</v>
      </c>
      <c r="F42" s="1578">
        <v>-51.225999999999999</v>
      </c>
      <c r="G42" s="1579">
        <v>-12.595000000000001</v>
      </c>
      <c r="H42" s="1573">
        <v>-121.318</v>
      </c>
      <c r="I42" s="1578">
        <v>-64.638000000000005</v>
      </c>
      <c r="J42" s="1578">
        <v>-49.655000000000001</v>
      </c>
      <c r="K42" s="1579">
        <v>-12.015000000000001</v>
      </c>
      <c r="L42" s="1573">
        <v>-126.30800000000001</v>
      </c>
    </row>
    <row r="43" spans="1:12" ht="14.25" customHeight="1">
      <c r="A43" s="1577"/>
      <c r="B43" s="1582"/>
      <c r="C43" s="2088" t="s">
        <v>835</v>
      </c>
      <c r="D43" s="2089"/>
      <c r="E43" s="1578">
        <v>-5.0990000000000002</v>
      </c>
      <c r="F43" s="1578">
        <v>-57.966999999999999</v>
      </c>
      <c r="G43" s="1579">
        <v>-10.4</v>
      </c>
      <c r="H43" s="1573">
        <v>-73.465999999999994</v>
      </c>
      <c r="I43" s="1578">
        <v>-9.74</v>
      </c>
      <c r="J43" s="1578">
        <v>-44.533999999999999</v>
      </c>
      <c r="K43" s="1579">
        <v>-10.839</v>
      </c>
      <c r="L43" s="1573">
        <v>-65.113</v>
      </c>
    </row>
    <row r="44" spans="1:12">
      <c r="A44" s="1577"/>
      <c r="B44" s="2090" t="s">
        <v>836</v>
      </c>
      <c r="C44" s="2090"/>
      <c r="D44" s="2088"/>
      <c r="E44" s="1578">
        <v>-749.42600000000004</v>
      </c>
      <c r="F44" s="1578">
        <v>-289.69</v>
      </c>
      <c r="G44" s="1579">
        <v>-34.116</v>
      </c>
      <c r="H44" s="1573">
        <v>-1073.232</v>
      </c>
      <c r="I44" s="1578">
        <v>-584.18399999999997</v>
      </c>
      <c r="J44" s="1578">
        <v>-267.08300000000003</v>
      </c>
      <c r="K44" s="1579">
        <v>-33.442</v>
      </c>
      <c r="L44" s="1573">
        <v>-884.70899999999995</v>
      </c>
    </row>
    <row r="45" spans="1:12">
      <c r="A45" s="1577"/>
      <c r="B45" s="1582"/>
      <c r="C45" s="2105" t="s">
        <v>837</v>
      </c>
      <c r="D45" s="2106"/>
      <c r="E45" s="1578">
        <v>-0.214</v>
      </c>
      <c r="F45" s="1578">
        <v>-0.153</v>
      </c>
      <c r="G45" s="1579">
        <v>0</v>
      </c>
      <c r="H45" s="1573">
        <v>-0.36699999999999999</v>
      </c>
      <c r="I45" s="1578">
        <v>-0.157</v>
      </c>
      <c r="J45" s="1578">
        <v>-9.8000000000000004E-2</v>
      </c>
      <c r="K45" s="1579">
        <v>0</v>
      </c>
      <c r="L45" s="1573">
        <v>-0.255</v>
      </c>
    </row>
    <row r="46" spans="1:12">
      <c r="A46" s="1577"/>
      <c r="B46" s="1582"/>
      <c r="C46" s="2088" t="s">
        <v>838</v>
      </c>
      <c r="D46" s="2089"/>
      <c r="E46" s="1578">
        <v>-749.21199999999999</v>
      </c>
      <c r="F46" s="1578">
        <v>-289.53699999999998</v>
      </c>
      <c r="G46" s="1579">
        <v>-34.116</v>
      </c>
      <c r="H46" s="1573">
        <v>-1072.865</v>
      </c>
      <c r="I46" s="1578">
        <v>-584.02700000000004</v>
      </c>
      <c r="J46" s="1578">
        <v>-266.98500000000001</v>
      </c>
      <c r="K46" s="1579">
        <v>-33.442</v>
      </c>
      <c r="L46" s="1573">
        <v>-884.45399999999995</v>
      </c>
    </row>
    <row r="47" spans="1:12">
      <c r="A47" s="1577"/>
      <c r="B47" s="2090" t="s">
        <v>839</v>
      </c>
      <c r="C47" s="2090"/>
      <c r="D47" s="2088"/>
      <c r="E47" s="1578">
        <v>-211.98400000000001</v>
      </c>
      <c r="F47" s="1578">
        <v>-128.23699999999999</v>
      </c>
      <c r="G47" s="1579">
        <v>-11.622999999999999</v>
      </c>
      <c r="H47" s="1573">
        <v>-351.84399999999999</v>
      </c>
      <c r="I47" s="1578">
        <v>-199.16900000000001</v>
      </c>
      <c r="J47" s="1578">
        <v>-126.818</v>
      </c>
      <c r="K47" s="1579">
        <v>-11.625999999999999</v>
      </c>
      <c r="L47" s="1573">
        <v>-337.613</v>
      </c>
    </row>
    <row r="48" spans="1:12" ht="14.25" customHeight="1">
      <c r="A48" s="1577"/>
      <c r="B48" s="1582"/>
      <c r="C48" s="2107" t="s">
        <v>840</v>
      </c>
      <c r="D48" s="2108"/>
      <c r="E48" s="1578">
        <v>-2.0840000000000001</v>
      </c>
      <c r="F48" s="1578">
        <v>-16.675999999999998</v>
      </c>
      <c r="G48" s="1579">
        <v>-10.513</v>
      </c>
      <c r="H48" s="1573">
        <v>-29.273</v>
      </c>
      <c r="I48" s="1578">
        <v>-4.9649999999999999</v>
      </c>
      <c r="J48" s="1578">
        <v>-23.007999999999999</v>
      </c>
      <c r="K48" s="1579">
        <v>-10.538</v>
      </c>
      <c r="L48" s="1573">
        <v>-38.511000000000003</v>
      </c>
    </row>
    <row r="49" spans="1:12" ht="14.25" customHeight="1">
      <c r="A49" s="1577"/>
      <c r="B49" s="1582"/>
      <c r="C49" s="2107" t="s">
        <v>841</v>
      </c>
      <c r="D49" s="2108"/>
      <c r="E49" s="1597">
        <v>-0.05</v>
      </c>
      <c r="F49" s="1597">
        <v>-1E-3</v>
      </c>
      <c r="G49" s="1598">
        <v>0</v>
      </c>
      <c r="H49" s="1573">
        <v>-5.0999999999999997E-2</v>
      </c>
      <c r="I49" s="1597">
        <v>-4.9000000000000002E-2</v>
      </c>
      <c r="J49" s="1597">
        <v>-1E-3</v>
      </c>
      <c r="K49" s="1598">
        <v>0</v>
      </c>
      <c r="L49" s="1573">
        <v>-0.05</v>
      </c>
    </row>
    <row r="50" spans="1:12" ht="25.5" customHeight="1">
      <c r="A50" s="1577"/>
      <c r="B50" s="1582"/>
      <c r="C50" s="2092" t="s">
        <v>842</v>
      </c>
      <c r="D50" s="2109"/>
      <c r="E50" s="1597">
        <v>-0.317</v>
      </c>
      <c r="F50" s="1597">
        <v>0</v>
      </c>
      <c r="G50" s="1598">
        <v>0</v>
      </c>
      <c r="H50" s="1573">
        <v>-0.317</v>
      </c>
      <c r="I50" s="1597">
        <v>-0.41599999999999998</v>
      </c>
      <c r="J50" s="1597">
        <v>-5.0999999999999997E-2</v>
      </c>
      <c r="K50" s="1598">
        <v>0</v>
      </c>
      <c r="L50" s="1573">
        <v>-0.46700000000000003</v>
      </c>
    </row>
    <row r="51" spans="1:12" ht="14.25" customHeight="1">
      <c r="A51" s="1577"/>
      <c r="B51" s="1582"/>
      <c r="C51" s="2088" t="s">
        <v>843</v>
      </c>
      <c r="D51" s="2089"/>
      <c r="E51" s="1578">
        <v>-199.161</v>
      </c>
      <c r="F51" s="1578">
        <v>-108.101</v>
      </c>
      <c r="G51" s="1579">
        <v>-0.22</v>
      </c>
      <c r="H51" s="1573">
        <v>-307.48200000000003</v>
      </c>
      <c r="I51" s="1578">
        <v>-184.892</v>
      </c>
      <c r="J51" s="1578">
        <v>-101.245</v>
      </c>
      <c r="K51" s="1579">
        <v>-0.28000000000000003</v>
      </c>
      <c r="L51" s="1573">
        <v>-286.41699999999997</v>
      </c>
    </row>
    <row r="52" spans="1:12" ht="15" thickBot="1">
      <c r="A52" s="1577"/>
      <c r="B52" s="1582"/>
      <c r="C52" s="2107" t="s">
        <v>844</v>
      </c>
      <c r="D52" s="2108"/>
      <c r="E52" s="1578">
        <v>-10.372</v>
      </c>
      <c r="F52" s="1578">
        <v>-3.4590000000000001</v>
      </c>
      <c r="G52" s="1579">
        <v>-0.89</v>
      </c>
      <c r="H52" s="1573">
        <v>-14.721</v>
      </c>
      <c r="I52" s="1578">
        <v>-8.8469999999999995</v>
      </c>
      <c r="J52" s="1578">
        <v>-2.5129999999999999</v>
      </c>
      <c r="K52" s="1579">
        <v>-0.80800000000000005</v>
      </c>
      <c r="L52" s="1573">
        <v>-12.167999999999999</v>
      </c>
    </row>
    <row r="53" spans="1:12" ht="15" thickBot="1">
      <c r="A53" s="2085" t="s">
        <v>845</v>
      </c>
      <c r="B53" s="2086"/>
      <c r="C53" s="2086"/>
      <c r="D53" s="2087"/>
      <c r="E53" s="1601">
        <v>5820</v>
      </c>
      <c r="F53" s="1601">
        <v>1373.127</v>
      </c>
      <c r="G53" s="1602">
        <v>282.572</v>
      </c>
      <c r="H53" s="1573">
        <v>7475.6989999999996</v>
      </c>
      <c r="I53" s="1574">
        <v>5816.1639999999998</v>
      </c>
      <c r="J53" s="1574">
        <v>1402.3</v>
      </c>
      <c r="K53" s="1575">
        <v>289.95800000000003</v>
      </c>
      <c r="L53" s="1576">
        <v>7508.4219999999996</v>
      </c>
    </row>
    <row r="54" spans="1:12" ht="15" thickBot="1">
      <c r="A54" s="1603" t="s">
        <v>846</v>
      </c>
      <c r="B54" s="1604"/>
      <c r="C54" s="1604"/>
      <c r="D54" s="1605"/>
      <c r="E54" s="1601">
        <v>1865.769</v>
      </c>
      <c r="F54" s="1601">
        <v>454.745</v>
      </c>
      <c r="G54" s="1602">
        <v>109.95099999999999</v>
      </c>
      <c r="H54" s="1573">
        <v>2430.4650000000001</v>
      </c>
      <c r="I54" s="1574">
        <v>1721.0250000000001</v>
      </c>
      <c r="J54" s="1574">
        <v>429.64100000000002</v>
      </c>
      <c r="K54" s="1575">
        <v>97.834000000000003</v>
      </c>
      <c r="L54" s="1576">
        <v>2248.5</v>
      </c>
    </row>
    <row r="55" spans="1:12">
      <c r="A55" s="1577"/>
      <c r="B55" s="2101" t="s">
        <v>847</v>
      </c>
      <c r="C55" s="2101"/>
      <c r="D55" s="2075"/>
      <c r="E55" s="1578">
        <v>2643.3409999999999</v>
      </c>
      <c r="F55" s="1578">
        <v>756.23400000000004</v>
      </c>
      <c r="G55" s="1579">
        <v>151.37200000000001</v>
      </c>
      <c r="H55" s="1573">
        <v>3550.9470000000001</v>
      </c>
      <c r="I55" s="1580">
        <v>2539.848</v>
      </c>
      <c r="J55" s="1580">
        <v>725.74699999999996</v>
      </c>
      <c r="K55" s="1581">
        <v>138.79900000000001</v>
      </c>
      <c r="L55" s="1573">
        <v>3404.3939999999998</v>
      </c>
    </row>
    <row r="56" spans="1:12" ht="15" thickBot="1">
      <c r="A56" s="1584"/>
      <c r="B56" s="2110" t="s">
        <v>848</v>
      </c>
      <c r="C56" s="2110"/>
      <c r="D56" s="2107"/>
      <c r="E56" s="1578">
        <v>-777.572</v>
      </c>
      <c r="F56" s="1578">
        <v>-301.48899999999998</v>
      </c>
      <c r="G56" s="1579">
        <v>-41.420999999999999</v>
      </c>
      <c r="H56" s="1573">
        <v>-1120.482</v>
      </c>
      <c r="I56" s="1578">
        <v>-818.82299999999998</v>
      </c>
      <c r="J56" s="1578">
        <v>-296.10599999999999</v>
      </c>
      <c r="K56" s="1579">
        <v>-40.965000000000003</v>
      </c>
      <c r="L56" s="1573">
        <v>-1155.894</v>
      </c>
    </row>
    <row r="57" spans="1:12" ht="46.5" customHeight="1" thickBot="1">
      <c r="A57" s="2102" t="s">
        <v>849</v>
      </c>
      <c r="B57" s="2103"/>
      <c r="C57" s="2103"/>
      <c r="D57" s="2104"/>
      <c r="E57" s="1606">
        <v>3.2530000000000001</v>
      </c>
      <c r="F57" s="1607">
        <v>14.356999999999999</v>
      </c>
      <c r="G57" s="1608">
        <v>5.2889999999999997</v>
      </c>
      <c r="H57" s="1609">
        <v>22.899000000000001</v>
      </c>
      <c r="I57" s="1606">
        <v>-2.2490000000000001</v>
      </c>
      <c r="J57" s="1607">
        <v>-6.8819999999999997</v>
      </c>
      <c r="K57" s="1608">
        <v>-4.8330000000000002</v>
      </c>
      <c r="L57" s="1609">
        <v>-13.964</v>
      </c>
    </row>
    <row r="58" spans="1:12" ht="27.75" customHeight="1">
      <c r="A58" s="1610"/>
      <c r="B58" s="2112" t="s">
        <v>850</v>
      </c>
      <c r="C58" s="2112"/>
      <c r="D58" s="2113"/>
      <c r="E58" s="1611">
        <v>7.9039999999999999</v>
      </c>
      <c r="F58" s="1612">
        <v>10.686999999999999</v>
      </c>
      <c r="G58" s="1613">
        <v>4.6449999999999996</v>
      </c>
      <c r="H58" s="1614">
        <v>23.236000000000001</v>
      </c>
      <c r="I58" s="1611">
        <v>-2.3940000000000001</v>
      </c>
      <c r="J58" s="1612">
        <v>-3.677</v>
      </c>
      <c r="K58" s="1613">
        <v>-5.7569999999999997</v>
      </c>
      <c r="L58" s="1614">
        <v>-11.827999999999999</v>
      </c>
    </row>
    <row r="59" spans="1:12" ht="27.75" customHeight="1">
      <c r="A59" s="1610"/>
      <c r="B59" s="1615"/>
      <c r="C59" s="2091" t="s">
        <v>851</v>
      </c>
      <c r="D59" s="2092"/>
      <c r="E59" s="1611">
        <v>0</v>
      </c>
      <c r="F59" s="1612">
        <v>0</v>
      </c>
      <c r="G59" s="1613">
        <v>0</v>
      </c>
      <c r="H59" s="1614">
        <v>0</v>
      </c>
      <c r="I59" s="1611">
        <v>0</v>
      </c>
      <c r="J59" s="1612">
        <v>0</v>
      </c>
      <c r="K59" s="1613">
        <v>0.52300000000000002</v>
      </c>
      <c r="L59" s="1614">
        <v>0.52300000000000002</v>
      </c>
    </row>
    <row r="60" spans="1:12" ht="28.5" customHeight="1">
      <c r="A60" s="1577"/>
      <c r="B60" s="1582"/>
      <c r="C60" s="2091" t="s">
        <v>852</v>
      </c>
      <c r="D60" s="2092"/>
      <c r="E60" s="1616">
        <v>7.9039999999999999</v>
      </c>
      <c r="F60" s="1617">
        <v>10.686999999999999</v>
      </c>
      <c r="G60" s="1618">
        <v>4.6449999999999996</v>
      </c>
      <c r="H60" s="1619">
        <v>23.236000000000001</v>
      </c>
      <c r="I60" s="1616">
        <v>-2.3940000000000001</v>
      </c>
      <c r="J60" s="1617">
        <v>-3.677</v>
      </c>
      <c r="K60" s="1618">
        <v>-6.28</v>
      </c>
      <c r="L60" s="1619">
        <v>-12.351000000000001</v>
      </c>
    </row>
    <row r="61" spans="1:12" ht="30" customHeight="1">
      <c r="A61" s="1577"/>
      <c r="B61" s="2091" t="s">
        <v>853</v>
      </c>
      <c r="C61" s="2091"/>
      <c r="D61" s="2092"/>
      <c r="E61" s="1616">
        <v>-6.3789999999999996</v>
      </c>
      <c r="F61" s="1617">
        <v>0.67200000000000004</v>
      </c>
      <c r="G61" s="1620">
        <v>0</v>
      </c>
      <c r="H61" s="1619">
        <v>-5.7069999999999999</v>
      </c>
      <c r="I61" s="1616">
        <v>-2.1880000000000002</v>
      </c>
      <c r="J61" s="1617">
        <v>-3.8719999999999999</v>
      </c>
      <c r="K61" s="1620">
        <v>0</v>
      </c>
      <c r="L61" s="1619">
        <v>-6.06</v>
      </c>
    </row>
    <row r="62" spans="1:12" ht="37.5" customHeight="1">
      <c r="A62" s="1577"/>
      <c r="B62" s="1582"/>
      <c r="C62" s="2092" t="s">
        <v>854</v>
      </c>
      <c r="D62" s="2111"/>
      <c r="E62" s="1616">
        <v>-3.27</v>
      </c>
      <c r="F62" s="1617">
        <v>0</v>
      </c>
      <c r="G62" s="1618">
        <v>0</v>
      </c>
      <c r="H62" s="1619">
        <v>-3.27</v>
      </c>
      <c r="I62" s="1616">
        <v>-3.0630000000000002</v>
      </c>
      <c r="J62" s="1617">
        <v>0</v>
      </c>
      <c r="K62" s="1618">
        <v>0</v>
      </c>
      <c r="L62" s="1619">
        <v>-3.0630000000000002</v>
      </c>
    </row>
    <row r="63" spans="1:12" ht="29.25" customHeight="1">
      <c r="A63" s="1577"/>
      <c r="B63" s="1582"/>
      <c r="C63" s="2092" t="s">
        <v>855</v>
      </c>
      <c r="D63" s="2111"/>
      <c r="E63" s="1616">
        <v>-3.109</v>
      </c>
      <c r="F63" s="1617">
        <v>0.67200000000000004</v>
      </c>
      <c r="G63" s="1618">
        <v>0</v>
      </c>
      <c r="H63" s="1619">
        <v>-2.4369999999999998</v>
      </c>
      <c r="I63" s="1616">
        <v>0.875</v>
      </c>
      <c r="J63" s="1617">
        <v>-3.8719999999999999</v>
      </c>
      <c r="K63" s="1618">
        <v>0</v>
      </c>
      <c r="L63" s="1619">
        <v>-2.9969999999999999</v>
      </c>
    </row>
    <row r="64" spans="1:12" ht="27" customHeight="1">
      <c r="A64" s="1577"/>
      <c r="B64" s="2091" t="s">
        <v>856</v>
      </c>
      <c r="C64" s="2091"/>
      <c r="D64" s="2092"/>
      <c r="E64" s="1621">
        <v>1.6279999999999999</v>
      </c>
      <c r="F64" s="1622">
        <v>2.9980000000000002</v>
      </c>
      <c r="G64" s="1623">
        <v>0.64400000000000002</v>
      </c>
      <c r="H64" s="1624">
        <v>5.27</v>
      </c>
      <c r="I64" s="1621">
        <v>0.871</v>
      </c>
      <c r="J64" s="1622">
        <v>0.66700000000000004</v>
      </c>
      <c r="K64" s="1623">
        <v>0.92400000000000004</v>
      </c>
      <c r="L64" s="1624">
        <v>2.4620000000000002</v>
      </c>
    </row>
    <row r="65" spans="1:12" ht="15" customHeight="1" thickBot="1">
      <c r="A65" s="1577"/>
      <c r="B65" s="2091" t="s">
        <v>857</v>
      </c>
      <c r="C65" s="2091"/>
      <c r="D65" s="2092"/>
      <c r="E65" s="1625">
        <v>0.1</v>
      </c>
      <c r="F65" s="1626">
        <v>0</v>
      </c>
      <c r="G65" s="1627">
        <v>0</v>
      </c>
      <c r="H65" s="1628">
        <v>0.1</v>
      </c>
      <c r="I65" s="1629">
        <v>1.462</v>
      </c>
      <c r="J65" s="1630">
        <v>0</v>
      </c>
      <c r="K65" s="1631">
        <v>0</v>
      </c>
      <c r="L65" s="1632">
        <v>1.462</v>
      </c>
    </row>
    <row r="66" spans="1:12" ht="29.25" customHeight="1" thickBot="1">
      <c r="A66" s="2102" t="s">
        <v>858</v>
      </c>
      <c r="B66" s="2103"/>
      <c r="C66" s="2103"/>
      <c r="D66" s="2103"/>
      <c r="E66" s="1606">
        <v>4.1139999999999999</v>
      </c>
      <c r="F66" s="1607">
        <v>0</v>
      </c>
      <c r="G66" s="1608">
        <v>1.355</v>
      </c>
      <c r="H66" s="1609">
        <v>5.4690000000000003</v>
      </c>
      <c r="I66" s="1606">
        <v>0.84299999999999997</v>
      </c>
      <c r="J66" s="1607">
        <v>0</v>
      </c>
      <c r="K66" s="1608">
        <v>2.2490000000000001</v>
      </c>
      <c r="L66" s="1609">
        <v>3.0920000000000001</v>
      </c>
    </row>
    <row r="67" spans="1:12" ht="45.75" customHeight="1">
      <c r="A67" s="1593"/>
      <c r="B67" s="2112" t="s">
        <v>859</v>
      </c>
      <c r="C67" s="2112"/>
      <c r="D67" s="2113"/>
      <c r="E67" s="1611">
        <v>3.988</v>
      </c>
      <c r="F67" s="1612">
        <v>0</v>
      </c>
      <c r="G67" s="1613">
        <v>1.355</v>
      </c>
      <c r="H67" s="1614">
        <v>5.343</v>
      </c>
      <c r="I67" s="1611">
        <v>2.4020000000000001</v>
      </c>
      <c r="J67" s="1612">
        <v>0</v>
      </c>
      <c r="K67" s="1613">
        <v>2.2490000000000001</v>
      </c>
      <c r="L67" s="1614">
        <v>4.6509999999999998</v>
      </c>
    </row>
    <row r="68" spans="1:12" ht="46.5" customHeight="1">
      <c r="A68" s="1593"/>
      <c r="B68" s="1615"/>
      <c r="C68" s="2092" t="s">
        <v>860</v>
      </c>
      <c r="D68" s="2111"/>
      <c r="E68" s="1611">
        <v>0</v>
      </c>
      <c r="F68" s="1612">
        <v>0</v>
      </c>
      <c r="G68" s="1613">
        <v>1.355</v>
      </c>
      <c r="H68" s="1614">
        <v>1.355</v>
      </c>
      <c r="I68" s="1611">
        <v>0</v>
      </c>
      <c r="J68" s="1612">
        <v>0</v>
      </c>
      <c r="K68" s="1613">
        <v>2.2490000000000001</v>
      </c>
      <c r="L68" s="1614">
        <v>2.2490000000000001</v>
      </c>
    </row>
    <row r="69" spans="1:12" ht="40.5" customHeight="1">
      <c r="A69" s="1577"/>
      <c r="B69" s="1582"/>
      <c r="C69" s="2092" t="s">
        <v>861</v>
      </c>
      <c r="D69" s="2111"/>
      <c r="E69" s="1611">
        <v>3.988</v>
      </c>
      <c r="F69" s="1612">
        <v>0</v>
      </c>
      <c r="G69" s="1613">
        <v>0</v>
      </c>
      <c r="H69" s="1614">
        <v>3.988</v>
      </c>
      <c r="I69" s="1611">
        <v>2.4020000000000001</v>
      </c>
      <c r="J69" s="1612">
        <v>0</v>
      </c>
      <c r="K69" s="1613">
        <v>0</v>
      </c>
      <c r="L69" s="1614">
        <v>2.4020000000000001</v>
      </c>
    </row>
    <row r="70" spans="1:12" ht="37.5" customHeight="1">
      <c r="A70" s="1593"/>
      <c r="B70" s="2092" t="s">
        <v>862</v>
      </c>
      <c r="C70" s="2111"/>
      <c r="D70" s="2109"/>
      <c r="E70" s="1611">
        <v>0.126</v>
      </c>
      <c r="F70" s="1612">
        <v>0</v>
      </c>
      <c r="G70" s="1613">
        <v>0</v>
      </c>
      <c r="H70" s="1614">
        <v>0.126</v>
      </c>
      <c r="I70" s="1611">
        <v>-1.5589999999999999</v>
      </c>
      <c r="J70" s="1612">
        <v>0</v>
      </c>
      <c r="K70" s="1613">
        <v>0</v>
      </c>
      <c r="L70" s="1614">
        <v>-1.5589999999999999</v>
      </c>
    </row>
    <row r="71" spans="1:12" ht="38.25" customHeight="1" thickBot="1">
      <c r="A71" s="1577"/>
      <c r="B71" s="1582"/>
      <c r="C71" s="2114" t="s">
        <v>863</v>
      </c>
      <c r="D71" s="2115"/>
      <c r="E71" s="1633">
        <v>0.126</v>
      </c>
      <c r="F71" s="1634">
        <v>0</v>
      </c>
      <c r="G71" s="1635">
        <v>0</v>
      </c>
      <c r="H71" s="1628">
        <v>0.126</v>
      </c>
      <c r="I71" s="1633">
        <v>-1.5589999999999999</v>
      </c>
      <c r="J71" s="1634">
        <v>0</v>
      </c>
      <c r="K71" s="1635">
        <v>0</v>
      </c>
      <c r="L71" s="1628">
        <v>-1.5589999999999999</v>
      </c>
    </row>
    <row r="72" spans="1:12" ht="15" customHeight="1" thickBot="1">
      <c r="A72" s="2102" t="s">
        <v>864</v>
      </c>
      <c r="B72" s="2103"/>
      <c r="C72" s="2103"/>
      <c r="D72" s="2103"/>
      <c r="E72" s="1606">
        <v>301.70400000000001</v>
      </c>
      <c r="F72" s="1607">
        <v>115.384</v>
      </c>
      <c r="G72" s="1608">
        <v>19.605</v>
      </c>
      <c r="H72" s="1609">
        <v>436.69299999999998</v>
      </c>
      <c r="I72" s="1606">
        <v>338.09</v>
      </c>
      <c r="J72" s="1607">
        <v>128.18799999999999</v>
      </c>
      <c r="K72" s="1608">
        <v>12.61</v>
      </c>
      <c r="L72" s="1609">
        <v>478.88799999999998</v>
      </c>
    </row>
    <row r="73" spans="1:12">
      <c r="A73" s="1636"/>
      <c r="B73" s="2116" t="s">
        <v>865</v>
      </c>
      <c r="C73" s="2117"/>
      <c r="D73" s="2117"/>
      <c r="E73" s="1611">
        <v>300.88299999999998</v>
      </c>
      <c r="F73" s="1612">
        <v>109.61799999999999</v>
      </c>
      <c r="G73" s="1613">
        <v>18.233000000000001</v>
      </c>
      <c r="H73" s="1637">
        <v>428.73399999999998</v>
      </c>
      <c r="I73" s="1611">
        <v>325.69099999999997</v>
      </c>
      <c r="J73" s="1612">
        <v>103.212</v>
      </c>
      <c r="K73" s="1613">
        <v>12.878</v>
      </c>
      <c r="L73" s="1637">
        <v>441.78100000000001</v>
      </c>
    </row>
    <row r="74" spans="1:12">
      <c r="A74" s="1577"/>
      <c r="B74" s="1638" t="s">
        <v>866</v>
      </c>
      <c r="C74" s="1639"/>
      <c r="D74" s="1639"/>
      <c r="E74" s="1621">
        <v>-29.152999999999999</v>
      </c>
      <c r="F74" s="1622">
        <v>2.9009999999999998</v>
      </c>
      <c r="G74" s="1623">
        <v>1.3720000000000001</v>
      </c>
      <c r="H74" s="1624">
        <v>-24.88</v>
      </c>
      <c r="I74" s="1621">
        <v>8.6050000000000004</v>
      </c>
      <c r="J74" s="1622">
        <v>45.942</v>
      </c>
      <c r="K74" s="1623">
        <v>-0.26800000000000002</v>
      </c>
      <c r="L74" s="1624">
        <v>54.279000000000003</v>
      </c>
    </row>
    <row r="75" spans="1:12" ht="15" customHeight="1" thickBot="1">
      <c r="A75" s="1584"/>
      <c r="B75" s="1640" t="s">
        <v>867</v>
      </c>
      <c r="C75" s="1641"/>
      <c r="D75" s="1641"/>
      <c r="E75" s="1629">
        <v>29.974</v>
      </c>
      <c r="F75" s="1630">
        <v>2.8650000000000002</v>
      </c>
      <c r="G75" s="1631">
        <v>0</v>
      </c>
      <c r="H75" s="1632">
        <v>32.838999999999999</v>
      </c>
      <c r="I75" s="1629">
        <v>3.794</v>
      </c>
      <c r="J75" s="1630">
        <v>-20.966000000000001</v>
      </c>
      <c r="K75" s="1631">
        <v>0</v>
      </c>
      <c r="L75" s="1632">
        <v>-17.172000000000001</v>
      </c>
    </row>
    <row r="76" spans="1:12" ht="33.75" customHeight="1" thickBot="1">
      <c r="A76" s="1642" t="s">
        <v>868</v>
      </c>
      <c r="B76" s="1643"/>
      <c r="C76" s="1643"/>
      <c r="D76" s="1643"/>
      <c r="E76" s="1606">
        <v>594.63699999999994</v>
      </c>
      <c r="F76" s="1607">
        <v>110.852</v>
      </c>
      <c r="G76" s="1608">
        <v>64.748000000000005</v>
      </c>
      <c r="H76" s="1609">
        <v>770.23699999999997</v>
      </c>
      <c r="I76" s="1606">
        <v>1414.866</v>
      </c>
      <c r="J76" s="1607">
        <v>133.465</v>
      </c>
      <c r="K76" s="1608">
        <v>40.436</v>
      </c>
      <c r="L76" s="1609">
        <v>1588.7670000000001</v>
      </c>
    </row>
    <row r="77" spans="1:12" ht="14.25" customHeight="1">
      <c r="A77" s="1593"/>
      <c r="B77" s="2118" t="s">
        <v>869</v>
      </c>
      <c r="C77" s="2119"/>
      <c r="D77" s="2120"/>
      <c r="E77" s="1611">
        <v>45.731999999999999</v>
      </c>
      <c r="F77" s="1612">
        <v>22.616</v>
      </c>
      <c r="G77" s="1613">
        <v>9.8729999999999993</v>
      </c>
      <c r="H77" s="1637">
        <v>78.221000000000004</v>
      </c>
      <c r="I77" s="1611">
        <v>40.543999999999997</v>
      </c>
      <c r="J77" s="1612">
        <v>16.558</v>
      </c>
      <c r="K77" s="1613">
        <v>7.7430000000000003</v>
      </c>
      <c r="L77" s="1637">
        <v>64.844999999999999</v>
      </c>
    </row>
    <row r="78" spans="1:12" ht="26.25" customHeight="1">
      <c r="A78" s="1577"/>
      <c r="B78" s="2092" t="s">
        <v>870</v>
      </c>
      <c r="C78" s="2111"/>
      <c r="D78" s="2109"/>
      <c r="E78" s="1621">
        <v>0</v>
      </c>
      <c r="F78" s="1622">
        <v>2.0230000000000001</v>
      </c>
      <c r="G78" s="1623">
        <v>0</v>
      </c>
      <c r="H78" s="1624">
        <v>2.0230000000000001</v>
      </c>
      <c r="I78" s="1621">
        <v>1E-3</v>
      </c>
      <c r="J78" s="1622">
        <v>3.4769999999999999</v>
      </c>
      <c r="K78" s="1623">
        <v>0</v>
      </c>
      <c r="L78" s="1624">
        <v>3.4780000000000002</v>
      </c>
    </row>
    <row r="79" spans="1:12">
      <c r="A79" s="1577"/>
      <c r="B79" s="1582" t="s">
        <v>871</v>
      </c>
      <c r="C79" s="1582"/>
      <c r="D79" s="1582"/>
      <c r="E79" s="1621">
        <v>90.260999999999996</v>
      </c>
      <c r="F79" s="1622">
        <v>14.59</v>
      </c>
      <c r="G79" s="1623">
        <v>37.802999999999997</v>
      </c>
      <c r="H79" s="1624">
        <v>142.654</v>
      </c>
      <c r="I79" s="1621">
        <v>866.32600000000002</v>
      </c>
      <c r="J79" s="1622">
        <v>9.4459999999999997</v>
      </c>
      <c r="K79" s="1623">
        <v>12.760999999999999</v>
      </c>
      <c r="L79" s="1624">
        <v>888.53300000000002</v>
      </c>
    </row>
    <row r="80" spans="1:12">
      <c r="A80" s="1577"/>
      <c r="B80" s="1582" t="s">
        <v>872</v>
      </c>
      <c r="C80" s="1582"/>
      <c r="D80" s="1582"/>
      <c r="E80" s="1621">
        <v>74.664000000000001</v>
      </c>
      <c r="F80" s="1622">
        <v>9.6669999999999998</v>
      </c>
      <c r="G80" s="1623">
        <v>0.373</v>
      </c>
      <c r="H80" s="1624">
        <v>84.703999999999994</v>
      </c>
      <c r="I80" s="1621">
        <v>83.474999999999994</v>
      </c>
      <c r="J80" s="1622">
        <v>32.700000000000003</v>
      </c>
      <c r="K80" s="1623">
        <v>0</v>
      </c>
      <c r="L80" s="1624">
        <v>116.175</v>
      </c>
    </row>
    <row r="81" spans="1:12" ht="15" customHeight="1">
      <c r="A81" s="1577"/>
      <c r="B81" s="1582" t="s">
        <v>873</v>
      </c>
      <c r="C81" s="1582"/>
      <c r="D81" s="1582"/>
      <c r="E81" s="1621">
        <v>130.17099999999999</v>
      </c>
      <c r="F81" s="1622">
        <v>41.716000000000001</v>
      </c>
      <c r="G81" s="1623">
        <v>7.984</v>
      </c>
      <c r="H81" s="1624">
        <v>179.87100000000001</v>
      </c>
      <c r="I81" s="1621">
        <v>72.796999999999997</v>
      </c>
      <c r="J81" s="1622">
        <v>54.56</v>
      </c>
      <c r="K81" s="1623">
        <v>12.332000000000001</v>
      </c>
      <c r="L81" s="1624">
        <v>139.68899999999999</v>
      </c>
    </row>
    <row r="82" spans="1:12" ht="14.25" customHeight="1">
      <c r="A82" s="1577"/>
      <c r="B82" s="2092" t="s">
        <v>874</v>
      </c>
      <c r="C82" s="2111"/>
      <c r="D82" s="2109"/>
      <c r="E82" s="1621">
        <v>253.75899999999999</v>
      </c>
      <c r="F82" s="1622">
        <v>17.826000000000001</v>
      </c>
      <c r="G82" s="1623">
        <v>7.4320000000000004</v>
      </c>
      <c r="H82" s="1624">
        <v>279.017</v>
      </c>
      <c r="I82" s="1621">
        <v>349.65300000000002</v>
      </c>
      <c r="J82" s="1622">
        <v>15.46</v>
      </c>
      <c r="K82" s="1623">
        <v>7.5629999999999997</v>
      </c>
      <c r="L82" s="1624">
        <v>372.67599999999999</v>
      </c>
    </row>
    <row r="83" spans="1:12" ht="15" customHeight="1" thickBot="1">
      <c r="A83" s="1644"/>
      <c r="B83" s="2114" t="s">
        <v>875</v>
      </c>
      <c r="C83" s="2121"/>
      <c r="D83" s="2115"/>
      <c r="E83" s="1633">
        <v>0.05</v>
      </c>
      <c r="F83" s="1634">
        <v>2.4140000000000001</v>
      </c>
      <c r="G83" s="1635">
        <v>1.2829999999999999</v>
      </c>
      <c r="H83" s="1645">
        <v>3.7469999999999999</v>
      </c>
      <c r="I83" s="1633">
        <v>2.0699999999999998</v>
      </c>
      <c r="J83" s="1634">
        <v>1.264</v>
      </c>
      <c r="K83" s="1635">
        <v>3.6999999999999998E-2</v>
      </c>
      <c r="L83" s="1645">
        <v>3.371</v>
      </c>
    </row>
    <row r="84" spans="1:12" ht="63.75" customHeight="1" thickBot="1">
      <c r="A84" s="2102" t="s">
        <v>876</v>
      </c>
      <c r="B84" s="2103"/>
      <c r="C84" s="2103"/>
      <c r="D84" s="2104"/>
      <c r="E84" s="1606">
        <v>-1285.4259999999999</v>
      </c>
      <c r="F84" s="1607">
        <v>-536.54</v>
      </c>
      <c r="G84" s="1608">
        <v>-71.596999999999994</v>
      </c>
      <c r="H84" s="1609">
        <v>-1893.5630000000001</v>
      </c>
      <c r="I84" s="1606">
        <v>-2411.3589999999999</v>
      </c>
      <c r="J84" s="1607">
        <v>-766.91200000000003</v>
      </c>
      <c r="K84" s="1608">
        <v>-49.689</v>
      </c>
      <c r="L84" s="1609">
        <v>-3227.96</v>
      </c>
    </row>
    <row r="85" spans="1:12" ht="44.25" customHeight="1">
      <c r="A85" s="1593"/>
      <c r="B85" s="2118" t="s">
        <v>877</v>
      </c>
      <c r="C85" s="2119"/>
      <c r="D85" s="2120"/>
      <c r="E85" s="1611">
        <v>-2851.087</v>
      </c>
      <c r="F85" s="1612">
        <v>-1455.1489999999999</v>
      </c>
      <c r="G85" s="1646">
        <v>-190.78700000000001</v>
      </c>
      <c r="H85" s="1637">
        <v>-4497.0230000000001</v>
      </c>
      <c r="I85" s="1611">
        <v>-3492.7280000000001</v>
      </c>
      <c r="J85" s="1612">
        <v>-1669.192</v>
      </c>
      <c r="K85" s="1646">
        <v>-198.46899999999999</v>
      </c>
      <c r="L85" s="1637">
        <v>-5360.3890000000001</v>
      </c>
    </row>
    <row r="86" spans="1:12" ht="35.25" customHeight="1">
      <c r="A86" s="1577"/>
      <c r="B86" s="1582"/>
      <c r="C86" s="2092" t="s">
        <v>878</v>
      </c>
      <c r="D86" s="2109"/>
      <c r="E86" s="1621">
        <v>-2656.7750000000001</v>
      </c>
      <c r="F86" s="1622">
        <v>-1354.498</v>
      </c>
      <c r="G86" s="1647">
        <v>-180.26499999999999</v>
      </c>
      <c r="H86" s="1624">
        <v>-4191.5379999999996</v>
      </c>
      <c r="I86" s="1621">
        <v>-3348.4250000000002</v>
      </c>
      <c r="J86" s="1622">
        <v>-1569.511</v>
      </c>
      <c r="K86" s="1647">
        <v>-194.02799999999999</v>
      </c>
      <c r="L86" s="1624">
        <v>-5111.9639999999999</v>
      </c>
    </row>
    <row r="87" spans="1:12" ht="25.5" customHeight="1">
      <c r="A87" s="1577"/>
      <c r="B87" s="1582"/>
      <c r="C87" s="2092" t="s">
        <v>879</v>
      </c>
      <c r="D87" s="2109"/>
      <c r="E87" s="1621">
        <v>-6.8090000000000002</v>
      </c>
      <c r="F87" s="1622">
        <v>-40.177999999999997</v>
      </c>
      <c r="G87" s="1647">
        <v>-2.157</v>
      </c>
      <c r="H87" s="1624">
        <v>-49.143999999999998</v>
      </c>
      <c r="I87" s="1621">
        <v>-2.355</v>
      </c>
      <c r="J87" s="1622">
        <v>-11.564</v>
      </c>
      <c r="K87" s="1647">
        <v>0</v>
      </c>
      <c r="L87" s="1624">
        <v>-13.919</v>
      </c>
    </row>
    <row r="88" spans="1:12" ht="28.5" customHeight="1">
      <c r="C88" s="2092" t="s">
        <v>880</v>
      </c>
      <c r="D88" s="2109"/>
      <c r="E88" s="1621">
        <v>-187.50299999999999</v>
      </c>
      <c r="F88" s="1622">
        <v>-60.472999999999999</v>
      </c>
      <c r="G88" s="1647">
        <v>-8.3650000000000002</v>
      </c>
      <c r="H88" s="1624">
        <v>-256.34100000000001</v>
      </c>
      <c r="I88" s="1621">
        <v>-141.94800000000001</v>
      </c>
      <c r="J88" s="1622">
        <v>-88.117000000000004</v>
      </c>
      <c r="K88" s="1647">
        <v>-4.4409999999999998</v>
      </c>
      <c r="L88" s="1624">
        <v>-234.506</v>
      </c>
    </row>
    <row r="89" spans="1:12" ht="25.5" customHeight="1">
      <c r="A89" s="1577"/>
      <c r="B89" s="2092" t="s">
        <v>881</v>
      </c>
      <c r="C89" s="2111"/>
      <c r="D89" s="2109"/>
      <c r="E89" s="1621">
        <v>1565.6610000000001</v>
      </c>
      <c r="F89" s="1622">
        <v>918.60900000000004</v>
      </c>
      <c r="G89" s="1647">
        <v>119.19</v>
      </c>
      <c r="H89" s="1624">
        <v>2603.46</v>
      </c>
      <c r="I89" s="1621">
        <v>1081.3689999999999</v>
      </c>
      <c r="J89" s="1622">
        <v>902.28</v>
      </c>
      <c r="K89" s="1647">
        <v>148.78</v>
      </c>
      <c r="L89" s="1624">
        <v>2132.4290000000001</v>
      </c>
    </row>
    <row r="90" spans="1:12" ht="33.75" customHeight="1">
      <c r="A90" s="1577"/>
      <c r="B90" s="1582"/>
      <c r="C90" s="2092" t="s">
        <v>882</v>
      </c>
      <c r="D90" s="2109"/>
      <c r="E90" s="1621">
        <v>1181.537</v>
      </c>
      <c r="F90" s="1622">
        <v>825.36199999999997</v>
      </c>
      <c r="G90" s="1623">
        <v>103.205</v>
      </c>
      <c r="H90" s="1624">
        <v>2110.1039999999998</v>
      </c>
      <c r="I90" s="1621">
        <v>929.35900000000004</v>
      </c>
      <c r="J90" s="1622">
        <v>820.13499999999999</v>
      </c>
      <c r="K90" s="1623">
        <v>142.01300000000001</v>
      </c>
      <c r="L90" s="1624">
        <v>1891.5070000000001</v>
      </c>
    </row>
    <row r="91" spans="1:12" ht="30" customHeight="1">
      <c r="A91" s="1577"/>
      <c r="B91" s="1582"/>
      <c r="C91" s="2092" t="s">
        <v>883</v>
      </c>
      <c r="D91" s="2109"/>
      <c r="E91" s="1621">
        <v>6.9109999999999996</v>
      </c>
      <c r="F91" s="1622">
        <v>39.963999999999999</v>
      </c>
      <c r="G91" s="1623">
        <v>1.2070000000000001</v>
      </c>
      <c r="H91" s="1624">
        <v>48.082000000000001</v>
      </c>
      <c r="I91" s="1621">
        <v>4.5199999999999996</v>
      </c>
      <c r="J91" s="1622">
        <v>10.352</v>
      </c>
      <c r="K91" s="1623">
        <v>0</v>
      </c>
      <c r="L91" s="1624">
        <v>14.872</v>
      </c>
    </row>
    <row r="92" spans="1:12" ht="38.25" customHeight="1" thickBot="1">
      <c r="A92" s="1577"/>
      <c r="B92" s="2092" t="s">
        <v>884</v>
      </c>
      <c r="C92" s="2111"/>
      <c r="D92" s="2109"/>
      <c r="E92" s="1621">
        <v>377.21300000000002</v>
      </c>
      <c r="F92" s="1622">
        <v>53.283000000000001</v>
      </c>
      <c r="G92" s="1623">
        <v>14.778</v>
      </c>
      <c r="H92" s="1624">
        <v>445.274</v>
      </c>
      <c r="I92" s="1621">
        <v>147.49</v>
      </c>
      <c r="J92" s="1622">
        <v>71.793000000000006</v>
      </c>
      <c r="K92" s="1623">
        <v>6.7670000000000003</v>
      </c>
      <c r="L92" s="1624">
        <v>226.05</v>
      </c>
    </row>
    <row r="93" spans="1:12" ht="29.25" customHeight="1" thickBot="1">
      <c r="A93" s="2102" t="s">
        <v>885</v>
      </c>
      <c r="B93" s="2103"/>
      <c r="C93" s="2103"/>
      <c r="D93" s="2104"/>
      <c r="E93" s="1606">
        <v>-15.125999999999999</v>
      </c>
      <c r="F93" s="1607">
        <v>18.556000000000001</v>
      </c>
      <c r="G93" s="1608">
        <v>-0.45400000000000001</v>
      </c>
      <c r="H93" s="1609">
        <v>2.976</v>
      </c>
      <c r="I93" s="1606">
        <v>-17.724</v>
      </c>
      <c r="J93" s="1607">
        <v>-22.193999999999999</v>
      </c>
      <c r="K93" s="1608">
        <v>-3.74</v>
      </c>
      <c r="L93" s="1609">
        <v>-43.658000000000001</v>
      </c>
    </row>
    <row r="94" spans="1:12" ht="27.75" customHeight="1">
      <c r="A94" s="1648"/>
      <c r="B94" s="2118" t="s">
        <v>886</v>
      </c>
      <c r="C94" s="2119"/>
      <c r="D94" s="2120"/>
      <c r="E94" s="1633">
        <v>-15.125999999999999</v>
      </c>
      <c r="F94" s="1634">
        <v>-15.526999999999999</v>
      </c>
      <c r="G94" s="1635">
        <v>-0.51200000000000001</v>
      </c>
      <c r="H94" s="1645">
        <v>-31.164999999999999</v>
      </c>
      <c r="I94" s="1633">
        <v>-17.724</v>
      </c>
      <c r="J94" s="1634">
        <v>-36.737000000000002</v>
      </c>
      <c r="K94" s="1635">
        <v>-5.0090000000000003</v>
      </c>
      <c r="L94" s="1645">
        <v>-59.47</v>
      </c>
    </row>
    <row r="95" spans="1:12" ht="33" customHeight="1" thickBot="1">
      <c r="A95" s="1649"/>
      <c r="B95" s="2114" t="s">
        <v>887</v>
      </c>
      <c r="C95" s="2121"/>
      <c r="D95" s="2115"/>
      <c r="E95" s="1650">
        <v>0</v>
      </c>
      <c r="F95" s="1651">
        <v>34.082999999999998</v>
      </c>
      <c r="G95" s="1652">
        <v>5.8000000000000003E-2</v>
      </c>
      <c r="H95" s="1653">
        <v>34.140999999999998</v>
      </c>
      <c r="I95" s="1650">
        <v>0</v>
      </c>
      <c r="J95" s="1651">
        <v>14.542999999999999</v>
      </c>
      <c r="K95" s="1652">
        <v>1.2689999999999999</v>
      </c>
      <c r="L95" s="1653">
        <v>15.811999999999999</v>
      </c>
    </row>
    <row r="96" spans="1:12" ht="42.75" customHeight="1" thickBot="1">
      <c r="A96" s="1642" t="s">
        <v>888</v>
      </c>
      <c r="B96" s="1643"/>
      <c r="C96" s="1643"/>
      <c r="D96" s="1643"/>
      <c r="E96" s="1606">
        <v>-1744.395</v>
      </c>
      <c r="F96" s="1607">
        <v>-658.29899999999998</v>
      </c>
      <c r="G96" s="1608">
        <v>-160.14699999999999</v>
      </c>
      <c r="H96" s="1609">
        <v>-2562.8409999999999</v>
      </c>
      <c r="I96" s="1606">
        <v>-1776.675</v>
      </c>
      <c r="J96" s="1607">
        <v>-680.74900000000002</v>
      </c>
      <c r="K96" s="1608">
        <v>-156.803</v>
      </c>
      <c r="L96" s="1609">
        <v>-2614.2269999999999</v>
      </c>
    </row>
    <row r="97" spans="1:12" ht="15" thickBot="1">
      <c r="A97" s="1654" t="s">
        <v>889</v>
      </c>
      <c r="B97" s="1655"/>
      <c r="C97" s="1656"/>
      <c r="D97" s="1657"/>
      <c r="E97" s="1606">
        <v>-361.49299999999999</v>
      </c>
      <c r="F97" s="1607">
        <v>-144.81</v>
      </c>
      <c r="G97" s="1608">
        <v>-26.132999999999999</v>
      </c>
      <c r="H97" s="1609">
        <v>-532.43600000000004</v>
      </c>
      <c r="I97" s="1606">
        <v>-381.589</v>
      </c>
      <c r="J97" s="1607">
        <v>-140.55099999999999</v>
      </c>
      <c r="K97" s="1608">
        <v>-25.82</v>
      </c>
      <c r="L97" s="1609">
        <v>-547.96</v>
      </c>
    </row>
    <row r="98" spans="1:12" ht="15" customHeight="1" thickBot="1">
      <c r="A98" s="1642" t="s">
        <v>890</v>
      </c>
      <c r="B98" s="1643"/>
      <c r="C98" s="1643"/>
      <c r="D98" s="1643"/>
      <c r="E98" s="1606">
        <v>-1738.9159999999999</v>
      </c>
      <c r="F98" s="1607">
        <v>-708.05200000000002</v>
      </c>
      <c r="G98" s="1658">
        <v>-133.381</v>
      </c>
      <c r="H98" s="1609">
        <v>-2580.3490000000002</v>
      </c>
      <c r="I98" s="1606">
        <v>-1807.489</v>
      </c>
      <c r="J98" s="1607">
        <v>-697.59199999999998</v>
      </c>
      <c r="K98" s="1658">
        <v>-134.255</v>
      </c>
      <c r="L98" s="1609">
        <v>-2639.3359999999998</v>
      </c>
    </row>
    <row r="99" spans="1:12" ht="15" customHeight="1">
      <c r="A99" s="1648"/>
      <c r="B99" s="1659" t="s">
        <v>891</v>
      </c>
      <c r="C99" s="1660"/>
      <c r="D99" s="1660"/>
      <c r="E99" s="1611">
        <v>-1229.165</v>
      </c>
      <c r="F99" s="1612">
        <v>-608.09799999999996</v>
      </c>
      <c r="G99" s="1613">
        <v>-116.855</v>
      </c>
      <c r="H99" s="1637">
        <v>-1954.1179999999999</v>
      </c>
      <c r="I99" s="1611">
        <v>-1323.0429999999999</v>
      </c>
      <c r="J99" s="1612">
        <v>-563.63400000000001</v>
      </c>
      <c r="K99" s="1613">
        <v>-118.307</v>
      </c>
      <c r="L99" s="1637">
        <v>-2004.9839999999999</v>
      </c>
    </row>
    <row r="100" spans="1:12" ht="14.25" customHeight="1">
      <c r="A100" s="1648"/>
      <c r="B100" s="1638" t="s">
        <v>892</v>
      </c>
      <c r="C100" s="1639"/>
      <c r="D100" s="1639"/>
      <c r="E100" s="1621">
        <v>-263.29399999999998</v>
      </c>
      <c r="F100" s="1622">
        <v>-56.646000000000001</v>
      </c>
      <c r="G100" s="1623">
        <v>-10.66</v>
      </c>
      <c r="H100" s="1624">
        <v>-330.6</v>
      </c>
      <c r="I100" s="1621">
        <v>-284.51900000000001</v>
      </c>
      <c r="J100" s="1622">
        <v>-60.395000000000003</v>
      </c>
      <c r="K100" s="1623">
        <v>-11.663</v>
      </c>
      <c r="L100" s="1624">
        <v>-356.577</v>
      </c>
    </row>
    <row r="101" spans="1:12" ht="14.25" customHeight="1">
      <c r="A101" s="1648"/>
      <c r="B101" s="2092" t="s">
        <v>893</v>
      </c>
      <c r="C101" s="2111"/>
      <c r="D101" s="2109"/>
      <c r="E101" s="1621">
        <v>0</v>
      </c>
      <c r="F101" s="1622">
        <v>-5.0000000000000001E-3</v>
      </c>
      <c r="G101" s="1623">
        <v>0</v>
      </c>
      <c r="H101" s="1624">
        <v>-5.0000000000000001E-3</v>
      </c>
      <c r="I101" s="1621">
        <v>0</v>
      </c>
      <c r="J101" s="1622">
        <v>-0.19800000000000001</v>
      </c>
      <c r="K101" s="1623">
        <v>0</v>
      </c>
      <c r="L101" s="1624">
        <v>-0.19800000000000001</v>
      </c>
    </row>
    <row r="102" spans="1:12" ht="29.25" customHeight="1">
      <c r="A102" s="1648"/>
      <c r="B102" s="1638" t="s">
        <v>894</v>
      </c>
      <c r="C102" s="1639"/>
      <c r="D102" s="1639"/>
      <c r="E102" s="1621">
        <v>-53.875</v>
      </c>
      <c r="F102" s="1622">
        <v>-2.573</v>
      </c>
      <c r="G102" s="1623">
        <v>0</v>
      </c>
      <c r="H102" s="1624">
        <v>-56.448</v>
      </c>
      <c r="I102" s="1621">
        <v>-50.51</v>
      </c>
      <c r="J102" s="1622">
        <v>-0.96499999999999997</v>
      </c>
      <c r="K102" s="1623">
        <v>0</v>
      </c>
      <c r="L102" s="1624">
        <v>-51.475000000000001</v>
      </c>
    </row>
    <row r="103" spans="1:12" s="1661" customFormat="1" ht="12.75">
      <c r="A103" s="1648"/>
      <c r="B103" s="1638" t="s">
        <v>895</v>
      </c>
      <c r="C103" s="1639"/>
      <c r="D103" s="1639"/>
      <c r="E103" s="1621">
        <v>-192.58199999999999</v>
      </c>
      <c r="F103" s="1622">
        <v>-39.466000000000001</v>
      </c>
      <c r="G103" s="1623">
        <v>-5.8659999999999997</v>
      </c>
      <c r="H103" s="1624">
        <v>-237.91399999999999</v>
      </c>
      <c r="I103" s="1621">
        <v>-149.417</v>
      </c>
      <c r="J103" s="1622">
        <v>-51.356999999999999</v>
      </c>
      <c r="K103" s="1623">
        <v>-4.2850000000000001</v>
      </c>
      <c r="L103" s="1624">
        <v>-205.059</v>
      </c>
    </row>
    <row r="104" spans="1:12" s="1665" customFormat="1" ht="13.5" thickBot="1">
      <c r="A104" s="1662"/>
      <c r="B104" s="1663" t="s">
        <v>896</v>
      </c>
      <c r="C104" s="1664"/>
      <c r="D104" s="1664"/>
      <c r="E104" s="1650">
        <v>0</v>
      </c>
      <c r="F104" s="1651">
        <v>-1.264</v>
      </c>
      <c r="G104" s="1652">
        <v>0</v>
      </c>
      <c r="H104" s="1653">
        <v>-1.264</v>
      </c>
      <c r="I104" s="1650">
        <v>0</v>
      </c>
      <c r="J104" s="1651">
        <v>-21.042999999999999</v>
      </c>
      <c r="K104" s="1652">
        <v>0</v>
      </c>
      <c r="L104" s="1653">
        <v>-21.042999999999999</v>
      </c>
    </row>
    <row r="105" spans="1:12" s="1665" customFormat="1" ht="13.5" thickBot="1">
      <c r="A105" s="1666" t="s">
        <v>897</v>
      </c>
      <c r="B105" s="1667"/>
      <c r="C105" s="1667"/>
      <c r="D105" s="1668"/>
      <c r="E105" s="1669">
        <v>3444.1210000000001</v>
      </c>
      <c r="F105" s="1669">
        <v>39.32</v>
      </c>
      <c r="G105" s="1670">
        <v>91.808000000000007</v>
      </c>
      <c r="H105" s="1671">
        <v>3575.2489999999998</v>
      </c>
      <c r="I105" s="1669">
        <v>2893.9029999999998</v>
      </c>
      <c r="J105" s="1669">
        <v>-221.286</v>
      </c>
      <c r="K105" s="1670">
        <v>67.947000000000003</v>
      </c>
      <c r="L105" s="1671">
        <v>2740.5639999999999</v>
      </c>
    </row>
    <row r="106" spans="1:12" ht="15" thickBot="1">
      <c r="A106" s="1672" t="s">
        <v>898</v>
      </c>
      <c r="B106" s="1673"/>
      <c r="C106" s="1673"/>
      <c r="D106" s="1674"/>
      <c r="E106" s="1675">
        <v>0</v>
      </c>
      <c r="F106" s="1675">
        <v>-7.4550000000000001</v>
      </c>
      <c r="G106" s="1676">
        <v>0</v>
      </c>
      <c r="H106" s="1671">
        <v>-7.4550000000000001</v>
      </c>
      <c r="I106" s="1675">
        <v>0</v>
      </c>
      <c r="J106" s="1675">
        <v>-4.665</v>
      </c>
      <c r="K106" s="1676">
        <v>0</v>
      </c>
      <c r="L106" s="1671">
        <v>-4.665</v>
      </c>
    </row>
    <row r="107" spans="1:12" ht="15" thickBot="1">
      <c r="A107" s="1677" t="s">
        <v>899</v>
      </c>
      <c r="B107" s="1678"/>
      <c r="C107" s="1678"/>
      <c r="D107" s="1679"/>
      <c r="E107" s="1574">
        <v>3444.1210000000001</v>
      </c>
      <c r="F107" s="1574">
        <v>31.864999999999998</v>
      </c>
      <c r="G107" s="1575">
        <v>91.808000000000007</v>
      </c>
      <c r="H107" s="1680">
        <v>3567.7939999999999</v>
      </c>
      <c r="I107" s="1574">
        <v>2893.9029999999998</v>
      </c>
      <c r="J107" s="1574">
        <v>-225.95099999999999</v>
      </c>
      <c r="K107" s="1575">
        <v>67.947000000000003</v>
      </c>
      <c r="L107" s="1680">
        <v>2735.8989999999999</v>
      </c>
    </row>
    <row r="108" spans="1:12">
      <c r="I108" s="1681"/>
    </row>
    <row r="109" spans="1:12">
      <c r="I109" s="1681"/>
    </row>
  </sheetData>
  <mergeCells count="87">
    <mergeCell ref="B94:D94"/>
    <mergeCell ref="B95:D95"/>
    <mergeCell ref="B101:D101"/>
    <mergeCell ref="C88:D88"/>
    <mergeCell ref="B89:D89"/>
    <mergeCell ref="C90:D90"/>
    <mergeCell ref="C91:D91"/>
    <mergeCell ref="B92:D92"/>
    <mergeCell ref="A93:D93"/>
    <mergeCell ref="C87:D87"/>
    <mergeCell ref="B70:D70"/>
    <mergeCell ref="C71:D71"/>
    <mergeCell ref="A72:D72"/>
    <mergeCell ref="B73:D73"/>
    <mergeCell ref="B77:D77"/>
    <mergeCell ref="B78:D78"/>
    <mergeCell ref="B82:D82"/>
    <mergeCell ref="B83:D83"/>
    <mergeCell ref="A84:D84"/>
    <mergeCell ref="B85:D85"/>
    <mergeCell ref="C86:D86"/>
    <mergeCell ref="C69:D69"/>
    <mergeCell ref="B58:D58"/>
    <mergeCell ref="C59:D59"/>
    <mergeCell ref="C60:D60"/>
    <mergeCell ref="B61:D61"/>
    <mergeCell ref="C62:D62"/>
    <mergeCell ref="C63:D63"/>
    <mergeCell ref="B64:D64"/>
    <mergeCell ref="B65:D65"/>
    <mergeCell ref="A66:D66"/>
    <mergeCell ref="B67:D67"/>
    <mergeCell ref="C68:D68"/>
    <mergeCell ref="A57:D57"/>
    <mergeCell ref="C45:D45"/>
    <mergeCell ref="C46:D46"/>
    <mergeCell ref="B47:D47"/>
    <mergeCell ref="C48:D48"/>
    <mergeCell ref="C49:D49"/>
    <mergeCell ref="C50:D50"/>
    <mergeCell ref="C51:D51"/>
    <mergeCell ref="C52:D52"/>
    <mergeCell ref="A53:D53"/>
    <mergeCell ref="B55:D55"/>
    <mergeCell ref="B56:D56"/>
    <mergeCell ref="B44:D44"/>
    <mergeCell ref="C33:D33"/>
    <mergeCell ref="B34:D34"/>
    <mergeCell ref="C35:D35"/>
    <mergeCell ref="C36:D36"/>
    <mergeCell ref="B37:D37"/>
    <mergeCell ref="B38:D38"/>
    <mergeCell ref="C39:D39"/>
    <mergeCell ref="C40:D40"/>
    <mergeCell ref="C41:D41"/>
    <mergeCell ref="C42:D42"/>
    <mergeCell ref="C43:D43"/>
    <mergeCell ref="C32:D32"/>
    <mergeCell ref="B21:D21"/>
    <mergeCell ref="C22:D22"/>
    <mergeCell ref="C23:D23"/>
    <mergeCell ref="B24:D24"/>
    <mergeCell ref="C25:D25"/>
    <mergeCell ref="C26:D26"/>
    <mergeCell ref="C27:D27"/>
    <mergeCell ref="C28:D28"/>
    <mergeCell ref="B29:D29"/>
    <mergeCell ref="A30:D30"/>
    <mergeCell ref="B31:D31"/>
    <mergeCell ref="C20:D20"/>
    <mergeCell ref="C9:D9"/>
    <mergeCell ref="C10:D10"/>
    <mergeCell ref="B11:D11"/>
    <mergeCell ref="C12:D12"/>
    <mergeCell ref="C13:D13"/>
    <mergeCell ref="B14:D14"/>
    <mergeCell ref="B15:D15"/>
    <mergeCell ref="C16:D16"/>
    <mergeCell ref="C17:D17"/>
    <mergeCell ref="C18:D18"/>
    <mergeCell ref="C19:D19"/>
    <mergeCell ref="B8:D8"/>
    <mergeCell ref="K4:L4"/>
    <mergeCell ref="A5:D6"/>
    <mergeCell ref="E5:H5"/>
    <mergeCell ref="I5:L5"/>
    <mergeCell ref="A7:D7"/>
  </mergeCells>
  <pageMargins left="0.25" right="0.25" top="0.75" bottom="0.75" header="0.3" footer="0.3"/>
  <pageSetup paperSize="9" scale="78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5"/>
  <sheetViews>
    <sheetView workbookViewId="0">
      <selection activeCell="B1" sqref="B1"/>
    </sheetView>
  </sheetViews>
  <sheetFormatPr defaultColWidth="8.140625" defaultRowHeight="12.75"/>
  <cols>
    <col min="1" max="1" width="8.140625" style="1492"/>
    <col min="2" max="2" width="8.140625" style="1492" bestFit="1" customWidth="1"/>
    <col min="3" max="3" width="21.5703125" style="1492" customWidth="1"/>
    <col min="4" max="4" width="40.42578125" style="1492" customWidth="1"/>
    <col min="5" max="9" width="12.140625" style="1492" bestFit="1" customWidth="1"/>
    <col min="10" max="10" width="12.42578125" style="1492" bestFit="1" customWidth="1"/>
    <col min="11" max="11" width="8.140625" style="1492"/>
    <col min="12" max="208" width="9.140625" style="1492" customWidth="1"/>
    <col min="209" max="16384" width="8.140625" style="1492"/>
  </cols>
  <sheetData>
    <row r="1" spans="2:10">
      <c r="B1" s="1491"/>
      <c r="C1" s="1491"/>
      <c r="D1" s="1491"/>
      <c r="E1" s="1491"/>
      <c r="F1" s="1491"/>
      <c r="G1" s="1491"/>
      <c r="H1" s="1491"/>
      <c r="I1" s="1491"/>
      <c r="J1" s="1491"/>
    </row>
    <row r="2" spans="2:10" ht="14.25" customHeight="1">
      <c r="B2" s="1491"/>
      <c r="C2" s="1491"/>
      <c r="D2" s="1491"/>
      <c r="E2" s="1491"/>
      <c r="F2" s="1491"/>
      <c r="G2" s="1491"/>
      <c r="H2" s="1491"/>
      <c r="I2" s="2382" t="s">
        <v>793</v>
      </c>
      <c r="J2" s="2382"/>
    </row>
    <row r="3" spans="2:10" ht="14.25">
      <c r="B3" s="1491"/>
      <c r="C3" s="1491"/>
      <c r="D3" s="1491"/>
      <c r="E3" s="1491"/>
      <c r="F3" s="1491"/>
      <c r="G3" s="1491"/>
      <c r="H3" s="1491"/>
      <c r="I3" s="1493"/>
      <c r="J3" s="1493"/>
    </row>
    <row r="4" spans="2:10" ht="14.25" customHeight="1">
      <c r="B4" s="2373" t="s">
        <v>741</v>
      </c>
      <c r="C4" s="2373"/>
      <c r="D4" s="2373"/>
      <c r="E4" s="2373"/>
      <c r="F4" s="2373"/>
      <c r="G4" s="2373"/>
      <c r="H4" s="2373"/>
      <c r="I4" s="2373"/>
      <c r="J4" s="2373"/>
    </row>
    <row r="5" spans="2:10">
      <c r="B5" s="1494"/>
      <c r="C5" s="1494"/>
      <c r="D5" s="1494"/>
      <c r="E5" s="1494"/>
      <c r="F5" s="1494"/>
      <c r="G5" s="1494"/>
      <c r="H5" s="1494"/>
      <c r="I5" s="1494"/>
      <c r="J5" s="1491"/>
    </row>
    <row r="6" spans="2:10" ht="13.5" customHeight="1" thickBot="1">
      <c r="B6" s="1491"/>
      <c r="C6" s="1491"/>
      <c r="D6" s="1491"/>
      <c r="E6" s="1491"/>
      <c r="F6" s="1491"/>
      <c r="G6" s="1491"/>
      <c r="H6" s="1491"/>
      <c r="I6" s="2374" t="s">
        <v>0</v>
      </c>
      <c r="J6" s="2374"/>
    </row>
    <row r="7" spans="2:10" ht="26.25" customHeight="1" thickBot="1">
      <c r="B7" s="1495" t="s">
        <v>369</v>
      </c>
      <c r="C7" s="2375" t="s">
        <v>1</v>
      </c>
      <c r="D7" s="2376"/>
      <c r="E7" s="1496" t="s">
        <v>742</v>
      </c>
      <c r="F7" s="1497" t="s">
        <v>743</v>
      </c>
      <c r="G7" s="1497" t="s">
        <v>744</v>
      </c>
      <c r="H7" s="1497" t="s">
        <v>745</v>
      </c>
      <c r="I7" s="1498" t="s">
        <v>746</v>
      </c>
      <c r="J7" s="1499" t="s">
        <v>2</v>
      </c>
    </row>
    <row r="8" spans="2:10" ht="15" customHeight="1">
      <c r="B8" s="2377" t="s">
        <v>747</v>
      </c>
      <c r="C8" s="2378"/>
      <c r="D8" s="2379"/>
      <c r="E8" s="1500"/>
      <c r="F8" s="1501"/>
      <c r="G8" s="1501"/>
      <c r="H8" s="1501"/>
      <c r="I8" s="1502"/>
      <c r="J8" s="1503"/>
    </row>
    <row r="9" spans="2:10" ht="15" customHeight="1">
      <c r="B9" s="1504">
        <v>1</v>
      </c>
      <c r="C9" s="2371" t="s">
        <v>748</v>
      </c>
      <c r="D9" s="2372"/>
      <c r="E9" s="1505">
        <v>65233.398460000004</v>
      </c>
      <c r="F9" s="1505">
        <v>0</v>
      </c>
      <c r="G9" s="1505">
        <v>0</v>
      </c>
      <c r="H9" s="1505">
        <v>0</v>
      </c>
      <c r="I9" s="1505">
        <v>0</v>
      </c>
      <c r="J9" s="1506">
        <v>65233.398460000004</v>
      </c>
    </row>
    <row r="10" spans="2:10" ht="15" customHeight="1">
      <c r="B10" s="1504">
        <v>2</v>
      </c>
      <c r="C10" s="2371" t="s">
        <v>749</v>
      </c>
      <c r="D10" s="2372"/>
      <c r="E10" s="1505">
        <v>5.4119999999999999</v>
      </c>
      <c r="F10" s="1505">
        <v>38.549999999999997</v>
      </c>
      <c r="G10" s="1505">
        <v>164.78399999999999</v>
      </c>
      <c r="H10" s="1505">
        <v>0</v>
      </c>
      <c r="I10" s="1505">
        <v>0</v>
      </c>
      <c r="J10" s="1506">
        <v>208.74600000000001</v>
      </c>
    </row>
    <row r="11" spans="2:10" ht="15" customHeight="1">
      <c r="B11" s="1504"/>
      <c r="C11" s="1507"/>
      <c r="D11" s="1508" t="s">
        <v>750</v>
      </c>
      <c r="E11" s="1505">
        <v>0</v>
      </c>
      <c r="F11" s="1505">
        <v>0</v>
      </c>
      <c r="G11" s="1505">
        <v>0</v>
      </c>
      <c r="H11" s="1505">
        <v>0</v>
      </c>
      <c r="I11" s="1505">
        <v>0</v>
      </c>
      <c r="J11" s="1506">
        <v>0</v>
      </c>
    </row>
    <row r="12" spans="2:10" ht="15" customHeight="1">
      <c r="B12" s="1504"/>
      <c r="C12" s="1507"/>
      <c r="D12" s="1508" t="s">
        <v>751</v>
      </c>
      <c r="E12" s="1505">
        <v>0</v>
      </c>
      <c r="F12" s="1505">
        <v>0</v>
      </c>
      <c r="G12" s="1505">
        <v>0</v>
      </c>
      <c r="H12" s="1505">
        <v>0</v>
      </c>
      <c r="I12" s="1505">
        <v>0</v>
      </c>
      <c r="J12" s="1506">
        <v>0</v>
      </c>
    </row>
    <row r="13" spans="2:10" ht="15" customHeight="1">
      <c r="B13" s="1504"/>
      <c r="C13" s="1507"/>
      <c r="D13" s="1508" t="s">
        <v>752</v>
      </c>
      <c r="E13" s="1505">
        <v>5.4119999999999999</v>
      </c>
      <c r="F13" s="1505">
        <v>38.549999999999997</v>
      </c>
      <c r="G13" s="1505">
        <v>164.78399999999999</v>
      </c>
      <c r="H13" s="1505">
        <v>0</v>
      </c>
      <c r="I13" s="1505">
        <v>0</v>
      </c>
      <c r="J13" s="1506">
        <v>208.74600000000001</v>
      </c>
    </row>
    <row r="14" spans="2:10" ht="15" customHeight="1">
      <c r="B14" s="1504">
        <v>3</v>
      </c>
      <c r="C14" s="2371" t="s">
        <v>753</v>
      </c>
      <c r="D14" s="2372"/>
      <c r="E14" s="1505">
        <v>1.8560000000000001</v>
      </c>
      <c r="F14" s="1505">
        <v>0</v>
      </c>
      <c r="G14" s="1505">
        <v>0</v>
      </c>
      <c r="H14" s="1505">
        <v>0</v>
      </c>
      <c r="I14" s="1505">
        <v>0</v>
      </c>
      <c r="J14" s="1506">
        <v>1.8560000000000001</v>
      </c>
    </row>
    <row r="15" spans="2:10" ht="15" customHeight="1">
      <c r="B15" s="1504">
        <v>4</v>
      </c>
      <c r="C15" s="2371" t="s">
        <v>754</v>
      </c>
      <c r="D15" s="2372"/>
      <c r="E15" s="1505">
        <v>1.9E-2</v>
      </c>
      <c r="F15" s="1505">
        <v>0</v>
      </c>
      <c r="G15" s="1505">
        <v>0</v>
      </c>
      <c r="H15" s="1505">
        <v>0</v>
      </c>
      <c r="I15" s="1505">
        <v>0</v>
      </c>
      <c r="J15" s="1506">
        <v>1.9E-2</v>
      </c>
    </row>
    <row r="16" spans="2:10" ht="30" customHeight="1">
      <c r="B16" s="1504">
        <v>5</v>
      </c>
      <c r="C16" s="2371" t="s">
        <v>755</v>
      </c>
      <c r="D16" s="2372"/>
      <c r="E16" s="1505">
        <v>0</v>
      </c>
      <c r="F16" s="1505">
        <v>0</v>
      </c>
      <c r="G16" s="1505">
        <v>0</v>
      </c>
      <c r="H16" s="1505">
        <v>0</v>
      </c>
      <c r="I16" s="1505">
        <v>0</v>
      </c>
      <c r="J16" s="1506">
        <v>0</v>
      </c>
    </row>
    <row r="17" spans="2:10" ht="15" customHeight="1">
      <c r="B17" s="1504"/>
      <c r="C17" s="1507"/>
      <c r="D17" s="1508" t="s">
        <v>750</v>
      </c>
      <c r="E17" s="1505">
        <v>0</v>
      </c>
      <c r="F17" s="1505">
        <v>0</v>
      </c>
      <c r="G17" s="1505">
        <v>0</v>
      </c>
      <c r="H17" s="1505">
        <v>0</v>
      </c>
      <c r="I17" s="1505">
        <v>0</v>
      </c>
      <c r="J17" s="1506">
        <v>0</v>
      </c>
    </row>
    <row r="18" spans="2:10" ht="15" customHeight="1">
      <c r="B18" s="1504"/>
      <c r="C18" s="1507"/>
      <c r="D18" s="1508" t="s">
        <v>751</v>
      </c>
      <c r="E18" s="1505">
        <v>0</v>
      </c>
      <c r="F18" s="1505">
        <v>0</v>
      </c>
      <c r="G18" s="1505">
        <v>0</v>
      </c>
      <c r="H18" s="1505">
        <v>0</v>
      </c>
      <c r="I18" s="1505">
        <v>0</v>
      </c>
      <c r="J18" s="1506">
        <v>0</v>
      </c>
    </row>
    <row r="19" spans="2:10" ht="15" customHeight="1">
      <c r="B19" s="1504"/>
      <c r="C19" s="1507"/>
      <c r="D19" s="1508" t="s">
        <v>752</v>
      </c>
      <c r="E19" s="1505">
        <v>0</v>
      </c>
      <c r="F19" s="1505">
        <v>0</v>
      </c>
      <c r="G19" s="1505">
        <v>0</v>
      </c>
      <c r="H19" s="1505">
        <v>0</v>
      </c>
      <c r="I19" s="1505">
        <v>0</v>
      </c>
      <c r="J19" s="1506">
        <v>0</v>
      </c>
    </row>
    <row r="20" spans="2:10" ht="15" customHeight="1">
      <c r="B20" s="1504"/>
      <c r="C20" s="1507"/>
      <c r="D20" s="1508" t="s">
        <v>756</v>
      </c>
      <c r="E20" s="1505">
        <v>0</v>
      </c>
      <c r="F20" s="1505">
        <v>0</v>
      </c>
      <c r="G20" s="1505">
        <v>0</v>
      </c>
      <c r="H20" s="1505">
        <v>0</v>
      </c>
      <c r="I20" s="1505">
        <v>0</v>
      </c>
      <c r="J20" s="1506">
        <v>0</v>
      </c>
    </row>
    <row r="21" spans="2:10" ht="15" customHeight="1">
      <c r="B21" s="1504">
        <v>6</v>
      </c>
      <c r="C21" s="2371" t="s">
        <v>757</v>
      </c>
      <c r="D21" s="2372"/>
      <c r="E21" s="1505">
        <v>254.91499999999999</v>
      </c>
      <c r="F21" s="1505">
        <v>5010.6130000000003</v>
      </c>
      <c r="G21" s="1505">
        <v>1746.35</v>
      </c>
      <c r="H21" s="1505">
        <v>6996.9</v>
      </c>
      <c r="I21" s="1505">
        <v>7680.9110000000001</v>
      </c>
      <c r="J21" s="1506">
        <v>21689.688999999998</v>
      </c>
    </row>
    <row r="22" spans="2:10" ht="15" customHeight="1">
      <c r="B22" s="1504"/>
      <c r="C22" s="1507"/>
      <c r="D22" s="1508" t="s">
        <v>750</v>
      </c>
      <c r="E22" s="1505">
        <v>193.22</v>
      </c>
      <c r="F22" s="1505">
        <v>5010.6130000000003</v>
      </c>
      <c r="G22" s="1505">
        <v>1746.35</v>
      </c>
      <c r="H22" s="1505">
        <v>2754.79</v>
      </c>
      <c r="I22" s="1505">
        <v>5540.12</v>
      </c>
      <c r="J22" s="1506">
        <v>15245.093000000001</v>
      </c>
    </row>
    <row r="23" spans="2:10" ht="15" customHeight="1">
      <c r="B23" s="1504"/>
      <c r="C23" s="1507"/>
      <c r="D23" s="1508" t="s">
        <v>751</v>
      </c>
      <c r="E23" s="1505">
        <v>61.695</v>
      </c>
      <c r="F23" s="1505">
        <v>0</v>
      </c>
      <c r="G23" s="1505">
        <v>0</v>
      </c>
      <c r="H23" s="1505">
        <v>4242.1099999999997</v>
      </c>
      <c r="I23" s="1505">
        <v>2140.7910000000002</v>
      </c>
      <c r="J23" s="1506">
        <v>6444.5959999999995</v>
      </c>
    </row>
    <row r="24" spans="2:10" ht="15" customHeight="1">
      <c r="B24" s="1504">
        <v>7</v>
      </c>
      <c r="C24" s="2371" t="s">
        <v>758</v>
      </c>
      <c r="D24" s="2372"/>
      <c r="E24" s="1505">
        <v>1023.6136599999999</v>
      </c>
      <c r="F24" s="1505">
        <v>4561</v>
      </c>
      <c r="G24" s="1505">
        <v>1029.1199999999999</v>
      </c>
      <c r="H24" s="1505">
        <v>6737.2269999999999</v>
      </c>
      <c r="I24" s="1505">
        <v>5042.8</v>
      </c>
      <c r="J24" s="1506">
        <v>18393.76066</v>
      </c>
    </row>
    <row r="25" spans="2:10" ht="15" customHeight="1">
      <c r="B25" s="1504"/>
      <c r="C25" s="1507"/>
      <c r="D25" s="1508" t="s">
        <v>750</v>
      </c>
      <c r="E25" s="1505">
        <v>811.23469</v>
      </c>
      <c r="F25" s="1505">
        <v>4561</v>
      </c>
      <c r="G25" s="1505">
        <v>1029.1199999999999</v>
      </c>
      <c r="H25" s="1505">
        <v>5468.89</v>
      </c>
      <c r="I25" s="1505">
        <v>4855.07</v>
      </c>
      <c r="J25" s="1506">
        <v>16725.314689999999</v>
      </c>
    </row>
    <row r="26" spans="2:10" ht="15" customHeight="1">
      <c r="B26" s="1504"/>
      <c r="C26" s="1507"/>
      <c r="D26" s="1508" t="s">
        <v>751</v>
      </c>
      <c r="E26" s="1505">
        <v>14.064</v>
      </c>
      <c r="F26" s="1505">
        <v>0</v>
      </c>
      <c r="G26" s="1505">
        <v>0</v>
      </c>
      <c r="H26" s="1505">
        <v>1262.8510000000001</v>
      </c>
      <c r="I26" s="1505">
        <v>180.11</v>
      </c>
      <c r="J26" s="1506">
        <v>1457.0250000000001</v>
      </c>
    </row>
    <row r="27" spans="2:10" ht="15" customHeight="1">
      <c r="B27" s="1504"/>
      <c r="C27" s="1507"/>
      <c r="D27" s="1508" t="s">
        <v>752</v>
      </c>
      <c r="E27" s="1505">
        <v>198.31496999999999</v>
      </c>
      <c r="F27" s="1505">
        <v>0</v>
      </c>
      <c r="G27" s="1505">
        <v>0</v>
      </c>
      <c r="H27" s="1505">
        <v>5.4859999999999998</v>
      </c>
      <c r="I27" s="1505">
        <v>7.62</v>
      </c>
      <c r="J27" s="1506">
        <v>211.42097000000001</v>
      </c>
    </row>
    <row r="28" spans="2:10" ht="15" customHeight="1">
      <c r="B28" s="1504"/>
      <c r="C28" s="1507"/>
      <c r="D28" s="1508" t="s">
        <v>759</v>
      </c>
      <c r="E28" s="1505">
        <v>0</v>
      </c>
      <c r="F28" s="1505">
        <v>0</v>
      </c>
      <c r="G28" s="1505">
        <v>0</v>
      </c>
      <c r="H28" s="1505">
        <v>0</v>
      </c>
      <c r="I28" s="1505">
        <v>0</v>
      </c>
      <c r="J28" s="1506">
        <v>0</v>
      </c>
    </row>
    <row r="29" spans="2:10" ht="15" customHeight="1">
      <c r="B29" s="1504">
        <v>8</v>
      </c>
      <c r="C29" s="2371" t="s">
        <v>760</v>
      </c>
      <c r="D29" s="2372"/>
      <c r="E29" s="1505">
        <v>29237.395860000001</v>
      </c>
      <c r="F29" s="1505">
        <v>11035.315430000001</v>
      </c>
      <c r="G29" s="1505">
        <v>16635.555840000001</v>
      </c>
      <c r="H29" s="1505">
        <v>31207.220450000001</v>
      </c>
      <c r="I29" s="1505">
        <v>61345.289649999999</v>
      </c>
      <c r="J29" s="1506">
        <v>149460.77722999998</v>
      </c>
    </row>
    <row r="30" spans="2:10" ht="15" customHeight="1">
      <c r="B30" s="1504"/>
      <c r="C30" s="1507"/>
      <c r="D30" s="1508" t="s">
        <v>761</v>
      </c>
      <c r="E30" s="1505">
        <v>3692.1239399999999</v>
      </c>
      <c r="F30" s="1505">
        <v>6257.3522000000003</v>
      </c>
      <c r="G30" s="1505">
        <v>2566.7996400000002</v>
      </c>
      <c r="H30" s="1505">
        <v>0</v>
      </c>
      <c r="I30" s="1505">
        <v>31.457999999999998</v>
      </c>
      <c r="J30" s="1506">
        <v>12547.73378</v>
      </c>
    </row>
    <row r="31" spans="2:10" ht="15" customHeight="1">
      <c r="B31" s="1504"/>
      <c r="C31" s="1507"/>
      <c r="D31" s="1508" t="s">
        <v>762</v>
      </c>
      <c r="E31" s="1505">
        <v>20941.130649999999</v>
      </c>
      <c r="F31" s="1505">
        <v>0</v>
      </c>
      <c r="G31" s="1505">
        <v>0</v>
      </c>
      <c r="H31" s="1505">
        <v>0</v>
      </c>
      <c r="I31" s="1505">
        <v>0</v>
      </c>
      <c r="J31" s="1506">
        <v>20941.130649999999</v>
      </c>
    </row>
    <row r="32" spans="2:10" ht="15" customHeight="1">
      <c r="B32" s="1504"/>
      <c r="C32" s="1507"/>
      <c r="D32" s="1508" t="s">
        <v>763</v>
      </c>
      <c r="E32" s="1505">
        <v>6.4517799999999994</v>
      </c>
      <c r="F32" s="1505">
        <v>0.23962</v>
      </c>
      <c r="G32" s="1505">
        <v>0.23100000000000001</v>
      </c>
      <c r="H32" s="1505">
        <v>0.45500000000000002</v>
      </c>
      <c r="I32" s="1505">
        <v>1.56457</v>
      </c>
      <c r="J32" s="1506">
        <v>8.9419699999999995</v>
      </c>
    </row>
    <row r="33" spans="2:10" ht="15" customHeight="1">
      <c r="B33" s="1504"/>
      <c r="C33" s="1507"/>
      <c r="D33" s="1508" t="s">
        <v>756</v>
      </c>
      <c r="E33" s="1505">
        <v>4453.2164899999998</v>
      </c>
      <c r="F33" s="1505">
        <v>4757.5696100000005</v>
      </c>
      <c r="G33" s="1505">
        <v>14051.251199999999</v>
      </c>
      <c r="H33" s="1505">
        <v>31205.344450000001</v>
      </c>
      <c r="I33" s="1505">
        <v>61312.267079999998</v>
      </c>
      <c r="J33" s="1506">
        <v>115779.64882999999</v>
      </c>
    </row>
    <row r="34" spans="2:10" ht="15" customHeight="1">
      <c r="B34" s="1504"/>
      <c r="C34" s="1507"/>
      <c r="D34" s="1508" t="s">
        <v>764</v>
      </c>
      <c r="E34" s="1505">
        <v>144.47300000000001</v>
      </c>
      <c r="F34" s="1505">
        <v>20.154</v>
      </c>
      <c r="G34" s="1505">
        <v>17.274000000000001</v>
      </c>
      <c r="H34" s="1505">
        <v>1.421</v>
      </c>
      <c r="I34" s="1505">
        <v>0</v>
      </c>
      <c r="J34" s="1506">
        <v>183.322</v>
      </c>
    </row>
    <row r="35" spans="2:10" ht="15" customHeight="1">
      <c r="B35" s="1504">
        <v>9</v>
      </c>
      <c r="C35" s="2371" t="s">
        <v>765</v>
      </c>
      <c r="D35" s="2372"/>
      <c r="E35" s="1505">
        <v>1552.6511</v>
      </c>
      <c r="F35" s="1505">
        <v>543.32354000000009</v>
      </c>
      <c r="G35" s="1505">
        <v>464.61426</v>
      </c>
      <c r="H35" s="1505">
        <v>537.68180000000007</v>
      </c>
      <c r="I35" s="1505">
        <v>117.28749000000001</v>
      </c>
      <c r="J35" s="1506">
        <v>3215.5581900000002</v>
      </c>
    </row>
    <row r="36" spans="2:10" ht="15" customHeight="1">
      <c r="B36" s="1504">
        <v>10</v>
      </c>
      <c r="C36" s="2371" t="s">
        <v>3</v>
      </c>
      <c r="D36" s="2372"/>
      <c r="E36" s="1505">
        <v>169.32091</v>
      </c>
      <c r="F36" s="1505">
        <v>15.571549999999998</v>
      </c>
      <c r="G36" s="1505">
        <v>0</v>
      </c>
      <c r="H36" s="1505">
        <v>0</v>
      </c>
      <c r="I36" s="1505">
        <v>0</v>
      </c>
      <c r="J36" s="1506">
        <v>184.89246</v>
      </c>
    </row>
    <row r="37" spans="2:10" ht="15" customHeight="1">
      <c r="B37" s="1504">
        <v>11</v>
      </c>
      <c r="C37" s="2371" t="s">
        <v>766</v>
      </c>
      <c r="D37" s="2372"/>
      <c r="E37" s="1505">
        <v>5766.7019299999993</v>
      </c>
      <c r="F37" s="1505">
        <v>367.19725</v>
      </c>
      <c r="G37" s="1505">
        <v>24.073330000000002</v>
      </c>
      <c r="H37" s="1505">
        <v>8.3561700000000005</v>
      </c>
      <c r="I37" s="1505">
        <v>166.92214999999999</v>
      </c>
      <c r="J37" s="1506">
        <v>6333.25083</v>
      </c>
    </row>
    <row r="38" spans="2:10" ht="15" customHeight="1" thickBot="1">
      <c r="B38" s="1509">
        <v>12</v>
      </c>
      <c r="C38" s="2383" t="s">
        <v>767</v>
      </c>
      <c r="D38" s="2384"/>
      <c r="E38" s="1510">
        <v>103245.28391999999</v>
      </c>
      <c r="F38" s="1510">
        <v>21571.570769999998</v>
      </c>
      <c r="G38" s="1510">
        <v>20064.497429999999</v>
      </c>
      <c r="H38" s="1510">
        <v>45487.385419999999</v>
      </c>
      <c r="I38" s="1510">
        <v>74353.210290000003</v>
      </c>
      <c r="J38" s="1511">
        <v>264721.94782999996</v>
      </c>
    </row>
    <row r="39" spans="2:10" ht="15" customHeight="1">
      <c r="B39" s="2377" t="s">
        <v>768</v>
      </c>
      <c r="C39" s="2378"/>
      <c r="D39" s="2379"/>
      <c r="E39" s="1512"/>
      <c r="F39" s="1513"/>
      <c r="G39" s="1513"/>
      <c r="H39" s="1513"/>
      <c r="I39" s="1514"/>
      <c r="J39" s="1515"/>
    </row>
    <row r="40" spans="2:10" ht="15" customHeight="1">
      <c r="B40" s="1504">
        <v>13</v>
      </c>
      <c r="C40" s="2371" t="s">
        <v>769</v>
      </c>
      <c r="D40" s="2372"/>
      <c r="E40" s="1505">
        <v>213582.04204</v>
      </c>
      <c r="F40" s="1505">
        <v>2.7E-2</v>
      </c>
      <c r="G40" s="1505">
        <v>0</v>
      </c>
      <c r="H40" s="1505">
        <v>0</v>
      </c>
      <c r="I40" s="1505">
        <v>10.17</v>
      </c>
      <c r="J40" s="1506">
        <v>213592.23903999999</v>
      </c>
    </row>
    <row r="41" spans="2:10" ht="15" customHeight="1">
      <c r="B41" s="1504">
        <v>14</v>
      </c>
      <c r="C41" s="2371" t="s">
        <v>770</v>
      </c>
      <c r="D41" s="2372"/>
      <c r="E41" s="1505">
        <v>0</v>
      </c>
      <c r="F41" s="1505">
        <v>0</v>
      </c>
      <c r="G41" s="1505">
        <v>0</v>
      </c>
      <c r="H41" s="1505">
        <v>0</v>
      </c>
      <c r="I41" s="1505">
        <v>0</v>
      </c>
      <c r="J41" s="1506">
        <v>0</v>
      </c>
    </row>
    <row r="42" spans="2:10" ht="15" customHeight="1">
      <c r="B42" s="1504"/>
      <c r="C42" s="1507"/>
      <c r="D42" s="1508" t="s">
        <v>750</v>
      </c>
      <c r="E42" s="1505">
        <v>0</v>
      </c>
      <c r="F42" s="1505">
        <v>0</v>
      </c>
      <c r="G42" s="1505">
        <v>0</v>
      </c>
      <c r="H42" s="1505">
        <v>0</v>
      </c>
      <c r="I42" s="1505">
        <v>0</v>
      </c>
      <c r="J42" s="1506">
        <v>0</v>
      </c>
    </row>
    <row r="43" spans="2:10" ht="15" customHeight="1">
      <c r="B43" s="1504"/>
      <c r="C43" s="1507"/>
      <c r="D43" s="1508" t="s">
        <v>751</v>
      </c>
      <c r="E43" s="1505">
        <v>0</v>
      </c>
      <c r="F43" s="1505">
        <v>0</v>
      </c>
      <c r="G43" s="1505">
        <v>0</v>
      </c>
      <c r="H43" s="1505">
        <v>0</v>
      </c>
      <c r="I43" s="1505">
        <v>0</v>
      </c>
      <c r="J43" s="1506">
        <v>0</v>
      </c>
    </row>
    <row r="44" spans="2:10" ht="15" customHeight="1">
      <c r="B44" s="1504"/>
      <c r="C44" s="1507"/>
      <c r="D44" s="1508" t="s">
        <v>752</v>
      </c>
      <c r="E44" s="1505">
        <v>0</v>
      </c>
      <c r="F44" s="1505">
        <v>0</v>
      </c>
      <c r="G44" s="1505">
        <v>0</v>
      </c>
      <c r="H44" s="1505">
        <v>0</v>
      </c>
      <c r="I44" s="1505">
        <v>0</v>
      </c>
      <c r="J44" s="1506">
        <v>0</v>
      </c>
    </row>
    <row r="45" spans="2:10" ht="15" customHeight="1">
      <c r="B45" s="1504"/>
      <c r="C45" s="1507"/>
      <c r="D45" s="1508" t="s">
        <v>762</v>
      </c>
      <c r="E45" s="1505">
        <v>0</v>
      </c>
      <c r="F45" s="1505">
        <v>0</v>
      </c>
      <c r="G45" s="1505">
        <v>0</v>
      </c>
      <c r="H45" s="1505">
        <v>0</v>
      </c>
      <c r="I45" s="1505">
        <v>0</v>
      </c>
      <c r="J45" s="1506">
        <v>0</v>
      </c>
    </row>
    <row r="46" spans="2:10" ht="15" customHeight="1">
      <c r="B46" s="1504"/>
      <c r="C46" s="1507"/>
      <c r="D46" s="1508" t="s">
        <v>771</v>
      </c>
      <c r="E46" s="1505">
        <v>0</v>
      </c>
      <c r="F46" s="1505">
        <v>0</v>
      </c>
      <c r="G46" s="1505">
        <v>0</v>
      </c>
      <c r="H46" s="1505">
        <v>0</v>
      </c>
      <c r="I46" s="1505">
        <v>0</v>
      </c>
      <c r="J46" s="1506">
        <v>0</v>
      </c>
    </row>
    <row r="47" spans="2:10" ht="15" customHeight="1">
      <c r="B47" s="1504"/>
      <c r="C47" s="1507"/>
      <c r="D47" s="1508" t="s">
        <v>772</v>
      </c>
      <c r="E47" s="1505">
        <v>0</v>
      </c>
      <c r="F47" s="1505">
        <v>0</v>
      </c>
      <c r="G47" s="1505">
        <v>0</v>
      </c>
      <c r="H47" s="1505">
        <v>0</v>
      </c>
      <c r="I47" s="1505">
        <v>0</v>
      </c>
      <c r="J47" s="1506">
        <v>0</v>
      </c>
    </row>
    <row r="48" spans="2:10" ht="15" customHeight="1">
      <c r="B48" s="1504">
        <v>15</v>
      </c>
      <c r="C48" s="2371" t="s">
        <v>753</v>
      </c>
      <c r="D48" s="2372"/>
      <c r="E48" s="1505">
        <v>0.98099999999999998</v>
      </c>
      <c r="F48" s="1505">
        <v>0</v>
      </c>
      <c r="G48" s="1505">
        <v>0</v>
      </c>
      <c r="H48" s="1505">
        <v>0</v>
      </c>
      <c r="I48" s="1505">
        <v>0</v>
      </c>
      <c r="J48" s="1506">
        <v>0.98099999999999998</v>
      </c>
    </row>
    <row r="49" spans="2:10" ht="15" customHeight="1">
      <c r="B49" s="1504">
        <v>16</v>
      </c>
      <c r="C49" s="2371" t="s">
        <v>754</v>
      </c>
      <c r="D49" s="2372"/>
      <c r="E49" s="1505">
        <v>1.5780000000000001</v>
      </c>
      <c r="F49" s="1505">
        <v>0</v>
      </c>
      <c r="G49" s="1505">
        <v>0</v>
      </c>
      <c r="H49" s="1505">
        <v>0</v>
      </c>
      <c r="I49" s="1505">
        <v>0</v>
      </c>
      <c r="J49" s="1506">
        <v>1.5780000000000001</v>
      </c>
    </row>
    <row r="50" spans="2:10" ht="15" customHeight="1">
      <c r="B50" s="1504">
        <v>17</v>
      </c>
      <c r="C50" s="2371" t="s">
        <v>773</v>
      </c>
      <c r="D50" s="2372"/>
      <c r="E50" s="1505">
        <v>38659.582990000003</v>
      </c>
      <c r="F50" s="1505">
        <v>12571.38337</v>
      </c>
      <c r="G50" s="1505">
        <v>27834.814010000002</v>
      </c>
      <c r="H50" s="1505">
        <v>34074.47926</v>
      </c>
      <c r="I50" s="1505">
        <v>53351.659030000003</v>
      </c>
      <c r="J50" s="1506">
        <v>166491.91866</v>
      </c>
    </row>
    <row r="51" spans="2:10" ht="15" customHeight="1">
      <c r="B51" s="1504"/>
      <c r="C51" s="1507"/>
      <c r="D51" s="1508" t="s">
        <v>774</v>
      </c>
      <c r="E51" s="1505">
        <v>23123.95955</v>
      </c>
      <c r="F51" s="1505">
        <v>1.377</v>
      </c>
      <c r="G51" s="1505">
        <v>0.96799999999999997</v>
      </c>
      <c r="H51" s="1505">
        <v>0.11899999999999999</v>
      </c>
      <c r="I51" s="1505">
        <v>0.58499999999999996</v>
      </c>
      <c r="J51" s="1506">
        <v>23127.008550000002</v>
      </c>
    </row>
    <row r="52" spans="2:10" ht="15" customHeight="1">
      <c r="B52" s="1504"/>
      <c r="C52" s="1507"/>
      <c r="D52" s="1508" t="s">
        <v>775</v>
      </c>
      <c r="E52" s="1505">
        <v>15535.623439999999</v>
      </c>
      <c r="F52" s="1505">
        <v>12570.006369999999</v>
      </c>
      <c r="G52" s="1505">
        <v>27833.846010000001</v>
      </c>
      <c r="H52" s="1505">
        <v>34074.360260000001</v>
      </c>
      <c r="I52" s="1505">
        <v>53351.074030000003</v>
      </c>
      <c r="J52" s="1506">
        <v>143364.91011000003</v>
      </c>
    </row>
    <row r="53" spans="2:10" ht="15" customHeight="1">
      <c r="B53" s="1504">
        <v>18</v>
      </c>
      <c r="C53" s="2371" t="s">
        <v>776</v>
      </c>
      <c r="D53" s="2372"/>
      <c r="E53" s="1505">
        <v>9.9160000000000004</v>
      </c>
      <c r="F53" s="1505">
        <v>1180.91446</v>
      </c>
      <c r="G53" s="1505">
        <v>762.40625</v>
      </c>
      <c r="H53" s="1505">
        <v>1613.0626100000002</v>
      </c>
      <c r="I53" s="1505">
        <v>2914.7223300000001</v>
      </c>
      <c r="J53" s="1506">
        <v>6481.0216500000006</v>
      </c>
    </row>
    <row r="54" spans="2:10" ht="15" customHeight="1">
      <c r="B54" s="1504">
        <v>19</v>
      </c>
      <c r="C54" s="2371" t="s">
        <v>777</v>
      </c>
      <c r="D54" s="2372"/>
      <c r="E54" s="1505">
        <v>0</v>
      </c>
      <c r="F54" s="1505">
        <v>0</v>
      </c>
      <c r="G54" s="1505">
        <v>0</v>
      </c>
      <c r="H54" s="1505">
        <v>0</v>
      </c>
      <c r="I54" s="1505">
        <v>0</v>
      </c>
      <c r="J54" s="1506">
        <v>0</v>
      </c>
    </row>
    <row r="55" spans="2:10" ht="15" customHeight="1">
      <c r="B55" s="1504">
        <v>20</v>
      </c>
      <c r="C55" s="2371" t="s">
        <v>778</v>
      </c>
      <c r="D55" s="2372"/>
      <c r="E55" s="1505">
        <v>322.78027000000003</v>
      </c>
      <c r="F55" s="1505">
        <v>132.65957</v>
      </c>
      <c r="G55" s="1505">
        <v>182.37581</v>
      </c>
      <c r="H55" s="1505">
        <v>138.05350000000001</v>
      </c>
      <c r="I55" s="1505">
        <v>171.11088000000001</v>
      </c>
      <c r="J55" s="1506">
        <v>946.98003000000006</v>
      </c>
    </row>
    <row r="56" spans="2:10" ht="15" customHeight="1">
      <c r="B56" s="1504">
        <v>21</v>
      </c>
      <c r="C56" s="2371" t="s">
        <v>779</v>
      </c>
      <c r="D56" s="2372"/>
      <c r="E56" s="1505">
        <v>21.097459999999998</v>
      </c>
      <c r="F56" s="1505">
        <v>0</v>
      </c>
      <c r="G56" s="1505">
        <v>1.5860000000000001</v>
      </c>
      <c r="H56" s="1505">
        <v>0.52800000000000002</v>
      </c>
      <c r="I56" s="1505">
        <v>1E-3</v>
      </c>
      <c r="J56" s="1506">
        <v>23.21246</v>
      </c>
    </row>
    <row r="57" spans="2:10" ht="15" customHeight="1">
      <c r="B57" s="1504">
        <v>22</v>
      </c>
      <c r="C57" s="2371" t="s">
        <v>780</v>
      </c>
      <c r="D57" s="2372"/>
      <c r="E57" s="1505">
        <v>0</v>
      </c>
      <c r="F57" s="1505">
        <v>0</v>
      </c>
      <c r="G57" s="1505">
        <v>0</v>
      </c>
      <c r="H57" s="1505">
        <v>0</v>
      </c>
      <c r="I57" s="1505">
        <v>0</v>
      </c>
      <c r="J57" s="1506">
        <v>0</v>
      </c>
    </row>
    <row r="58" spans="2:10" ht="15" customHeight="1">
      <c r="B58" s="1504">
        <v>23</v>
      </c>
      <c r="C58" s="2371" t="s">
        <v>781</v>
      </c>
      <c r="D58" s="2372"/>
      <c r="E58" s="1505">
        <v>4376.7537699999993</v>
      </c>
      <c r="F58" s="1505">
        <v>1522.13266</v>
      </c>
      <c r="G58" s="1505">
        <v>2.3518400000000002</v>
      </c>
      <c r="H58" s="1505">
        <v>5.0000000000000001E-3</v>
      </c>
      <c r="I58" s="1505">
        <v>0.10122</v>
      </c>
      <c r="J58" s="1506">
        <v>5901.3444899999995</v>
      </c>
    </row>
    <row r="59" spans="2:10" ht="15" customHeight="1" thickBot="1">
      <c r="B59" s="1516">
        <v>24</v>
      </c>
      <c r="C59" s="2380" t="s">
        <v>782</v>
      </c>
      <c r="D59" s="2381"/>
      <c r="E59" s="1517">
        <v>256974.73153000002</v>
      </c>
      <c r="F59" s="1518">
        <v>15407.117059999999</v>
      </c>
      <c r="G59" s="1518">
        <v>28783.533910000002</v>
      </c>
      <c r="H59" s="1518">
        <v>35826.128369999999</v>
      </c>
      <c r="I59" s="1519">
        <v>56447.764459999999</v>
      </c>
      <c r="J59" s="1519">
        <v>393439.27533000003</v>
      </c>
    </row>
    <row r="60" spans="2:10" ht="15" customHeight="1">
      <c r="B60" s="2377" t="s">
        <v>783</v>
      </c>
      <c r="C60" s="2378"/>
      <c r="D60" s="2379"/>
      <c r="E60" s="1512"/>
      <c r="F60" s="1520"/>
      <c r="G60" s="1513"/>
      <c r="H60" s="1513"/>
      <c r="I60" s="1521"/>
      <c r="J60" s="1515"/>
    </row>
    <row r="61" spans="2:10" ht="15" customHeight="1">
      <c r="B61" s="1504">
        <v>25</v>
      </c>
      <c r="C61" s="2371" t="s">
        <v>784</v>
      </c>
      <c r="D61" s="2372"/>
      <c r="E61" s="1505">
        <v>3356.9379900000004</v>
      </c>
      <c r="F61" s="1505">
        <v>44.307910000000007</v>
      </c>
      <c r="G61" s="1505">
        <v>121.79584</v>
      </c>
      <c r="H61" s="1505">
        <v>736.93367000000001</v>
      </c>
      <c r="I61" s="1505">
        <v>1093.2079699999999</v>
      </c>
      <c r="J61" s="1506">
        <v>5353.1833799999995</v>
      </c>
    </row>
    <row r="62" spans="2:10" ht="15" customHeight="1">
      <c r="B62" s="1504">
        <v>26</v>
      </c>
      <c r="C62" s="2371" t="s">
        <v>785</v>
      </c>
      <c r="D62" s="2372"/>
      <c r="E62" s="1505">
        <v>29381.23893</v>
      </c>
      <c r="F62" s="1505">
        <v>1465.1065000000001</v>
      </c>
      <c r="G62" s="1505">
        <v>3964.4361099999996</v>
      </c>
      <c r="H62" s="1505">
        <v>6871.0979600000001</v>
      </c>
      <c r="I62" s="1505">
        <v>14036.996359999999</v>
      </c>
      <c r="J62" s="1506">
        <v>55718.87586</v>
      </c>
    </row>
    <row r="63" spans="2:10" ht="15" customHeight="1" thickBot="1">
      <c r="B63" s="1509">
        <v>27</v>
      </c>
      <c r="C63" s="2383" t="s">
        <v>786</v>
      </c>
      <c r="D63" s="2384"/>
      <c r="E63" s="1522">
        <v>-26024.300939999997</v>
      </c>
      <c r="F63" s="1523">
        <v>-1420.7985900000001</v>
      </c>
      <c r="G63" s="1523">
        <v>-3842.6402699999999</v>
      </c>
      <c r="H63" s="1523">
        <v>-6134.1642899999997</v>
      </c>
      <c r="I63" s="1523">
        <v>-12943.788389999998</v>
      </c>
      <c r="J63" s="1524">
        <v>-50365.692479999998</v>
      </c>
    </row>
    <row r="64" spans="2:10" ht="15" customHeight="1">
      <c r="B64" s="1525">
        <v>28</v>
      </c>
      <c r="C64" s="2385" t="s">
        <v>787</v>
      </c>
      <c r="D64" s="2386"/>
      <c r="E64" s="1526">
        <v>-179753.74855000005</v>
      </c>
      <c r="F64" s="1526">
        <v>4743.6551200000013</v>
      </c>
      <c r="G64" s="1526">
        <v>-12561.676750000001</v>
      </c>
      <c r="H64" s="1526">
        <v>3527.0927600000045</v>
      </c>
      <c r="I64" s="1526">
        <v>4961.6574400000072</v>
      </c>
      <c r="J64" s="1527">
        <v>-179083.01998000004</v>
      </c>
    </row>
    <row r="65" spans="2:10" ht="15" customHeight="1" thickBot="1">
      <c r="B65" s="1528">
        <v>29</v>
      </c>
      <c r="C65" s="2383" t="s">
        <v>788</v>
      </c>
      <c r="D65" s="2384"/>
      <c r="E65" s="1523">
        <v>-179753.74855000005</v>
      </c>
      <c r="F65" s="1523">
        <v>-175010.09343000004</v>
      </c>
      <c r="G65" s="1523">
        <v>-187571.77018000005</v>
      </c>
      <c r="H65" s="1523">
        <v>-184044.67742000005</v>
      </c>
      <c r="I65" s="1523">
        <v>-179083.01998000004</v>
      </c>
      <c r="J65" s="1529"/>
    </row>
  </sheetData>
  <mergeCells count="36">
    <mergeCell ref="C61:D61"/>
    <mergeCell ref="C62:D62"/>
    <mergeCell ref="C63:D63"/>
    <mergeCell ref="C64:D64"/>
    <mergeCell ref="C65:D65"/>
    <mergeCell ref="I2:J2"/>
    <mergeCell ref="C55:D55"/>
    <mergeCell ref="C56:D56"/>
    <mergeCell ref="C57:D57"/>
    <mergeCell ref="C58:D58"/>
    <mergeCell ref="C35:D35"/>
    <mergeCell ref="C36:D36"/>
    <mergeCell ref="C37:D37"/>
    <mergeCell ref="C38:D38"/>
    <mergeCell ref="B39:D39"/>
    <mergeCell ref="C40:D40"/>
    <mergeCell ref="C14:D14"/>
    <mergeCell ref="C15:D15"/>
    <mergeCell ref="C16:D16"/>
    <mergeCell ref="C21:D21"/>
    <mergeCell ref="C24:D24"/>
    <mergeCell ref="C59:D59"/>
    <mergeCell ref="B60:D60"/>
    <mergeCell ref="C41:D41"/>
    <mergeCell ref="C48:D48"/>
    <mergeCell ref="C49:D49"/>
    <mergeCell ref="C50:D50"/>
    <mergeCell ref="C53:D53"/>
    <mergeCell ref="C54:D54"/>
    <mergeCell ref="C29:D29"/>
    <mergeCell ref="B4:J4"/>
    <mergeCell ref="I6:J6"/>
    <mergeCell ref="C7:D7"/>
    <mergeCell ref="B8:D8"/>
    <mergeCell ref="C9:D9"/>
    <mergeCell ref="C10:D10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workbookViewId="0">
      <selection activeCell="B1" sqref="B1"/>
    </sheetView>
  </sheetViews>
  <sheetFormatPr defaultColWidth="8.140625" defaultRowHeight="12.75"/>
  <cols>
    <col min="1" max="1" width="8.140625" style="1531"/>
    <col min="2" max="2" width="8.140625" style="1531" customWidth="1"/>
    <col min="3" max="3" width="19.7109375" style="1531" customWidth="1"/>
    <col min="4" max="4" width="42.28515625" style="1531" customWidth="1"/>
    <col min="5" max="5" width="11.5703125" style="1531" customWidth="1"/>
    <col min="6" max="6" width="11.28515625" style="1531" bestFit="1" customWidth="1"/>
    <col min="7" max="7" width="11.7109375" style="1531" customWidth="1"/>
    <col min="8" max="8" width="11.85546875" style="1531" customWidth="1"/>
    <col min="9" max="9" width="13.140625" style="1531" customWidth="1"/>
    <col min="10" max="10" width="13.7109375" style="1531" customWidth="1"/>
    <col min="11" max="216" width="9.140625" style="1531" customWidth="1"/>
    <col min="217" max="16384" width="8.140625" style="1531"/>
  </cols>
  <sheetData>
    <row r="1" spans="2:10">
      <c r="B1" s="1530"/>
      <c r="C1" s="1530"/>
      <c r="D1" s="1530"/>
      <c r="E1" s="1530"/>
      <c r="F1" s="1530"/>
      <c r="G1" s="1530"/>
      <c r="H1" s="1530"/>
      <c r="I1" s="1530"/>
      <c r="J1" s="1530"/>
    </row>
    <row r="2" spans="2:10" ht="15" customHeight="1">
      <c r="B2" s="1530"/>
      <c r="C2" s="1530"/>
      <c r="D2" s="1530"/>
      <c r="E2" s="1530"/>
      <c r="F2" s="1530"/>
      <c r="G2" s="1530"/>
      <c r="H2" s="1530"/>
      <c r="I2" s="2407" t="s">
        <v>794</v>
      </c>
      <c r="J2" s="2407"/>
    </row>
    <row r="3" spans="2:10" ht="14.25">
      <c r="B3" s="1530"/>
      <c r="C3" s="1530"/>
      <c r="D3" s="1530"/>
      <c r="E3" s="1530"/>
      <c r="F3" s="1530"/>
      <c r="G3" s="1530"/>
      <c r="H3" s="1530"/>
      <c r="I3" s="1532"/>
      <c r="J3" s="1532"/>
    </row>
    <row r="4" spans="2:10" ht="14.25" customHeight="1">
      <c r="B4" s="2387" t="s">
        <v>789</v>
      </c>
      <c r="C4" s="2387"/>
      <c r="D4" s="2387"/>
      <c r="E4" s="2387"/>
      <c r="F4" s="2387"/>
      <c r="G4" s="2387"/>
      <c r="H4" s="2387"/>
      <c r="I4" s="2387"/>
      <c r="J4" s="2387"/>
    </row>
    <row r="5" spans="2:10">
      <c r="B5" s="1533"/>
      <c r="C5" s="1533"/>
      <c r="D5" s="1533"/>
      <c r="E5" s="1533"/>
      <c r="F5" s="1533"/>
      <c r="G5" s="1533"/>
      <c r="H5" s="1533"/>
      <c r="I5" s="1533"/>
      <c r="J5" s="1530"/>
    </row>
    <row r="6" spans="2:10" ht="13.5" customHeight="1" thickBot="1">
      <c r="B6" s="1530"/>
      <c r="C6" s="1530"/>
      <c r="D6" s="1530"/>
      <c r="E6" s="1530"/>
      <c r="F6" s="1530"/>
      <c r="G6" s="1530"/>
      <c r="H6" s="1530"/>
      <c r="I6" s="2388" t="s">
        <v>0</v>
      </c>
      <c r="J6" s="2388"/>
    </row>
    <row r="7" spans="2:10" ht="36" customHeight="1" thickBot="1">
      <c r="B7" s="2389" t="s">
        <v>369</v>
      </c>
      <c r="C7" s="2391" t="s">
        <v>1</v>
      </c>
      <c r="D7" s="2392"/>
      <c r="E7" s="2395" t="s">
        <v>790</v>
      </c>
      <c r="F7" s="2395"/>
      <c r="G7" s="2395"/>
      <c r="H7" s="2396" t="s">
        <v>791</v>
      </c>
      <c r="I7" s="2395"/>
      <c r="J7" s="2397"/>
    </row>
    <row r="8" spans="2:10" ht="26.25" thickBot="1">
      <c r="B8" s="2390"/>
      <c r="C8" s="2393"/>
      <c r="D8" s="2394"/>
      <c r="E8" s="1534" t="s">
        <v>742</v>
      </c>
      <c r="F8" s="1535" t="s">
        <v>743</v>
      </c>
      <c r="G8" s="1536" t="s">
        <v>744</v>
      </c>
      <c r="H8" s="1534" t="s">
        <v>742</v>
      </c>
      <c r="I8" s="1535" t="s">
        <v>743</v>
      </c>
      <c r="J8" s="1536" t="s">
        <v>744</v>
      </c>
    </row>
    <row r="9" spans="2:10" ht="15" customHeight="1">
      <c r="B9" s="2400" t="s">
        <v>747</v>
      </c>
      <c r="C9" s="2401"/>
      <c r="D9" s="2402"/>
      <c r="E9" s="1537"/>
      <c r="F9" s="1538"/>
      <c r="G9" s="1539"/>
      <c r="H9" s="1540"/>
      <c r="I9" s="1541"/>
      <c r="J9" s="1542"/>
    </row>
    <row r="10" spans="2:10" ht="15" customHeight="1">
      <c r="B10" s="1543">
        <v>1</v>
      </c>
      <c r="C10" s="2398" t="s">
        <v>748</v>
      </c>
      <c r="D10" s="2399"/>
      <c r="E10" s="1544">
        <v>63703.872479999998</v>
      </c>
      <c r="F10" s="1544">
        <v>0</v>
      </c>
      <c r="G10" s="1545">
        <v>0</v>
      </c>
      <c r="H10" s="1546">
        <v>0</v>
      </c>
      <c r="I10" s="1544">
        <v>0</v>
      </c>
      <c r="J10" s="1547">
        <v>0</v>
      </c>
    </row>
    <row r="11" spans="2:10" ht="15" customHeight="1">
      <c r="B11" s="1543">
        <v>2</v>
      </c>
      <c r="C11" s="2398" t="s">
        <v>749</v>
      </c>
      <c r="D11" s="2399"/>
      <c r="E11" s="1544">
        <v>5.4119999999999999</v>
      </c>
      <c r="F11" s="1544">
        <v>0</v>
      </c>
      <c r="G11" s="1545">
        <v>0</v>
      </c>
      <c r="H11" s="1546">
        <v>0</v>
      </c>
      <c r="I11" s="1544">
        <v>0</v>
      </c>
      <c r="J11" s="1547">
        <v>0</v>
      </c>
    </row>
    <row r="12" spans="2:10" ht="15" customHeight="1">
      <c r="B12" s="1543"/>
      <c r="C12" s="1548"/>
      <c r="D12" s="1549" t="s">
        <v>750</v>
      </c>
      <c r="E12" s="1544">
        <v>0</v>
      </c>
      <c r="F12" s="1544">
        <v>0</v>
      </c>
      <c r="G12" s="1545">
        <v>0</v>
      </c>
      <c r="H12" s="1546">
        <v>0</v>
      </c>
      <c r="I12" s="1544">
        <v>0</v>
      </c>
      <c r="J12" s="1547">
        <v>0</v>
      </c>
    </row>
    <row r="13" spans="2:10" ht="15" customHeight="1">
      <c r="B13" s="1543"/>
      <c r="C13" s="1548"/>
      <c r="D13" s="1549" t="s">
        <v>751</v>
      </c>
      <c r="E13" s="1544">
        <v>0</v>
      </c>
      <c r="F13" s="1544">
        <v>0</v>
      </c>
      <c r="G13" s="1545">
        <v>0</v>
      </c>
      <c r="H13" s="1546">
        <v>0</v>
      </c>
      <c r="I13" s="1544">
        <v>0</v>
      </c>
      <c r="J13" s="1547">
        <v>0</v>
      </c>
    </row>
    <row r="14" spans="2:10" ht="15" customHeight="1">
      <c r="B14" s="1543"/>
      <c r="C14" s="1548"/>
      <c r="D14" s="1549" t="s">
        <v>752</v>
      </c>
      <c r="E14" s="1544">
        <v>5.4119999999999999</v>
      </c>
      <c r="F14" s="1544">
        <v>0</v>
      </c>
      <c r="G14" s="1545">
        <v>0</v>
      </c>
      <c r="H14" s="1546">
        <v>0</v>
      </c>
      <c r="I14" s="1544">
        <v>0</v>
      </c>
      <c r="J14" s="1547">
        <v>0</v>
      </c>
    </row>
    <row r="15" spans="2:10" ht="15" customHeight="1">
      <c r="B15" s="1543">
        <v>3</v>
      </c>
      <c r="C15" s="2398" t="s">
        <v>753</v>
      </c>
      <c r="D15" s="2399"/>
      <c r="E15" s="1544">
        <v>1.8560000000000001</v>
      </c>
      <c r="F15" s="1544">
        <v>0</v>
      </c>
      <c r="G15" s="1545">
        <v>0</v>
      </c>
      <c r="H15" s="1546">
        <v>0</v>
      </c>
      <c r="I15" s="1544">
        <v>0</v>
      </c>
      <c r="J15" s="1547">
        <v>0</v>
      </c>
    </row>
    <row r="16" spans="2:10" ht="15" customHeight="1">
      <c r="B16" s="1543">
        <v>4</v>
      </c>
      <c r="C16" s="2398" t="s">
        <v>754</v>
      </c>
      <c r="D16" s="2399"/>
      <c r="E16" s="1544">
        <v>1.9E-2</v>
      </c>
      <c r="F16" s="1544">
        <v>0</v>
      </c>
      <c r="G16" s="1545">
        <v>0</v>
      </c>
      <c r="H16" s="1546">
        <v>0</v>
      </c>
      <c r="I16" s="1544">
        <v>0</v>
      </c>
      <c r="J16" s="1547">
        <v>0</v>
      </c>
    </row>
    <row r="17" spans="2:10" ht="30" customHeight="1">
      <c r="B17" s="1543">
        <v>5</v>
      </c>
      <c r="C17" s="2398" t="s">
        <v>755</v>
      </c>
      <c r="D17" s="2399"/>
      <c r="E17" s="1544">
        <v>0</v>
      </c>
      <c r="F17" s="1544">
        <v>0</v>
      </c>
      <c r="G17" s="1545">
        <v>0</v>
      </c>
      <c r="H17" s="1546">
        <v>0</v>
      </c>
      <c r="I17" s="1544">
        <v>0</v>
      </c>
      <c r="J17" s="1547">
        <v>0</v>
      </c>
    </row>
    <row r="18" spans="2:10" ht="15" customHeight="1">
      <c r="B18" s="1543"/>
      <c r="C18" s="1548"/>
      <c r="D18" s="1549" t="s">
        <v>750</v>
      </c>
      <c r="E18" s="1544">
        <v>0</v>
      </c>
      <c r="F18" s="1544">
        <v>0</v>
      </c>
      <c r="G18" s="1545">
        <v>0</v>
      </c>
      <c r="H18" s="1546">
        <v>0</v>
      </c>
      <c r="I18" s="1544">
        <v>0</v>
      </c>
      <c r="J18" s="1547">
        <v>0</v>
      </c>
    </row>
    <row r="19" spans="2:10" ht="15" customHeight="1">
      <c r="B19" s="1543"/>
      <c r="C19" s="1548"/>
      <c r="D19" s="1549" t="s">
        <v>751</v>
      </c>
      <c r="E19" s="1544">
        <v>0</v>
      </c>
      <c r="F19" s="1544">
        <v>0</v>
      </c>
      <c r="G19" s="1545">
        <v>0</v>
      </c>
      <c r="H19" s="1546">
        <v>0</v>
      </c>
      <c r="I19" s="1544">
        <v>0</v>
      </c>
      <c r="J19" s="1547">
        <v>0</v>
      </c>
    </row>
    <row r="20" spans="2:10" ht="15" customHeight="1">
      <c r="B20" s="1543"/>
      <c r="C20" s="1548"/>
      <c r="D20" s="1549" t="s">
        <v>752</v>
      </c>
      <c r="E20" s="1544">
        <v>0</v>
      </c>
      <c r="F20" s="1544">
        <v>0</v>
      </c>
      <c r="G20" s="1545">
        <v>0</v>
      </c>
      <c r="H20" s="1546">
        <v>0</v>
      </c>
      <c r="I20" s="1544">
        <v>0</v>
      </c>
      <c r="J20" s="1547">
        <v>0</v>
      </c>
    </row>
    <row r="21" spans="2:10" ht="15" customHeight="1">
      <c r="B21" s="1543"/>
      <c r="C21" s="1548"/>
      <c r="D21" s="1549" t="s">
        <v>756</v>
      </c>
      <c r="E21" s="1544">
        <v>0</v>
      </c>
      <c r="F21" s="1544">
        <v>0</v>
      </c>
      <c r="G21" s="1545">
        <v>0</v>
      </c>
      <c r="H21" s="1546">
        <v>0</v>
      </c>
      <c r="I21" s="1544">
        <v>0</v>
      </c>
      <c r="J21" s="1547">
        <v>0</v>
      </c>
    </row>
    <row r="22" spans="2:10" ht="15" customHeight="1">
      <c r="B22" s="1543">
        <v>6</v>
      </c>
      <c r="C22" s="2398" t="s">
        <v>757</v>
      </c>
      <c r="D22" s="2399"/>
      <c r="E22" s="1544">
        <v>254.91499999999999</v>
      </c>
      <c r="F22" s="1544">
        <v>4778.433</v>
      </c>
      <c r="G22" s="1545">
        <v>1761.17</v>
      </c>
      <c r="H22" s="1546">
        <v>-5.0739999999999998</v>
      </c>
      <c r="I22" s="1544">
        <v>-20</v>
      </c>
      <c r="J22" s="1547">
        <v>-130.4177</v>
      </c>
    </row>
    <row r="23" spans="2:10" ht="15" customHeight="1">
      <c r="B23" s="1543"/>
      <c r="C23" s="1548"/>
      <c r="D23" s="1549" t="s">
        <v>750</v>
      </c>
      <c r="E23" s="1544">
        <v>193.22</v>
      </c>
      <c r="F23" s="1544">
        <v>4778.433</v>
      </c>
      <c r="G23" s="1545">
        <v>1761.17</v>
      </c>
      <c r="H23" s="1546">
        <v>-5.0739999999999998</v>
      </c>
      <c r="I23" s="1544">
        <v>-20</v>
      </c>
      <c r="J23" s="1547">
        <v>-130.4177</v>
      </c>
    </row>
    <row r="24" spans="2:10" ht="15" customHeight="1">
      <c r="B24" s="1543"/>
      <c r="C24" s="1548"/>
      <c r="D24" s="1549" t="s">
        <v>751</v>
      </c>
      <c r="E24" s="1544">
        <v>61.695</v>
      </c>
      <c r="F24" s="1544">
        <v>0</v>
      </c>
      <c r="G24" s="1545">
        <v>0</v>
      </c>
      <c r="H24" s="1546">
        <v>0</v>
      </c>
      <c r="I24" s="1544">
        <v>0</v>
      </c>
      <c r="J24" s="1547">
        <v>0</v>
      </c>
    </row>
    <row r="25" spans="2:10" ht="15" customHeight="1">
      <c r="B25" s="1543">
        <v>7</v>
      </c>
      <c r="C25" s="2398" t="s">
        <v>758</v>
      </c>
      <c r="D25" s="2399"/>
      <c r="E25" s="1544">
        <v>170.26420999999999</v>
      </c>
      <c r="F25" s="1544">
        <v>5275.0346900000004</v>
      </c>
      <c r="G25" s="1545">
        <v>1029.1199999999999</v>
      </c>
      <c r="H25" s="1546">
        <v>486.75701000000004</v>
      </c>
      <c r="I25" s="1544">
        <v>-245.72897</v>
      </c>
      <c r="J25" s="1547">
        <v>-2125.94391</v>
      </c>
    </row>
    <row r="26" spans="2:10" ht="15" customHeight="1">
      <c r="B26" s="1543"/>
      <c r="C26" s="1548"/>
      <c r="D26" s="1549" t="s">
        <v>750</v>
      </c>
      <c r="E26" s="1544">
        <v>97.2</v>
      </c>
      <c r="F26" s="1544">
        <v>5275.0346900000004</v>
      </c>
      <c r="G26" s="1545">
        <v>1029.1199999999999</v>
      </c>
      <c r="H26" s="1546">
        <v>486.75701000000004</v>
      </c>
      <c r="I26" s="1544">
        <v>-245.72897</v>
      </c>
      <c r="J26" s="1547">
        <v>-2125.94391</v>
      </c>
    </row>
    <row r="27" spans="2:10" ht="15" customHeight="1">
      <c r="B27" s="1543"/>
      <c r="C27" s="1548"/>
      <c r="D27" s="1549" t="s">
        <v>751</v>
      </c>
      <c r="E27" s="1544">
        <v>14.064</v>
      </c>
      <c r="F27" s="1544">
        <v>0</v>
      </c>
      <c r="G27" s="1545">
        <v>0</v>
      </c>
      <c r="H27" s="1546">
        <v>0</v>
      </c>
      <c r="I27" s="1544">
        <v>0</v>
      </c>
      <c r="J27" s="1547">
        <v>0</v>
      </c>
    </row>
    <row r="28" spans="2:10" ht="15" customHeight="1">
      <c r="B28" s="1543"/>
      <c r="C28" s="1548"/>
      <c r="D28" s="1549" t="s">
        <v>752</v>
      </c>
      <c r="E28" s="1544">
        <v>59.000209999999996</v>
      </c>
      <c r="F28" s="1544">
        <v>0</v>
      </c>
      <c r="G28" s="1545">
        <v>0</v>
      </c>
      <c r="H28" s="1546">
        <v>0</v>
      </c>
      <c r="I28" s="1544">
        <v>0</v>
      </c>
      <c r="J28" s="1547">
        <v>0</v>
      </c>
    </row>
    <row r="29" spans="2:10" ht="15" customHeight="1">
      <c r="B29" s="1543"/>
      <c r="C29" s="1548"/>
      <c r="D29" s="1549" t="s">
        <v>759</v>
      </c>
      <c r="E29" s="1544">
        <v>0</v>
      </c>
      <c r="F29" s="1544">
        <v>0</v>
      </c>
      <c r="G29" s="1545">
        <v>0</v>
      </c>
      <c r="H29" s="1546">
        <v>0</v>
      </c>
      <c r="I29" s="1544">
        <v>0</v>
      </c>
      <c r="J29" s="1547">
        <v>0</v>
      </c>
    </row>
    <row r="30" spans="2:10" ht="15" customHeight="1">
      <c r="B30" s="1543">
        <v>8</v>
      </c>
      <c r="C30" s="2398" t="s">
        <v>760</v>
      </c>
      <c r="D30" s="2399"/>
      <c r="E30" s="1544">
        <v>27054.667979999998</v>
      </c>
      <c r="F30" s="1544">
        <v>11176.30682</v>
      </c>
      <c r="G30" s="1545">
        <v>16415.851200000001</v>
      </c>
      <c r="H30" s="1546">
        <v>-917.27681999999993</v>
      </c>
      <c r="I30" s="1544">
        <v>-4195.6619700000001</v>
      </c>
      <c r="J30" s="1547">
        <v>-9708.1785899999995</v>
      </c>
    </row>
    <row r="31" spans="2:10" ht="15" customHeight="1">
      <c r="B31" s="1543"/>
      <c r="C31" s="1548"/>
      <c r="D31" s="1549" t="s">
        <v>761</v>
      </c>
      <c r="E31" s="1544">
        <v>3583.1489700000002</v>
      </c>
      <c r="F31" s="1544">
        <v>5829.6565899999996</v>
      </c>
      <c r="G31" s="1545">
        <v>2549.8020799999999</v>
      </c>
      <c r="H31" s="1546">
        <v>0</v>
      </c>
      <c r="I31" s="1544">
        <v>0</v>
      </c>
      <c r="J31" s="1547">
        <v>0</v>
      </c>
    </row>
    <row r="32" spans="2:10" ht="15" customHeight="1">
      <c r="B32" s="1543"/>
      <c r="C32" s="1548"/>
      <c r="D32" s="1549" t="s">
        <v>762</v>
      </c>
      <c r="E32" s="1544">
        <v>18866.076000000001</v>
      </c>
      <c r="F32" s="1544">
        <v>0</v>
      </c>
      <c r="G32" s="1545">
        <v>0</v>
      </c>
      <c r="H32" s="1546">
        <v>0</v>
      </c>
      <c r="I32" s="1544">
        <v>0</v>
      </c>
      <c r="J32" s="1547">
        <v>0</v>
      </c>
    </row>
    <row r="33" spans="2:10" ht="15" customHeight="1">
      <c r="B33" s="1543"/>
      <c r="C33" s="1548"/>
      <c r="D33" s="1549" t="s">
        <v>763</v>
      </c>
      <c r="E33" s="1544">
        <v>5.11022</v>
      </c>
      <c r="F33" s="1544">
        <v>1.2837400000000001</v>
      </c>
      <c r="G33" s="1545">
        <v>0.38274999999999998</v>
      </c>
      <c r="H33" s="1546">
        <v>0</v>
      </c>
      <c r="I33" s="1544">
        <v>0</v>
      </c>
      <c r="J33" s="1547">
        <v>0</v>
      </c>
    </row>
    <row r="34" spans="2:10" ht="15" customHeight="1">
      <c r="B34" s="1543"/>
      <c r="C34" s="1548"/>
      <c r="D34" s="1549" t="s">
        <v>756</v>
      </c>
      <c r="E34" s="1544">
        <v>4489.9727899999998</v>
      </c>
      <c r="F34" s="1544">
        <v>5325.2124899999999</v>
      </c>
      <c r="G34" s="1545">
        <v>13848.39237</v>
      </c>
      <c r="H34" s="1546">
        <v>-917.27681999999993</v>
      </c>
      <c r="I34" s="1544">
        <v>-4195.6619700000001</v>
      </c>
      <c r="J34" s="1547">
        <v>-9708.1785899999995</v>
      </c>
    </row>
    <row r="35" spans="2:10" ht="15" customHeight="1">
      <c r="B35" s="1543"/>
      <c r="C35" s="1548"/>
      <c r="D35" s="1549" t="s">
        <v>764</v>
      </c>
      <c r="E35" s="1544">
        <v>110.36</v>
      </c>
      <c r="F35" s="1544">
        <v>20.154</v>
      </c>
      <c r="G35" s="1545">
        <v>17.274000000000001</v>
      </c>
      <c r="H35" s="1546">
        <v>0</v>
      </c>
      <c r="I35" s="1544">
        <v>0</v>
      </c>
      <c r="J35" s="1547">
        <v>0</v>
      </c>
    </row>
    <row r="36" spans="2:10" ht="15" customHeight="1">
      <c r="B36" s="1543">
        <v>9</v>
      </c>
      <c r="C36" s="2398" t="s">
        <v>765</v>
      </c>
      <c r="D36" s="2399"/>
      <c r="E36" s="1544">
        <v>1208.6362199999999</v>
      </c>
      <c r="F36" s="1544">
        <v>643.44405000000006</v>
      </c>
      <c r="G36" s="1545">
        <v>724.16826000000003</v>
      </c>
      <c r="H36" s="1546">
        <v>9.7230600000000003</v>
      </c>
      <c r="I36" s="1544">
        <v>24.129290000000001</v>
      </c>
      <c r="J36" s="1547">
        <v>69.209800000000001</v>
      </c>
    </row>
    <row r="37" spans="2:10" ht="15" customHeight="1">
      <c r="B37" s="1543">
        <v>10</v>
      </c>
      <c r="C37" s="2398" t="s">
        <v>3</v>
      </c>
      <c r="D37" s="2399"/>
      <c r="E37" s="1544">
        <v>164.42036999999999</v>
      </c>
      <c r="F37" s="1544">
        <v>17.070550000000001</v>
      </c>
      <c r="G37" s="1545">
        <v>4.7610000000000001</v>
      </c>
      <c r="H37" s="1546">
        <v>1.976</v>
      </c>
      <c r="I37" s="1544">
        <v>5.3460000000000001</v>
      </c>
      <c r="J37" s="1547">
        <v>12.856</v>
      </c>
    </row>
    <row r="38" spans="2:10" ht="15" customHeight="1">
      <c r="B38" s="1543">
        <v>11</v>
      </c>
      <c r="C38" s="2398" t="s">
        <v>766</v>
      </c>
      <c r="D38" s="2399"/>
      <c r="E38" s="1544">
        <v>5347.3582800000004</v>
      </c>
      <c r="F38" s="1544">
        <v>353.76683000000003</v>
      </c>
      <c r="G38" s="1545">
        <v>24.380330000000001</v>
      </c>
      <c r="H38" s="1546">
        <v>0.16300000000000001</v>
      </c>
      <c r="I38" s="1544">
        <v>0</v>
      </c>
      <c r="J38" s="1547">
        <v>0</v>
      </c>
    </row>
    <row r="39" spans="2:10" ht="15" customHeight="1" thickBot="1">
      <c r="B39" s="1550">
        <v>12</v>
      </c>
      <c r="C39" s="2405" t="s">
        <v>767</v>
      </c>
      <c r="D39" s="2406"/>
      <c r="E39" s="1551">
        <v>97911.421539999996</v>
      </c>
      <c r="F39" s="1552">
        <v>22244.055940000002</v>
      </c>
      <c r="G39" s="1553">
        <v>19959.450789999999</v>
      </c>
      <c r="H39" s="1551">
        <v>-423.73174999999992</v>
      </c>
      <c r="I39" s="1552">
        <v>-4431.915649999999</v>
      </c>
      <c r="J39" s="1553">
        <v>-11882.474399999999</v>
      </c>
    </row>
    <row r="40" spans="2:10" ht="15" customHeight="1">
      <c r="B40" s="2400" t="s">
        <v>768</v>
      </c>
      <c r="C40" s="2401"/>
      <c r="D40" s="2402"/>
      <c r="E40" s="1554"/>
      <c r="F40" s="1555"/>
      <c r="G40" s="1556"/>
      <c r="H40" s="1554"/>
      <c r="I40" s="1557"/>
      <c r="J40" s="1556"/>
    </row>
    <row r="41" spans="2:10" ht="15" customHeight="1">
      <c r="B41" s="1543">
        <v>13</v>
      </c>
      <c r="C41" s="2398" t="s">
        <v>769</v>
      </c>
      <c r="D41" s="2399"/>
      <c r="E41" s="1544">
        <v>24764.29149</v>
      </c>
      <c r="F41" s="1544">
        <v>8525.9918500000003</v>
      </c>
      <c r="G41" s="1545">
        <v>2931.2287500000002</v>
      </c>
      <c r="H41" s="1546">
        <v>-44.255480000000006</v>
      </c>
      <c r="I41" s="1544">
        <v>949.44425000000001</v>
      </c>
      <c r="J41" s="1547">
        <v>-483.96634</v>
      </c>
    </row>
    <row r="42" spans="2:10" ht="15" customHeight="1">
      <c r="B42" s="1543">
        <v>14</v>
      </c>
      <c r="C42" s="2398" t="s">
        <v>770</v>
      </c>
      <c r="D42" s="2399"/>
      <c r="E42" s="1544">
        <v>0</v>
      </c>
      <c r="F42" s="1544">
        <v>0</v>
      </c>
      <c r="G42" s="1545">
        <v>0</v>
      </c>
      <c r="H42" s="1546">
        <v>0</v>
      </c>
      <c r="I42" s="1544">
        <v>0</v>
      </c>
      <c r="J42" s="1547">
        <v>0</v>
      </c>
    </row>
    <row r="43" spans="2:10" ht="15" customHeight="1">
      <c r="B43" s="1543"/>
      <c r="C43" s="1548"/>
      <c r="D43" s="1549" t="s">
        <v>750</v>
      </c>
      <c r="E43" s="1544">
        <v>0</v>
      </c>
      <c r="F43" s="1544">
        <v>0</v>
      </c>
      <c r="G43" s="1545">
        <v>0</v>
      </c>
      <c r="H43" s="1546">
        <v>0</v>
      </c>
      <c r="I43" s="1544">
        <v>0</v>
      </c>
      <c r="J43" s="1547">
        <v>0</v>
      </c>
    </row>
    <row r="44" spans="2:10" ht="15" customHeight="1">
      <c r="B44" s="1543"/>
      <c r="C44" s="1548"/>
      <c r="D44" s="1549" t="s">
        <v>751</v>
      </c>
      <c r="E44" s="1544">
        <v>0</v>
      </c>
      <c r="F44" s="1544">
        <v>0</v>
      </c>
      <c r="G44" s="1545">
        <v>0</v>
      </c>
      <c r="H44" s="1546">
        <v>0</v>
      </c>
      <c r="I44" s="1544">
        <v>0</v>
      </c>
      <c r="J44" s="1547">
        <v>0</v>
      </c>
    </row>
    <row r="45" spans="2:10" ht="15" customHeight="1">
      <c r="B45" s="1543"/>
      <c r="C45" s="1548"/>
      <c r="D45" s="1549" t="s">
        <v>752</v>
      </c>
      <c r="E45" s="1544">
        <v>0</v>
      </c>
      <c r="F45" s="1544">
        <v>0</v>
      </c>
      <c r="G45" s="1545">
        <v>0</v>
      </c>
      <c r="H45" s="1546">
        <v>0</v>
      </c>
      <c r="I45" s="1544">
        <v>0</v>
      </c>
      <c r="J45" s="1547">
        <v>0</v>
      </c>
    </row>
    <row r="46" spans="2:10" ht="15" customHeight="1">
      <c r="B46" s="1543"/>
      <c r="C46" s="1548"/>
      <c r="D46" s="1549" t="s">
        <v>762</v>
      </c>
      <c r="E46" s="1544">
        <v>0</v>
      </c>
      <c r="F46" s="1544">
        <v>0</v>
      </c>
      <c r="G46" s="1545">
        <v>0</v>
      </c>
      <c r="H46" s="1546">
        <v>0</v>
      </c>
      <c r="I46" s="1544">
        <v>0</v>
      </c>
      <c r="J46" s="1547">
        <v>0</v>
      </c>
    </row>
    <row r="47" spans="2:10" ht="15" customHeight="1">
      <c r="B47" s="1543"/>
      <c r="C47" s="1548"/>
      <c r="D47" s="1549" t="s">
        <v>771</v>
      </c>
      <c r="E47" s="1544">
        <v>0</v>
      </c>
      <c r="F47" s="1544">
        <v>0</v>
      </c>
      <c r="G47" s="1545">
        <v>0</v>
      </c>
      <c r="H47" s="1546">
        <v>0</v>
      </c>
      <c r="I47" s="1544">
        <v>0</v>
      </c>
      <c r="J47" s="1547">
        <v>0</v>
      </c>
    </row>
    <row r="48" spans="2:10" ht="15" customHeight="1">
      <c r="B48" s="1543"/>
      <c r="C48" s="1548"/>
      <c r="D48" s="1549" t="s">
        <v>772</v>
      </c>
      <c r="E48" s="1544">
        <v>0</v>
      </c>
      <c r="F48" s="1544">
        <v>0</v>
      </c>
      <c r="G48" s="1545">
        <v>0</v>
      </c>
      <c r="H48" s="1546">
        <v>0</v>
      </c>
      <c r="I48" s="1544">
        <v>0</v>
      </c>
      <c r="J48" s="1547">
        <v>0</v>
      </c>
    </row>
    <row r="49" spans="2:10" ht="15" customHeight="1">
      <c r="B49" s="1543">
        <v>15</v>
      </c>
      <c r="C49" s="2398" t="s">
        <v>753</v>
      </c>
      <c r="D49" s="2399"/>
      <c r="E49" s="1544">
        <v>0.98099999999999998</v>
      </c>
      <c r="F49" s="1544">
        <v>0</v>
      </c>
      <c r="G49" s="1545">
        <v>0</v>
      </c>
      <c r="H49" s="1546">
        <v>0</v>
      </c>
      <c r="I49" s="1544">
        <v>0</v>
      </c>
      <c r="J49" s="1547">
        <v>0</v>
      </c>
    </row>
    <row r="50" spans="2:10" ht="15" customHeight="1">
      <c r="B50" s="1543">
        <v>16</v>
      </c>
      <c r="C50" s="2398" t="s">
        <v>754</v>
      </c>
      <c r="D50" s="2399"/>
      <c r="E50" s="1544">
        <v>1.5780000000000001</v>
      </c>
      <c r="F50" s="1544">
        <v>0</v>
      </c>
      <c r="G50" s="1545">
        <v>0</v>
      </c>
      <c r="H50" s="1546">
        <v>0</v>
      </c>
      <c r="I50" s="1544">
        <v>0</v>
      </c>
      <c r="J50" s="1547">
        <v>0</v>
      </c>
    </row>
    <row r="51" spans="2:10" ht="15" customHeight="1">
      <c r="B51" s="1543">
        <v>17</v>
      </c>
      <c r="C51" s="2398" t="s">
        <v>773</v>
      </c>
      <c r="D51" s="2399"/>
      <c r="E51" s="1544">
        <v>6383.7387900000003</v>
      </c>
      <c r="F51" s="1544">
        <v>1985.19435</v>
      </c>
      <c r="G51" s="1545">
        <v>4800.3472199999997</v>
      </c>
      <c r="H51" s="1546">
        <v>708.79971999999998</v>
      </c>
      <c r="I51" s="1544">
        <v>-431.60557999999997</v>
      </c>
      <c r="J51" s="1547">
        <v>27.779350000000004</v>
      </c>
    </row>
    <row r="52" spans="2:10" ht="15" customHeight="1">
      <c r="B52" s="1543"/>
      <c r="C52" s="1548"/>
      <c r="D52" s="1549" t="s">
        <v>774</v>
      </c>
      <c r="E52" s="1544">
        <v>1552.60178</v>
      </c>
      <c r="F52" s="1544">
        <v>383.79640000000001</v>
      </c>
      <c r="G52" s="1545">
        <v>470.73563999999999</v>
      </c>
      <c r="H52" s="1546">
        <v>293.69992999999999</v>
      </c>
      <c r="I52" s="1544">
        <v>-242.11199999999999</v>
      </c>
      <c r="J52" s="1547">
        <v>221.55199999999999</v>
      </c>
    </row>
    <row r="53" spans="2:10" ht="15" customHeight="1">
      <c r="B53" s="1543"/>
      <c r="C53" s="1548"/>
      <c r="D53" s="1549" t="s">
        <v>775</v>
      </c>
      <c r="E53" s="1544">
        <v>4831.1370099999995</v>
      </c>
      <c r="F53" s="1544">
        <v>1601.39795</v>
      </c>
      <c r="G53" s="1545">
        <v>4329.6115799999998</v>
      </c>
      <c r="H53" s="1546">
        <v>415.09978999999998</v>
      </c>
      <c r="I53" s="1544">
        <v>-189.49357999999998</v>
      </c>
      <c r="J53" s="1547">
        <v>-193.77265</v>
      </c>
    </row>
    <row r="54" spans="2:10" ht="15" customHeight="1">
      <c r="B54" s="1543">
        <v>18</v>
      </c>
      <c r="C54" s="2398" t="s">
        <v>776</v>
      </c>
      <c r="D54" s="2399"/>
      <c r="E54" s="1544">
        <v>14.91283</v>
      </c>
      <c r="F54" s="1544">
        <v>1140.33259</v>
      </c>
      <c r="G54" s="1545">
        <v>762.31246999999996</v>
      </c>
      <c r="H54" s="1546">
        <v>0</v>
      </c>
      <c r="I54" s="1544">
        <v>411.37551000000002</v>
      </c>
      <c r="J54" s="1547">
        <v>5051.7435999999998</v>
      </c>
    </row>
    <row r="55" spans="2:10" ht="15" customHeight="1">
      <c r="B55" s="1543">
        <v>19</v>
      </c>
      <c r="C55" s="2398" t="s">
        <v>777</v>
      </c>
      <c r="D55" s="2399"/>
      <c r="E55" s="1544">
        <v>0</v>
      </c>
      <c r="F55" s="1544">
        <v>0</v>
      </c>
      <c r="G55" s="1545">
        <v>0</v>
      </c>
      <c r="H55" s="1546">
        <v>0</v>
      </c>
      <c r="I55" s="1544">
        <v>0</v>
      </c>
      <c r="J55" s="1547">
        <v>0</v>
      </c>
    </row>
    <row r="56" spans="2:10" ht="15" customHeight="1">
      <c r="B56" s="1543">
        <v>20</v>
      </c>
      <c r="C56" s="2398" t="s">
        <v>778</v>
      </c>
      <c r="D56" s="2399"/>
      <c r="E56" s="1544">
        <v>153.16192999999998</v>
      </c>
      <c r="F56" s="1544">
        <v>128.85458</v>
      </c>
      <c r="G56" s="1545">
        <v>182.37679999999997</v>
      </c>
      <c r="H56" s="1546">
        <v>9.5099999999999994E-3</v>
      </c>
      <c r="I56" s="1544">
        <v>147.69964999999999</v>
      </c>
      <c r="J56" s="1547">
        <v>-29.288139999999999</v>
      </c>
    </row>
    <row r="57" spans="2:10" ht="15" customHeight="1">
      <c r="B57" s="1543">
        <v>21</v>
      </c>
      <c r="C57" s="2398" t="s">
        <v>779</v>
      </c>
      <c r="D57" s="2399"/>
      <c r="E57" s="1544">
        <v>20.941740000000003</v>
      </c>
      <c r="F57" s="1544">
        <v>0</v>
      </c>
      <c r="G57" s="1545">
        <v>1.5860000000000001</v>
      </c>
      <c r="H57" s="1546">
        <v>0</v>
      </c>
      <c r="I57" s="1544">
        <v>0</v>
      </c>
      <c r="J57" s="1547">
        <v>0</v>
      </c>
    </row>
    <row r="58" spans="2:10" ht="15" customHeight="1">
      <c r="B58" s="1543">
        <v>22</v>
      </c>
      <c r="C58" s="2398" t="s">
        <v>780</v>
      </c>
      <c r="D58" s="2399"/>
      <c r="E58" s="1544">
        <v>0</v>
      </c>
      <c r="F58" s="1544">
        <v>0</v>
      </c>
      <c r="G58" s="1545">
        <v>0</v>
      </c>
      <c r="H58" s="1546">
        <v>0</v>
      </c>
      <c r="I58" s="1544">
        <v>0</v>
      </c>
      <c r="J58" s="1547">
        <v>0</v>
      </c>
    </row>
    <row r="59" spans="2:10" ht="15" customHeight="1">
      <c r="B59" s="1543">
        <v>23</v>
      </c>
      <c r="C59" s="2398" t="s">
        <v>781</v>
      </c>
      <c r="D59" s="2399"/>
      <c r="E59" s="1544">
        <v>3978.2522899999999</v>
      </c>
      <c r="F59" s="1544">
        <v>1545.0410099999999</v>
      </c>
      <c r="G59" s="1545">
        <v>11.024839999999999</v>
      </c>
      <c r="H59" s="1546">
        <v>7.39</v>
      </c>
      <c r="I59" s="1544">
        <v>0</v>
      </c>
      <c r="J59" s="1547">
        <v>0</v>
      </c>
    </row>
    <row r="60" spans="2:10" ht="15" customHeight="1" thickBot="1">
      <c r="B60" s="1558">
        <v>24</v>
      </c>
      <c r="C60" s="2408" t="s">
        <v>782</v>
      </c>
      <c r="D60" s="2409"/>
      <c r="E60" s="1551">
        <v>35317.858069999995</v>
      </c>
      <c r="F60" s="1552">
        <v>13325.414379999998</v>
      </c>
      <c r="G60" s="1559">
        <v>8688.87608</v>
      </c>
      <c r="H60" s="1551">
        <v>671.94375000000002</v>
      </c>
      <c r="I60" s="1552">
        <v>1076.91383</v>
      </c>
      <c r="J60" s="1553">
        <v>4566.26847</v>
      </c>
    </row>
    <row r="61" spans="2:10" ht="15" customHeight="1">
      <c r="B61" s="2400" t="s">
        <v>783</v>
      </c>
      <c r="C61" s="2410"/>
      <c r="D61" s="2411"/>
      <c r="E61" s="1554"/>
      <c r="F61" s="1555"/>
      <c r="G61" s="1556"/>
      <c r="H61" s="1554"/>
      <c r="I61" s="1555"/>
      <c r="J61" s="1556"/>
    </row>
    <row r="62" spans="2:10" ht="15" customHeight="1">
      <c r="B62" s="1543">
        <v>25</v>
      </c>
      <c r="C62" s="2398" t="s">
        <v>784</v>
      </c>
      <c r="D62" s="2399"/>
      <c r="E62" s="1544">
        <v>3356.9205000000002</v>
      </c>
      <c r="F62" s="1544">
        <v>10.34193</v>
      </c>
      <c r="G62" s="1545">
        <v>28.25526</v>
      </c>
      <c r="H62" s="1546">
        <v>30</v>
      </c>
      <c r="I62" s="1544">
        <v>60</v>
      </c>
      <c r="J62" s="1547">
        <v>0</v>
      </c>
    </row>
    <row r="63" spans="2:10" ht="15" customHeight="1">
      <c r="B63" s="1543">
        <v>26</v>
      </c>
      <c r="C63" s="2398" t="s">
        <v>785</v>
      </c>
      <c r="D63" s="2399"/>
      <c r="E63" s="1544">
        <v>7908.9957599999998</v>
      </c>
      <c r="F63" s="1544">
        <v>469.14751000000001</v>
      </c>
      <c r="G63" s="1545">
        <v>675.25678000000005</v>
      </c>
      <c r="H63" s="1546">
        <v>73.02216</v>
      </c>
      <c r="I63" s="1544">
        <v>10.024479999999999</v>
      </c>
      <c r="J63" s="1547">
        <v>-85.694279999999992</v>
      </c>
    </row>
    <row r="64" spans="2:10" ht="15" customHeight="1" thickBot="1">
      <c r="B64" s="1550">
        <v>27</v>
      </c>
      <c r="C64" s="2405" t="s">
        <v>786</v>
      </c>
      <c r="D64" s="2406"/>
      <c r="E64" s="1551">
        <v>-4552.0752599999996</v>
      </c>
      <c r="F64" s="1552">
        <v>-458.80558000000002</v>
      </c>
      <c r="G64" s="1559">
        <v>-647.00152000000003</v>
      </c>
      <c r="H64" s="1551">
        <v>-43.022160000000007</v>
      </c>
      <c r="I64" s="1552">
        <v>49.975520000000003</v>
      </c>
      <c r="J64" s="1553">
        <v>85.694279999999992</v>
      </c>
    </row>
    <row r="65" spans="2:10" ht="15" customHeight="1">
      <c r="B65" s="1560">
        <v>28</v>
      </c>
      <c r="C65" s="2403" t="s">
        <v>787</v>
      </c>
      <c r="D65" s="2404"/>
      <c r="E65" s="1561">
        <v>58041.488210000003</v>
      </c>
      <c r="F65" s="1561">
        <v>8459.8359800000017</v>
      </c>
      <c r="G65" s="1562">
        <v>10623.573189999999</v>
      </c>
      <c r="H65" s="1563">
        <v>-1138.6976599999998</v>
      </c>
      <c r="I65" s="1561">
        <v>-5458.8539600000004</v>
      </c>
      <c r="J65" s="1564">
        <v>-16363.048589999999</v>
      </c>
    </row>
    <row r="66" spans="2:10" ht="15" customHeight="1" thickBot="1">
      <c r="B66" s="1565">
        <v>29</v>
      </c>
      <c r="C66" s="2405" t="s">
        <v>788</v>
      </c>
      <c r="D66" s="2406"/>
      <c r="E66" s="1551">
        <v>58041.488210000003</v>
      </c>
      <c r="F66" s="1552">
        <v>66501.324189999999</v>
      </c>
      <c r="G66" s="1559">
        <v>77124.897380000009</v>
      </c>
      <c r="H66" s="1551">
        <v>-1138.6976599999998</v>
      </c>
      <c r="I66" s="1552">
        <v>-6597.5516200000002</v>
      </c>
      <c r="J66" s="1553">
        <v>-22960.600209999997</v>
      </c>
    </row>
  </sheetData>
  <mergeCells count="39">
    <mergeCell ref="C65:D65"/>
    <mergeCell ref="C66:D66"/>
    <mergeCell ref="I2:J2"/>
    <mergeCell ref="C59:D59"/>
    <mergeCell ref="C60:D60"/>
    <mergeCell ref="B61:D61"/>
    <mergeCell ref="C62:D62"/>
    <mergeCell ref="C63:D63"/>
    <mergeCell ref="C64:D64"/>
    <mergeCell ref="C51:D51"/>
    <mergeCell ref="C54:D54"/>
    <mergeCell ref="C55:D55"/>
    <mergeCell ref="C56:D56"/>
    <mergeCell ref="C57:D57"/>
    <mergeCell ref="C58:D58"/>
    <mergeCell ref="C39:D39"/>
    <mergeCell ref="B40:D40"/>
    <mergeCell ref="C41:D41"/>
    <mergeCell ref="C42:D42"/>
    <mergeCell ref="C49:D49"/>
    <mergeCell ref="C50:D50"/>
    <mergeCell ref="C38:D38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B4:J4"/>
    <mergeCell ref="I6:J6"/>
    <mergeCell ref="B7:B8"/>
    <mergeCell ref="C7:D8"/>
    <mergeCell ref="E7:G7"/>
    <mergeCell ref="H7:J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zoomScale="90" zoomScaleNormal="90" workbookViewId="0">
      <selection activeCell="B1" sqref="B1"/>
    </sheetView>
  </sheetViews>
  <sheetFormatPr defaultColWidth="9.140625" defaultRowHeight="14.25"/>
  <cols>
    <col min="1" max="1" width="4" style="1751" customWidth="1"/>
    <col min="2" max="2" width="9.140625" style="1751"/>
    <col min="3" max="3" width="49.5703125" style="1751" customWidth="1"/>
    <col min="4" max="4" width="16.140625" style="1751" customWidth="1"/>
    <col min="5" max="5" width="12.28515625" style="1751" customWidth="1"/>
    <col min="6" max="6" width="14.85546875" style="1751" bestFit="1" customWidth="1"/>
    <col min="7" max="7" width="13.140625" style="1751" customWidth="1"/>
    <col min="8" max="8" width="15.85546875" style="1751" customWidth="1"/>
    <col min="9" max="9" width="16.42578125" style="1751" customWidth="1"/>
    <col min="10" max="16384" width="9.140625" style="1751"/>
  </cols>
  <sheetData>
    <row r="1" spans="2:11">
      <c r="B1" s="1748"/>
      <c r="C1" s="1749"/>
      <c r="D1" s="1749"/>
      <c r="E1" s="1749"/>
      <c r="F1" s="1749"/>
      <c r="G1" s="1749"/>
      <c r="H1" s="1749"/>
      <c r="I1" s="1750" t="s">
        <v>1018</v>
      </c>
    </row>
    <row r="2" spans="2:11">
      <c r="B2" s="1748"/>
      <c r="C2" s="1749"/>
      <c r="D2" s="1749"/>
      <c r="E2" s="1749"/>
      <c r="F2" s="1749"/>
      <c r="G2" s="1749"/>
      <c r="H2" s="1749"/>
    </row>
    <row r="3" spans="2:11">
      <c r="B3" s="2412" t="s">
        <v>947</v>
      </c>
      <c r="C3" s="2412"/>
      <c r="D3" s="2412"/>
      <c r="E3" s="2412"/>
      <c r="F3" s="2412"/>
      <c r="G3" s="2412"/>
      <c r="H3" s="2412"/>
      <c r="I3" s="2412"/>
    </row>
    <row r="4" spans="2:11" ht="15" thickBot="1">
      <c r="B4" s="1752"/>
      <c r="C4" s="1752"/>
      <c r="D4" s="1752"/>
      <c r="E4" s="1752"/>
      <c r="F4" s="1752"/>
      <c r="G4" s="1752"/>
      <c r="H4" s="2413"/>
      <c r="I4" s="2413"/>
    </row>
    <row r="5" spans="2:11" ht="15" thickBot="1">
      <c r="B5" s="2414" t="s">
        <v>948</v>
      </c>
      <c r="C5" s="2415"/>
      <c r="D5" s="2415"/>
      <c r="E5" s="2415"/>
      <c r="F5" s="2415"/>
      <c r="G5" s="2415"/>
      <c r="H5" s="2415"/>
      <c r="I5" s="2416"/>
    </row>
    <row r="6" spans="2:11" ht="15" thickBot="1">
      <c r="B6" s="2417" t="s">
        <v>949</v>
      </c>
      <c r="C6" s="2417" t="s">
        <v>950</v>
      </c>
      <c r="D6" s="2419">
        <v>43921</v>
      </c>
      <c r="E6" s="2420"/>
      <c r="F6" s="2421">
        <v>44012</v>
      </c>
      <c r="G6" s="2422"/>
      <c r="H6" s="2423" t="s">
        <v>951</v>
      </c>
      <c r="I6" s="2422"/>
    </row>
    <row r="7" spans="2:11" ht="39" thickBot="1">
      <c r="B7" s="2418"/>
      <c r="C7" s="2418"/>
      <c r="D7" s="1753" t="s">
        <v>952</v>
      </c>
      <c r="E7" s="1754" t="s">
        <v>953</v>
      </c>
      <c r="F7" s="1753" t="s">
        <v>952</v>
      </c>
      <c r="G7" s="1754" t="s">
        <v>953</v>
      </c>
      <c r="H7" s="1753" t="s">
        <v>952</v>
      </c>
      <c r="I7" s="1754" t="s">
        <v>953</v>
      </c>
    </row>
    <row r="8" spans="2:11" ht="25.5">
      <c r="B8" s="1755">
        <v>1</v>
      </c>
      <c r="C8" s="1756" t="s">
        <v>748</v>
      </c>
      <c r="D8" s="1757">
        <v>37510.242570000024</v>
      </c>
      <c r="E8" s="1758">
        <f>D8/$D$44</f>
        <v>0.17505762898147587</v>
      </c>
      <c r="F8" s="1759">
        <v>40437.981849999996</v>
      </c>
      <c r="G8" s="1758">
        <f t="shared" ref="G8:G44" si="0">F8/$F$44</f>
        <v>0.1815524769441062</v>
      </c>
      <c r="H8" s="1757">
        <f>F8-D8</f>
        <v>2927.7392799999725</v>
      </c>
      <c r="I8" s="1760">
        <f>H8/$H$44</f>
        <v>0.34603910693658718</v>
      </c>
      <c r="J8" s="1761"/>
      <c r="K8" s="1762"/>
    </row>
    <row r="9" spans="2:11">
      <c r="B9" s="1763">
        <v>2</v>
      </c>
      <c r="C9" s="1764" t="s">
        <v>749</v>
      </c>
      <c r="D9" s="1757">
        <v>165.52</v>
      </c>
      <c r="E9" s="1765">
        <f t="shared" ref="E9:E44" si="1">D9/$D$44</f>
        <v>7.7247004454692521E-4</v>
      </c>
      <c r="F9" s="1766">
        <v>167.66399999999999</v>
      </c>
      <c r="G9" s="1765">
        <f t="shared" si="0"/>
        <v>7.5275305793621398E-4</v>
      </c>
      <c r="H9" s="1757">
        <f t="shared" ref="H9:H44" si="2">F9-D9</f>
        <v>2.143999999999977</v>
      </c>
      <c r="I9" s="1767">
        <f t="shared" ref="I9:I43" si="3">H9/$H$44</f>
        <v>2.5340639118386321E-4</v>
      </c>
      <c r="J9" s="1761"/>
      <c r="K9" s="1762"/>
    </row>
    <row r="10" spans="2:11">
      <c r="B10" s="1763">
        <v>3</v>
      </c>
      <c r="C10" s="1764" t="s">
        <v>753</v>
      </c>
      <c r="D10" s="1757">
        <v>1.5489999999999999</v>
      </c>
      <c r="E10" s="1765">
        <f t="shared" si="1"/>
        <v>7.2290726136006942E-6</v>
      </c>
      <c r="F10" s="1766">
        <v>0.29699999999999999</v>
      </c>
      <c r="G10" s="1765">
        <f t="shared" si="0"/>
        <v>1.3334267237275478E-6</v>
      </c>
      <c r="H10" s="1757">
        <f t="shared" si="2"/>
        <v>-1.252</v>
      </c>
      <c r="I10" s="1767">
        <f t="shared" si="3"/>
        <v>-1.4797798589654855E-4</v>
      </c>
      <c r="J10" s="1761"/>
      <c r="K10" s="1762"/>
    </row>
    <row r="11" spans="2:11" ht="25.5">
      <c r="B11" s="1763">
        <v>4</v>
      </c>
      <c r="C11" s="1764" t="s">
        <v>754</v>
      </c>
      <c r="D11" s="1757">
        <v>1E-3</v>
      </c>
      <c r="E11" s="1765">
        <f t="shared" si="1"/>
        <v>4.6669287369920565E-9</v>
      </c>
      <c r="F11" s="1766">
        <v>1.9E-2</v>
      </c>
      <c r="G11" s="1765">
        <f t="shared" si="0"/>
        <v>8.530339310041552E-8</v>
      </c>
      <c r="H11" s="1757">
        <f t="shared" si="2"/>
        <v>1.7999999999999999E-2</v>
      </c>
      <c r="I11" s="1767">
        <f t="shared" si="3"/>
        <v>2.1274790304615604E-6</v>
      </c>
      <c r="J11" s="1761"/>
      <c r="K11" s="1762"/>
    </row>
    <row r="12" spans="2:11" ht="38.25">
      <c r="B12" s="1763">
        <v>5</v>
      </c>
      <c r="C12" s="1764" t="s">
        <v>954</v>
      </c>
      <c r="D12" s="1757">
        <v>0</v>
      </c>
      <c r="E12" s="1765">
        <f t="shared" si="1"/>
        <v>0</v>
      </c>
      <c r="F12" s="1766">
        <v>0</v>
      </c>
      <c r="G12" s="1765">
        <f t="shared" si="0"/>
        <v>0</v>
      </c>
      <c r="H12" s="1757">
        <f t="shared" si="2"/>
        <v>0</v>
      </c>
      <c r="I12" s="1767">
        <f t="shared" si="3"/>
        <v>0</v>
      </c>
      <c r="J12" s="1761"/>
      <c r="K12" s="1762"/>
    </row>
    <row r="13" spans="2:11" ht="25.5">
      <c r="B13" s="1763">
        <v>6</v>
      </c>
      <c r="C13" s="1764" t="s">
        <v>757</v>
      </c>
      <c r="D13" s="1757">
        <v>9957.5616699999991</v>
      </c>
      <c r="E13" s="1765">
        <f t="shared" si="1"/>
        <v>4.6471230708093607E-2</v>
      </c>
      <c r="F13" s="1766">
        <v>12745.68067</v>
      </c>
      <c r="G13" s="1765">
        <f t="shared" si="0"/>
        <v>5.7223674132914598E-2</v>
      </c>
      <c r="H13" s="1757">
        <f t="shared" si="2"/>
        <v>2788.1190000000006</v>
      </c>
      <c r="I13" s="1767">
        <f t="shared" si="3"/>
        <v>0.32953692816285873</v>
      </c>
      <c r="J13" s="1761"/>
      <c r="K13" s="1762"/>
    </row>
    <row r="14" spans="2:11">
      <c r="B14" s="1768" t="s">
        <v>955</v>
      </c>
      <c r="C14" s="1769" t="s">
        <v>956</v>
      </c>
      <c r="D14" s="1770">
        <v>6243.8180000000002</v>
      </c>
      <c r="E14" s="1771">
        <f t="shared" si="1"/>
        <v>2.9139453652748268E-2</v>
      </c>
      <c r="F14" s="1772">
        <v>9056.4660000000003</v>
      </c>
      <c r="G14" s="1771">
        <f t="shared" si="0"/>
        <v>4.0660383120976196E-2</v>
      </c>
      <c r="H14" s="1770">
        <f t="shared" si="2"/>
        <v>2812.6480000000001</v>
      </c>
      <c r="I14" s="1773">
        <f t="shared" si="3"/>
        <v>0.33243609111498046</v>
      </c>
      <c r="J14" s="1761"/>
      <c r="K14" s="1762"/>
    </row>
    <row r="15" spans="2:11">
      <c r="B15" s="1768" t="s">
        <v>957</v>
      </c>
      <c r="C15" s="1769" t="s">
        <v>958</v>
      </c>
      <c r="D15" s="1770">
        <v>3713.7436699999998</v>
      </c>
      <c r="E15" s="1771">
        <f t="shared" si="1"/>
        <v>1.7331777055345342E-2</v>
      </c>
      <c r="F15" s="1772">
        <v>3689.2146699999998</v>
      </c>
      <c r="G15" s="1771">
        <f t="shared" si="0"/>
        <v>1.6563291011938406E-2</v>
      </c>
      <c r="H15" s="1770">
        <f t="shared" si="2"/>
        <v>-24.528999999999996</v>
      </c>
      <c r="I15" s="1773">
        <f t="shared" si="3"/>
        <v>-2.8991629521217563E-3</v>
      </c>
      <c r="J15" s="1761"/>
      <c r="K15" s="1762"/>
    </row>
    <row r="16" spans="2:11">
      <c r="B16" s="1763">
        <v>7</v>
      </c>
      <c r="C16" s="1764" t="s">
        <v>758</v>
      </c>
      <c r="D16" s="1757">
        <v>3352.1681800000001</v>
      </c>
      <c r="E16" s="1765">
        <f t="shared" si="1"/>
        <v>1.5644330010472361E-2</v>
      </c>
      <c r="F16" s="1766">
        <v>4701.6890400000002</v>
      </c>
      <c r="G16" s="1765">
        <f t="shared" si="0"/>
        <v>2.1108948863949224E-2</v>
      </c>
      <c r="H16" s="1757">
        <f t="shared" si="2"/>
        <v>1349.5208600000001</v>
      </c>
      <c r="I16" s="1767">
        <f t="shared" si="3"/>
        <v>0.15950429615669176</v>
      </c>
      <c r="J16" s="1761"/>
      <c r="K16" s="1762"/>
    </row>
    <row r="17" spans="2:11">
      <c r="B17" s="1768" t="s">
        <v>959</v>
      </c>
      <c r="C17" s="1769" t="s">
        <v>956</v>
      </c>
      <c r="D17" s="1770">
        <v>3129.31918</v>
      </c>
      <c r="E17" s="1771">
        <f t="shared" si="1"/>
        <v>1.4604309608362417E-2</v>
      </c>
      <c r="F17" s="1772">
        <v>4459.5200400000003</v>
      </c>
      <c r="G17" s="1771">
        <f t="shared" si="0"/>
        <v>2.0021694263752672E-2</v>
      </c>
      <c r="H17" s="1770">
        <f t="shared" si="2"/>
        <v>1330.2008600000004</v>
      </c>
      <c r="I17" s="1773">
        <f t="shared" si="3"/>
        <v>0.15722080199732971</v>
      </c>
      <c r="J17" s="1761"/>
      <c r="K17" s="1762"/>
    </row>
    <row r="18" spans="2:11">
      <c r="B18" s="1768" t="s">
        <v>960</v>
      </c>
      <c r="C18" s="1769" t="s">
        <v>958</v>
      </c>
      <c r="D18" s="1770">
        <v>222.84899999999999</v>
      </c>
      <c r="E18" s="1771">
        <f t="shared" si="1"/>
        <v>1.0400204021099426E-3</v>
      </c>
      <c r="F18" s="1772">
        <v>242.16900000000001</v>
      </c>
      <c r="G18" s="1771">
        <f t="shared" si="0"/>
        <v>1.0872546001965541E-3</v>
      </c>
      <c r="H18" s="1770">
        <f t="shared" si="2"/>
        <v>19.320000000000022</v>
      </c>
      <c r="I18" s="1773">
        <f t="shared" si="3"/>
        <v>2.2834941593620778E-3</v>
      </c>
      <c r="J18" s="1761"/>
      <c r="K18" s="1762"/>
    </row>
    <row r="19" spans="2:11">
      <c r="B19" s="1763">
        <v>8</v>
      </c>
      <c r="C19" s="1764" t="s">
        <v>961</v>
      </c>
      <c r="D19" s="1757">
        <v>66399.717260000005</v>
      </c>
      <c r="E19" s="1765">
        <f t="shared" si="1"/>
        <v>0.30988274860884146</v>
      </c>
      <c r="F19" s="1766">
        <v>64329.317729999995</v>
      </c>
      <c r="G19" s="1765">
        <f t="shared" si="0"/>
        <v>0.28881626727387993</v>
      </c>
      <c r="H19" s="1757">
        <f t="shared" si="2"/>
        <v>-2070.3995300000097</v>
      </c>
      <c r="I19" s="1767">
        <f t="shared" si="3"/>
        <v>-0.24470731026402731</v>
      </c>
      <c r="J19" s="1761"/>
      <c r="K19" s="1762"/>
    </row>
    <row r="20" spans="2:11">
      <c r="B20" s="1768" t="s">
        <v>962</v>
      </c>
      <c r="C20" s="1769" t="s">
        <v>762</v>
      </c>
      <c r="D20" s="1770">
        <v>17437.635189999997</v>
      </c>
      <c r="E20" s="1771">
        <f t="shared" si="1"/>
        <v>8.1380200773394917E-2</v>
      </c>
      <c r="F20" s="1772">
        <v>14037.904129999999</v>
      </c>
      <c r="G20" s="1771">
        <f t="shared" si="0"/>
        <v>6.3025308121438764E-2</v>
      </c>
      <c r="H20" s="1770">
        <f t="shared" si="2"/>
        <v>-3399.7310599999983</v>
      </c>
      <c r="I20" s="1773">
        <f t="shared" si="3"/>
        <v>-0.4018253632977139</v>
      </c>
      <c r="J20" s="1761"/>
      <c r="K20" s="1762"/>
    </row>
    <row r="21" spans="2:11">
      <c r="B21" s="1768" t="s">
        <v>963</v>
      </c>
      <c r="C21" s="1769" t="s">
        <v>763</v>
      </c>
      <c r="D21" s="1770">
        <v>19.434999999999999</v>
      </c>
      <c r="E21" s="1771">
        <f t="shared" si="1"/>
        <v>9.0701760003440604E-5</v>
      </c>
      <c r="F21" s="1772">
        <v>17.834</v>
      </c>
      <c r="G21" s="1771">
        <f t="shared" si="0"/>
        <v>8.006845855541107E-5</v>
      </c>
      <c r="H21" s="1770">
        <f t="shared" si="2"/>
        <v>-1.6009999999999991</v>
      </c>
      <c r="I21" s="1773">
        <f t="shared" si="3"/>
        <v>-1.892274404316087E-4</v>
      </c>
      <c r="J21" s="1761"/>
      <c r="K21" s="1762"/>
    </row>
    <row r="22" spans="2:11">
      <c r="B22" s="1768" t="s">
        <v>964</v>
      </c>
      <c r="C22" s="1769" t="s">
        <v>756</v>
      </c>
      <c r="D22" s="1770">
        <v>50642.370069999997</v>
      </c>
      <c r="E22" s="1771">
        <f t="shared" si="1"/>
        <v>0.23634433218906939</v>
      </c>
      <c r="F22" s="1772">
        <v>52107.241240000003</v>
      </c>
      <c r="G22" s="1771">
        <f t="shared" si="0"/>
        <v>0.23394339383546858</v>
      </c>
      <c r="H22" s="1770">
        <f t="shared" si="2"/>
        <v>1464.8711700000058</v>
      </c>
      <c r="I22" s="1773">
        <f t="shared" si="3"/>
        <v>0.17313792758348359</v>
      </c>
      <c r="J22" s="1761"/>
      <c r="K22" s="1762"/>
    </row>
    <row r="23" spans="2:11">
      <c r="B23" s="1768" t="s">
        <v>965</v>
      </c>
      <c r="C23" s="1769" t="s">
        <v>764</v>
      </c>
      <c r="D23" s="1770">
        <v>9.7274999999999991</v>
      </c>
      <c r="E23" s="1771">
        <f t="shared" si="1"/>
        <v>4.5397549289090218E-5</v>
      </c>
      <c r="F23" s="1772">
        <v>7.0194999999999999</v>
      </c>
      <c r="G23" s="1771">
        <f t="shared" si="0"/>
        <v>3.1515114098335088E-5</v>
      </c>
      <c r="H23" s="1770">
        <f t="shared" si="2"/>
        <v>-2.7079999999999993</v>
      </c>
      <c r="I23" s="1773">
        <f t="shared" si="3"/>
        <v>-3.2006740080499471E-4</v>
      </c>
      <c r="J23" s="1761"/>
      <c r="K23" s="1762"/>
    </row>
    <row r="24" spans="2:11">
      <c r="B24" s="1768" t="s">
        <v>966</v>
      </c>
      <c r="C24" s="1769" t="s">
        <v>967</v>
      </c>
      <c r="D24" s="1770">
        <v>-1709.4504999999999</v>
      </c>
      <c r="E24" s="1771">
        <f t="shared" si="1"/>
        <v>-7.9778836629154377E-3</v>
      </c>
      <c r="F24" s="1772">
        <v>-1840.6811399999999</v>
      </c>
      <c r="G24" s="1771">
        <f t="shared" si="0"/>
        <v>-8.2640182556811027E-3</v>
      </c>
      <c r="H24" s="1770">
        <f t="shared" si="2"/>
        <v>-131.23063999999999</v>
      </c>
      <c r="I24" s="1773">
        <f t="shared" si="3"/>
        <v>-1.5510579708558339E-2</v>
      </c>
      <c r="J24" s="1761"/>
      <c r="K24" s="1762"/>
    </row>
    <row r="25" spans="2:11">
      <c r="B25" s="1763">
        <v>9</v>
      </c>
      <c r="C25" s="1774" t="s">
        <v>968</v>
      </c>
      <c r="D25" s="1757">
        <v>92085.057709999994</v>
      </c>
      <c r="E25" s="1765">
        <f t="shared" si="1"/>
        <v>0.42975440207437088</v>
      </c>
      <c r="F25" s="1766">
        <v>93077.015329999995</v>
      </c>
      <c r="G25" s="1765">
        <f t="shared" si="0"/>
        <v>0.4178834330162311</v>
      </c>
      <c r="H25" s="1757">
        <f t="shared" si="2"/>
        <v>991.95762000000104</v>
      </c>
      <c r="I25" s="1767">
        <f>H25/$H$44</f>
        <v>0.11724272420314219</v>
      </c>
      <c r="J25" s="1761"/>
      <c r="K25" s="1762"/>
    </row>
    <row r="26" spans="2:11">
      <c r="B26" s="1768" t="s">
        <v>969</v>
      </c>
      <c r="C26" s="1769" t="s">
        <v>762</v>
      </c>
      <c r="D26" s="1770">
        <v>0</v>
      </c>
      <c r="E26" s="1771">
        <f t="shared" si="1"/>
        <v>0</v>
      </c>
      <c r="F26" s="1772">
        <v>0</v>
      </c>
      <c r="G26" s="1771">
        <f t="shared" si="0"/>
        <v>0</v>
      </c>
      <c r="H26" s="1770">
        <f t="shared" si="2"/>
        <v>0</v>
      </c>
      <c r="I26" s="1773">
        <f t="shared" si="3"/>
        <v>0</v>
      </c>
      <c r="J26" s="1761"/>
      <c r="K26" s="1762"/>
    </row>
    <row r="27" spans="2:11">
      <c r="B27" s="1768" t="s">
        <v>970</v>
      </c>
      <c r="C27" s="1769" t="s">
        <v>763</v>
      </c>
      <c r="D27" s="1770">
        <v>0.84399999999999997</v>
      </c>
      <c r="E27" s="1771">
        <f t="shared" si="1"/>
        <v>3.9388878540212951E-6</v>
      </c>
      <c r="F27" s="1772">
        <v>0.82299999999999995</v>
      </c>
      <c r="G27" s="1771">
        <f t="shared" si="0"/>
        <v>3.6949838169285247E-6</v>
      </c>
      <c r="H27" s="1770">
        <f t="shared" si="2"/>
        <v>-2.1000000000000019E-2</v>
      </c>
      <c r="I27" s="1773">
        <f t="shared" si="3"/>
        <v>-2.4820588688718229E-6</v>
      </c>
      <c r="J27" s="1761"/>
      <c r="K27" s="1762"/>
    </row>
    <row r="28" spans="2:11">
      <c r="B28" s="1768" t="s">
        <v>971</v>
      </c>
      <c r="C28" s="1769" t="s">
        <v>756</v>
      </c>
      <c r="D28" s="1770">
        <v>93819.393789999987</v>
      </c>
      <c r="E28" s="1771">
        <f t="shared" si="1"/>
        <v>0.43784842496572501</v>
      </c>
      <c r="F28" s="1772">
        <v>95077.318770000013</v>
      </c>
      <c r="G28" s="1771">
        <f t="shared" si="0"/>
        <v>0.42686409989320134</v>
      </c>
      <c r="H28" s="1770">
        <f t="shared" si="2"/>
        <v>1257.9249800000252</v>
      </c>
      <c r="I28" s="1773">
        <f t="shared" si="3"/>
        <v>0.14867827871354622</v>
      </c>
      <c r="J28" s="1761"/>
      <c r="K28" s="1762"/>
    </row>
    <row r="29" spans="2:11">
      <c r="B29" s="1768" t="s">
        <v>972</v>
      </c>
      <c r="C29" s="1769" t="s">
        <v>764</v>
      </c>
      <c r="D29" s="1770">
        <v>3.657</v>
      </c>
      <c r="E29" s="1771">
        <f t="shared" si="1"/>
        <v>1.706695839117995E-5</v>
      </c>
      <c r="F29" s="1772">
        <v>3.657</v>
      </c>
      <c r="G29" s="1771">
        <f t="shared" si="0"/>
        <v>1.6418658345695766E-5</v>
      </c>
      <c r="H29" s="1770">
        <f t="shared" si="2"/>
        <v>0</v>
      </c>
      <c r="I29" s="1773">
        <f t="shared" si="3"/>
        <v>0</v>
      </c>
      <c r="J29" s="1761"/>
      <c r="K29" s="1762"/>
    </row>
    <row r="30" spans="2:11">
      <c r="B30" s="1768" t="s">
        <v>973</v>
      </c>
      <c r="C30" s="1769" t="s">
        <v>967</v>
      </c>
      <c r="D30" s="1770">
        <v>-1738.8370799999998</v>
      </c>
      <c r="E30" s="1771">
        <f t="shared" si="1"/>
        <v>-8.1150287375993529E-3</v>
      </c>
      <c r="F30" s="1772">
        <v>-2004.7834399999999</v>
      </c>
      <c r="G30" s="1771">
        <f t="shared" si="0"/>
        <v>-9.0007805191328043E-3</v>
      </c>
      <c r="H30" s="1770">
        <f t="shared" si="2"/>
        <v>-265.94636000000014</v>
      </c>
      <c r="I30" s="1773">
        <f t="shared" si="3"/>
        <v>-3.1433072451532304E-2</v>
      </c>
      <c r="J30" s="1761"/>
      <c r="K30" s="1762"/>
    </row>
    <row r="31" spans="2:11">
      <c r="B31" s="1763">
        <v>10</v>
      </c>
      <c r="C31" s="1764" t="s">
        <v>974</v>
      </c>
      <c r="D31" s="1757">
        <v>338.65851999999995</v>
      </c>
      <c r="E31" s="1765">
        <f t="shared" si="1"/>
        <v>1.5804951790151988E-3</v>
      </c>
      <c r="F31" s="1766">
        <v>542.14265</v>
      </c>
      <c r="G31" s="1765">
        <f t="shared" si="0"/>
        <v>2.4340319783921569E-3</v>
      </c>
      <c r="H31" s="1757">
        <f t="shared" si="2"/>
        <v>203.48413000000005</v>
      </c>
      <c r="I31" s="1767">
        <f t="shared" si="3"/>
        <v>2.4050456644817461E-2</v>
      </c>
      <c r="J31" s="1761"/>
      <c r="K31" s="1762"/>
    </row>
    <row r="32" spans="2:11">
      <c r="B32" s="1768" t="s">
        <v>975</v>
      </c>
      <c r="C32" s="1769" t="s">
        <v>976</v>
      </c>
      <c r="D32" s="1770">
        <v>484.06288999999998</v>
      </c>
      <c r="E32" s="1771">
        <f t="shared" si="1"/>
        <v>2.2590870118524243E-3</v>
      </c>
      <c r="F32" s="1772">
        <v>691.47238000000004</v>
      </c>
      <c r="G32" s="1771">
        <f t="shared" si="0"/>
        <v>3.1044705394326264E-3</v>
      </c>
      <c r="H32" s="1770">
        <f t="shared" si="2"/>
        <v>207.40949000000006</v>
      </c>
      <c r="I32" s="1773">
        <f t="shared" si="3"/>
        <v>2.4514407816318161E-2</v>
      </c>
      <c r="J32" s="1761"/>
      <c r="K32" s="1762"/>
    </row>
    <row r="33" spans="2:11">
      <c r="B33" s="1768" t="s">
        <v>977</v>
      </c>
      <c r="C33" s="1769" t="s">
        <v>967</v>
      </c>
      <c r="D33" s="1770">
        <v>-145.40437</v>
      </c>
      <c r="E33" s="1771">
        <f t="shared" si="1"/>
        <v>-6.785918328372256E-4</v>
      </c>
      <c r="F33" s="1772">
        <v>-149.32973000000001</v>
      </c>
      <c r="G33" s="1771">
        <f t="shared" si="0"/>
        <v>-6.7043856104046905E-4</v>
      </c>
      <c r="H33" s="1770">
        <f t="shared" si="2"/>
        <v>-3.925360000000012</v>
      </c>
      <c r="I33" s="1773">
        <f t="shared" si="3"/>
        <v>-4.6395117150070095E-4</v>
      </c>
      <c r="J33" s="1761"/>
      <c r="K33" s="1762"/>
    </row>
    <row r="34" spans="2:11" ht="25.5">
      <c r="B34" s="1763">
        <v>11</v>
      </c>
      <c r="C34" s="1764" t="s">
        <v>978</v>
      </c>
      <c r="D34" s="1757">
        <v>331.81745999999998</v>
      </c>
      <c r="E34" s="1765">
        <f t="shared" si="1"/>
        <v>1.548568439509712E-3</v>
      </c>
      <c r="F34" s="1766">
        <v>776.06364999999994</v>
      </c>
      <c r="G34" s="1765">
        <f t="shared" si="0"/>
        <v>3.4842559266785936E-3</v>
      </c>
      <c r="H34" s="1757">
        <f t="shared" si="2"/>
        <v>444.24618999999996</v>
      </c>
      <c r="I34" s="1767">
        <f t="shared" si="3"/>
        <v>5.2506914088191234E-2</v>
      </c>
      <c r="J34" s="1761"/>
      <c r="K34" s="1762"/>
    </row>
    <row r="35" spans="2:11">
      <c r="B35" s="1768" t="s">
        <v>979</v>
      </c>
      <c r="C35" s="1769" t="s">
        <v>976</v>
      </c>
      <c r="D35" s="1770">
        <v>422.44014999999996</v>
      </c>
      <c r="E35" s="1771">
        <f t="shared" si="1"/>
        <v>1.9714980756942346E-3</v>
      </c>
      <c r="F35" s="1772">
        <v>873.30299999999988</v>
      </c>
      <c r="G35" s="1771">
        <f t="shared" si="0"/>
        <v>3.9208267949880082E-3</v>
      </c>
      <c r="H35" s="1770">
        <f t="shared" si="2"/>
        <v>450.86284999999992</v>
      </c>
      <c r="I35" s="1773">
        <f t="shared" si="3"/>
        <v>5.3288958832729771E-2</v>
      </c>
      <c r="J35" s="1761"/>
      <c r="K35" s="1762"/>
    </row>
    <row r="36" spans="2:11">
      <c r="B36" s="1768" t="s">
        <v>980</v>
      </c>
      <c r="C36" s="1769" t="s">
        <v>967</v>
      </c>
      <c r="D36" s="1770">
        <v>-90.622689999999992</v>
      </c>
      <c r="E36" s="1771">
        <f t="shared" si="1"/>
        <v>-4.229296361845226E-4</v>
      </c>
      <c r="F36" s="1772">
        <v>-97.239350000000002</v>
      </c>
      <c r="G36" s="1771">
        <f t="shared" si="0"/>
        <v>-4.3657086830941526E-4</v>
      </c>
      <c r="H36" s="1770">
        <f t="shared" si="2"/>
        <v>-6.6166600000000102</v>
      </c>
      <c r="I36" s="1773">
        <f t="shared" si="3"/>
        <v>-7.8204474453854515E-4</v>
      </c>
      <c r="J36" s="1761"/>
      <c r="K36" s="1762"/>
    </row>
    <row r="37" spans="2:11">
      <c r="B37" s="1763">
        <v>12</v>
      </c>
      <c r="C37" s="1764" t="s">
        <v>981</v>
      </c>
      <c r="D37" s="1757">
        <v>4.1380599999999994</v>
      </c>
      <c r="E37" s="1765">
        <f t="shared" si="1"/>
        <v>1.9312031129397346E-5</v>
      </c>
      <c r="F37" s="1766">
        <v>4.08683</v>
      </c>
      <c r="G37" s="1765">
        <f t="shared" si="0"/>
        <v>1.8348445580240586E-5</v>
      </c>
      <c r="H37" s="1757">
        <f t="shared" si="2"/>
        <v>-5.1229999999999443E-2</v>
      </c>
      <c r="I37" s="1767">
        <f t="shared" si="3"/>
        <v>-6.0550417072524762E-6</v>
      </c>
      <c r="J37" s="1761"/>
      <c r="K37" s="1762"/>
    </row>
    <row r="38" spans="2:11">
      <c r="B38" s="1768" t="s">
        <v>982</v>
      </c>
      <c r="C38" s="1769" t="s">
        <v>983</v>
      </c>
      <c r="D38" s="1770">
        <v>4.4130599999999998</v>
      </c>
      <c r="E38" s="1771">
        <f t="shared" si="1"/>
        <v>2.0595436532070161E-5</v>
      </c>
      <c r="F38" s="1772">
        <v>4.46183</v>
      </c>
      <c r="G38" s="1771">
        <f t="shared" si="0"/>
        <v>2.0032065180906683E-5</v>
      </c>
      <c r="H38" s="1770">
        <f t="shared" si="2"/>
        <v>4.8770000000000202E-2</v>
      </c>
      <c r="I38" s="1773">
        <f t="shared" si="3"/>
        <v>5.7642862397561528E-6</v>
      </c>
      <c r="J38" s="1761"/>
      <c r="K38" s="1762"/>
    </row>
    <row r="39" spans="2:11">
      <c r="B39" s="1768" t="s">
        <v>984</v>
      </c>
      <c r="C39" s="1769" t="s">
        <v>967</v>
      </c>
      <c r="D39" s="1770">
        <v>-0.27500000000000002</v>
      </c>
      <c r="E39" s="1771">
        <f t="shared" si="1"/>
        <v>-1.2834054026728156E-6</v>
      </c>
      <c r="F39" s="1772">
        <v>-0.375</v>
      </c>
      <c r="G39" s="1771">
        <f t="shared" si="0"/>
        <v>-1.6836196006660957E-6</v>
      </c>
      <c r="H39" s="1770">
        <f t="shared" si="2"/>
        <v>-9.9999999999999978E-2</v>
      </c>
      <c r="I39" s="1773">
        <f t="shared" si="3"/>
        <v>-1.1819327947008669E-5</v>
      </c>
      <c r="J39" s="1761"/>
      <c r="K39" s="1762"/>
    </row>
    <row r="40" spans="2:11">
      <c r="B40" s="1763">
        <v>13</v>
      </c>
      <c r="C40" s="1764" t="s">
        <v>985</v>
      </c>
      <c r="D40" s="1757">
        <v>0</v>
      </c>
      <c r="E40" s="1765">
        <f t="shared" si="1"/>
        <v>0</v>
      </c>
      <c r="F40" s="1766">
        <v>0</v>
      </c>
      <c r="G40" s="1765">
        <f t="shared" si="0"/>
        <v>0</v>
      </c>
      <c r="H40" s="1757">
        <f t="shared" si="2"/>
        <v>0</v>
      </c>
      <c r="I40" s="1767">
        <f t="shared" si="3"/>
        <v>0</v>
      </c>
      <c r="J40" s="1761"/>
      <c r="K40" s="1762"/>
    </row>
    <row r="41" spans="2:11">
      <c r="B41" s="1763">
        <v>14</v>
      </c>
      <c r="C41" s="1764" t="s">
        <v>766</v>
      </c>
      <c r="D41" s="1757">
        <v>1461.7337999999997</v>
      </c>
      <c r="E41" s="1765">
        <f t="shared" si="1"/>
        <v>6.8218074770525971E-3</v>
      </c>
      <c r="F41" s="1766">
        <v>1191.3988399999998</v>
      </c>
      <c r="G41" s="1765">
        <f t="shared" si="0"/>
        <v>5.3489665046262654E-3</v>
      </c>
      <c r="H41" s="1757">
        <f t="shared" si="2"/>
        <v>-270.33495999999991</v>
      </c>
      <c r="I41" s="1767">
        <f t="shared" si="3"/>
        <v>-3.1951775477814699E-2</v>
      </c>
      <c r="J41" s="1761"/>
      <c r="K41" s="1762"/>
    </row>
    <row r="42" spans="2:11">
      <c r="B42" s="1775">
        <v>15</v>
      </c>
      <c r="C42" s="1776" t="s">
        <v>986</v>
      </c>
      <c r="D42" s="1777">
        <v>211608.16522999996</v>
      </c>
      <c r="E42" s="1778">
        <f t="shared" si="1"/>
        <v>0.98756022729405002</v>
      </c>
      <c r="F42" s="1777">
        <v>217973.35658999998</v>
      </c>
      <c r="G42" s="1778">
        <f t="shared" si="0"/>
        <v>0.97862457487441135</v>
      </c>
      <c r="H42" s="1779">
        <f t="shared" si="2"/>
        <v>6365.1913600000262</v>
      </c>
      <c r="I42" s="1778">
        <f t="shared" si="3"/>
        <v>0.75232284129306437</v>
      </c>
      <c r="J42" s="1761"/>
      <c r="K42" s="1762"/>
    </row>
    <row r="43" spans="2:11">
      <c r="B43" s="1763">
        <v>16</v>
      </c>
      <c r="C43" s="1764" t="s">
        <v>784</v>
      </c>
      <c r="D43" s="1757">
        <v>2665.99296</v>
      </c>
      <c r="E43" s="1765">
        <f t="shared" si="1"/>
        <v>1.2441999157642512E-2</v>
      </c>
      <c r="F43" s="1780">
        <v>4761.0424699999994</v>
      </c>
      <c r="G43" s="1765">
        <f t="shared" si="0"/>
        <v>2.1375425125588588E-2</v>
      </c>
      <c r="H43" s="1757">
        <f t="shared" si="2"/>
        <v>2095.0495099999994</v>
      </c>
      <c r="I43" s="1767">
        <f t="shared" si="3"/>
        <v>0.24762077223909815</v>
      </c>
      <c r="J43" s="1761"/>
    </row>
    <row r="44" spans="2:11" ht="39" thickBot="1">
      <c r="B44" s="1781">
        <v>17</v>
      </c>
      <c r="C44" s="1782" t="s">
        <v>987</v>
      </c>
      <c r="D44" s="1783">
        <v>214273.68111999996</v>
      </c>
      <c r="E44" s="1784">
        <f t="shared" si="1"/>
        <v>1</v>
      </c>
      <c r="F44" s="1783">
        <v>222734.39906</v>
      </c>
      <c r="G44" s="1784">
        <f t="shared" si="0"/>
        <v>1</v>
      </c>
      <c r="H44" s="1785">
        <f t="shared" si="2"/>
        <v>8460.7179400000314</v>
      </c>
      <c r="I44" s="1784">
        <f>H44/$H$44</f>
        <v>1</v>
      </c>
      <c r="J44" s="1761"/>
    </row>
    <row r="45" spans="2:11">
      <c r="B45" s="1752"/>
      <c r="C45" s="1786"/>
      <c r="D45" s="1786"/>
      <c r="E45" s="1786"/>
      <c r="F45" s="1786"/>
      <c r="G45" s="1786"/>
      <c r="H45" s="1749"/>
      <c r="I45" s="1749"/>
    </row>
    <row r="46" spans="2:11">
      <c r="B46" s="1752"/>
      <c r="C46" s="1786"/>
      <c r="D46" s="1786"/>
      <c r="E46" s="1786"/>
      <c r="F46" s="1786"/>
      <c r="G46" s="1786"/>
      <c r="H46" s="1787"/>
      <c r="I46" s="1749"/>
    </row>
    <row r="47" spans="2:11">
      <c r="B47" s="1752"/>
      <c r="C47" s="1786"/>
      <c r="D47" s="1786"/>
      <c r="E47" s="1786"/>
      <c r="F47" s="1786"/>
      <c r="G47" s="1786"/>
      <c r="H47" s="1749"/>
      <c r="I47" s="1749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1"/>
  <sheetViews>
    <sheetView zoomScale="80" zoomScaleNormal="80" workbookViewId="0">
      <selection activeCell="B1" sqref="B1"/>
    </sheetView>
  </sheetViews>
  <sheetFormatPr defaultColWidth="9.140625" defaultRowHeight="15"/>
  <cols>
    <col min="1" max="1" width="4.28515625" style="1788" customWidth="1"/>
    <col min="2" max="2" width="10" style="1788" bestFit="1" customWidth="1"/>
    <col min="3" max="3" width="48.28515625" style="1788" customWidth="1"/>
    <col min="4" max="4" width="14.7109375" style="1788" customWidth="1"/>
    <col min="5" max="5" width="11.5703125" style="1788" customWidth="1"/>
    <col min="6" max="6" width="15.140625" style="1788" customWidth="1"/>
    <col min="7" max="7" width="11.5703125" style="1788" bestFit="1" customWidth="1"/>
    <col min="8" max="8" width="15.140625" style="1788" customWidth="1"/>
    <col min="9" max="9" width="11.5703125" style="1788" customWidth="1"/>
    <col min="10" max="16384" width="9.140625" style="1788"/>
  </cols>
  <sheetData>
    <row r="1" spans="2:15">
      <c r="I1" s="1789" t="s">
        <v>1019</v>
      </c>
    </row>
    <row r="3" spans="2:15">
      <c r="B3" s="2424" t="s">
        <v>988</v>
      </c>
      <c r="C3" s="2424"/>
      <c r="D3" s="2424"/>
      <c r="E3" s="2424"/>
      <c r="F3" s="2424"/>
      <c r="G3" s="2424"/>
      <c r="H3" s="2424"/>
      <c r="I3" s="2424"/>
    </row>
    <row r="4" spans="2:15" ht="15.75" thickBot="1">
      <c r="B4" s="1790"/>
      <c r="C4" s="1790"/>
      <c r="D4" s="1790"/>
      <c r="E4" s="1790"/>
      <c r="F4" s="1790"/>
      <c r="G4" s="1790"/>
      <c r="H4" s="2425"/>
      <c r="I4" s="2425"/>
    </row>
    <row r="5" spans="2:15" ht="15.75" thickBot="1">
      <c r="B5" s="2426" t="s">
        <v>989</v>
      </c>
      <c r="C5" s="2427"/>
      <c r="D5" s="2427"/>
      <c r="E5" s="2427"/>
      <c r="F5" s="2427"/>
      <c r="G5" s="2427"/>
      <c r="H5" s="2427"/>
      <c r="I5" s="2428"/>
    </row>
    <row r="6" spans="2:15" ht="15.75" thickBot="1">
      <c r="B6" s="2429" t="s">
        <v>949</v>
      </c>
      <c r="C6" s="2429" t="s">
        <v>950</v>
      </c>
      <c r="D6" s="2431">
        <v>43921</v>
      </c>
      <c r="E6" s="2432"/>
      <c r="F6" s="2431">
        <v>44012</v>
      </c>
      <c r="G6" s="2432"/>
      <c r="H6" s="2433" t="s">
        <v>951</v>
      </c>
      <c r="I6" s="2432"/>
    </row>
    <row r="7" spans="2:15" ht="42.75" customHeight="1" thickBot="1">
      <c r="B7" s="2430"/>
      <c r="C7" s="2430"/>
      <c r="D7" s="1791" t="s">
        <v>952</v>
      </c>
      <c r="E7" s="1792" t="s">
        <v>953</v>
      </c>
      <c r="F7" s="1791" t="s">
        <v>952</v>
      </c>
      <c r="G7" s="1792" t="s">
        <v>953</v>
      </c>
      <c r="H7" s="1791" t="s">
        <v>952</v>
      </c>
      <c r="I7" s="1792" t="s">
        <v>953</v>
      </c>
      <c r="L7" s="1793"/>
      <c r="M7" s="1793"/>
      <c r="N7" s="1793"/>
      <c r="O7" s="1793"/>
    </row>
    <row r="8" spans="2:15">
      <c r="B8" s="1794">
        <v>1</v>
      </c>
      <c r="C8" s="1795" t="s">
        <v>990</v>
      </c>
      <c r="D8" s="1796">
        <v>69937.521729999993</v>
      </c>
      <c r="E8" s="1797">
        <v>0.29789880408644892</v>
      </c>
      <c r="F8" s="1798">
        <v>74309.184689999995</v>
      </c>
      <c r="G8" s="1760">
        <f t="shared" ref="G8:G37" si="0">F8/$F$37</f>
        <v>0.33752104937452659</v>
      </c>
      <c r="H8" s="1799">
        <f>F8-D8</f>
        <v>4371.6629600000015</v>
      </c>
      <c r="I8" s="1760">
        <f>H8/$H$37</f>
        <v>0.7968131127842415</v>
      </c>
      <c r="J8" s="1793"/>
      <c r="L8" s="1793"/>
      <c r="M8" s="1793"/>
      <c r="N8" s="1793"/>
      <c r="O8" s="1793"/>
    </row>
    <row r="9" spans="2:15" ht="25.5">
      <c r="B9" s="1800">
        <v>2</v>
      </c>
      <c r="C9" s="1801" t="s">
        <v>991</v>
      </c>
      <c r="D9" s="1802">
        <v>0</v>
      </c>
      <c r="E9" s="1767">
        <v>0</v>
      </c>
      <c r="F9" s="1802">
        <v>0</v>
      </c>
      <c r="G9" s="1767">
        <f t="shared" si="0"/>
        <v>0</v>
      </c>
      <c r="H9" s="1803">
        <f t="shared" ref="H9:H37" si="1">F9-D9</f>
        <v>0</v>
      </c>
      <c r="I9" s="1767">
        <f>H9/$H$37</f>
        <v>0</v>
      </c>
      <c r="J9" s="1793"/>
      <c r="L9" s="1793"/>
      <c r="M9" s="1793"/>
      <c r="N9" s="1793"/>
      <c r="O9" s="1793"/>
    </row>
    <row r="10" spans="2:15">
      <c r="B10" s="1800">
        <v>3</v>
      </c>
      <c r="C10" s="1801" t="s">
        <v>753</v>
      </c>
      <c r="D10" s="1802">
        <v>0</v>
      </c>
      <c r="E10" s="1767">
        <v>1.1782828131007737E-5</v>
      </c>
      <c r="F10" s="1802">
        <v>0.92200000000000004</v>
      </c>
      <c r="G10" s="1767">
        <f t="shared" si="0"/>
        <v>4.1878323496824996E-6</v>
      </c>
      <c r="H10" s="1803">
        <f t="shared" si="1"/>
        <v>0.92200000000000004</v>
      </c>
      <c r="I10" s="1767">
        <f>H10/$H$37</f>
        <v>1.680508531213647E-4</v>
      </c>
      <c r="J10" s="1793"/>
      <c r="L10" s="1793"/>
      <c r="M10" s="1793"/>
      <c r="N10" s="1793"/>
      <c r="O10" s="1793"/>
    </row>
    <row r="11" spans="2:15" ht="25.5">
      <c r="B11" s="1800">
        <v>4</v>
      </c>
      <c r="C11" s="1801" t="s">
        <v>754</v>
      </c>
      <c r="D11" s="1802">
        <v>1.9E-2</v>
      </c>
      <c r="E11" s="1767">
        <v>8.160830086461109E-7</v>
      </c>
      <c r="F11" s="1802">
        <v>1.5780000000000001</v>
      </c>
      <c r="G11" s="1767">
        <f t="shared" si="0"/>
        <v>7.1674614401290508E-6</v>
      </c>
      <c r="H11" s="1803">
        <f t="shared" si="1"/>
        <v>1.5590000000000002</v>
      </c>
      <c r="I11" s="1767">
        <f t="shared" ref="I11:I36" si="2">H11/$H$37</f>
        <v>2.8415540131909717E-4</v>
      </c>
      <c r="J11" s="1793"/>
      <c r="L11" s="1793"/>
      <c r="M11" s="1793"/>
      <c r="N11" s="1793"/>
      <c r="O11" s="1793"/>
    </row>
    <row r="12" spans="2:15">
      <c r="B12" s="1800">
        <v>5</v>
      </c>
      <c r="C12" s="1801" t="s">
        <v>992</v>
      </c>
      <c r="D12" s="1802">
        <v>111095.99376000003</v>
      </c>
      <c r="E12" s="1767">
        <v>0.53456770296918477</v>
      </c>
      <c r="F12" s="1802">
        <v>110609.28567999999</v>
      </c>
      <c r="G12" s="1767">
        <f t="shared" si="0"/>
        <v>0.5024003739110382</v>
      </c>
      <c r="H12" s="1803">
        <f t="shared" si="1"/>
        <v>-486.70808000004035</v>
      </c>
      <c r="I12" s="1767">
        <f>H12/$H$37</f>
        <v>-8.8711180113956831E-2</v>
      </c>
      <c r="J12" s="1793"/>
      <c r="L12" s="1793"/>
      <c r="M12" s="1793"/>
      <c r="N12" s="1793"/>
      <c r="O12" s="1793"/>
    </row>
    <row r="13" spans="2:15">
      <c r="B13" s="1804" t="s">
        <v>993</v>
      </c>
      <c r="C13" s="1805" t="s">
        <v>994</v>
      </c>
      <c r="D13" s="1806">
        <v>1730.5422800000001</v>
      </c>
      <c r="E13" s="1807">
        <v>8.3717645225952052E-3</v>
      </c>
      <c r="F13" s="1806">
        <v>1331.1447800000001</v>
      </c>
      <c r="G13" s="1773">
        <f t="shared" si="0"/>
        <v>6.0462160214696248E-3</v>
      </c>
      <c r="H13" s="1808">
        <f t="shared" si="1"/>
        <v>-399.39750000000004</v>
      </c>
      <c r="I13" s="1773">
        <f>H13/$H$37</f>
        <v>-7.279727831837339E-2</v>
      </c>
      <c r="J13" s="1793"/>
      <c r="L13" s="1793"/>
      <c r="M13" s="1809"/>
      <c r="N13" s="1793"/>
      <c r="O13" s="1793"/>
    </row>
    <row r="14" spans="2:15">
      <c r="B14" s="1804" t="s">
        <v>995</v>
      </c>
      <c r="C14" s="1805" t="s">
        <v>996</v>
      </c>
      <c r="D14" s="1806">
        <v>5931.42749</v>
      </c>
      <c r="E14" s="1807">
        <v>2.8971884093385015E-2</v>
      </c>
      <c r="F14" s="1806">
        <v>4752.5048099999995</v>
      </c>
      <c r="G14" s="1773">
        <f t="shared" si="0"/>
        <v>2.1586435342017006E-2</v>
      </c>
      <c r="H14" s="1808">
        <f t="shared" si="1"/>
        <v>-1178.9226800000006</v>
      </c>
      <c r="I14" s="1773">
        <f>H14/$H$37</f>
        <v>-0.21487956847952899</v>
      </c>
      <c r="J14" s="1793"/>
      <c r="L14" s="1793"/>
      <c r="M14" s="1793"/>
      <c r="N14" s="1793"/>
      <c r="O14" s="1793"/>
    </row>
    <row r="15" spans="2:15">
      <c r="B15" s="1804" t="s">
        <v>997</v>
      </c>
      <c r="C15" s="1805" t="s">
        <v>998</v>
      </c>
      <c r="D15" s="1806">
        <v>93272.435150000019</v>
      </c>
      <c r="E15" s="1807">
        <v>0.4623322685500017</v>
      </c>
      <c r="F15" s="1806">
        <v>93820.052500000005</v>
      </c>
      <c r="G15" s="1773">
        <f t="shared" si="0"/>
        <v>0.42614170380521743</v>
      </c>
      <c r="H15" s="1808">
        <f t="shared" si="1"/>
        <v>547.61734999998589</v>
      </c>
      <c r="I15" s="1773">
        <f>H15/$H$37</f>
        <v>9.9812974893230572E-2</v>
      </c>
      <c r="J15" s="1793"/>
      <c r="L15" s="1793"/>
      <c r="M15" s="1793"/>
      <c r="N15" s="1793"/>
      <c r="O15" s="1793"/>
    </row>
    <row r="16" spans="2:15">
      <c r="B16" s="1804" t="s">
        <v>999</v>
      </c>
      <c r="C16" s="1805" t="s">
        <v>1000</v>
      </c>
      <c r="D16" s="1806">
        <v>10136.04731</v>
      </c>
      <c r="E16" s="1807">
        <v>3.4751096115041999E-2</v>
      </c>
      <c r="F16" s="1806">
        <v>10679.7752</v>
      </c>
      <c r="G16" s="1773">
        <f t="shared" si="0"/>
        <v>4.8508794002057362E-2</v>
      </c>
      <c r="H16" s="1808">
        <f t="shared" si="1"/>
        <v>543.72789000000012</v>
      </c>
      <c r="I16" s="1773">
        <f t="shared" si="2"/>
        <v>9.9104051822537481E-2</v>
      </c>
      <c r="J16" s="1793"/>
      <c r="L16" s="1793"/>
      <c r="M16" s="1793"/>
      <c r="N16" s="1793"/>
      <c r="O16" s="1793"/>
    </row>
    <row r="17" spans="2:15">
      <c r="B17" s="1804" t="s">
        <v>1001</v>
      </c>
      <c r="C17" s="1805" t="s">
        <v>1002</v>
      </c>
      <c r="D17" s="1806">
        <v>25.541530000000002</v>
      </c>
      <c r="E17" s="1807">
        <v>1.4068968816092787E-4</v>
      </c>
      <c r="F17" s="1806">
        <v>25.808389999999999</v>
      </c>
      <c r="G17" s="1773">
        <f t="shared" si="0"/>
        <v>1.1722474027681379E-4</v>
      </c>
      <c r="H17" s="1808">
        <f t="shared" si="1"/>
        <v>0.26685999999999765</v>
      </c>
      <c r="I17" s="1773">
        <f t="shared" si="2"/>
        <v>4.8639968182176778E-5</v>
      </c>
      <c r="J17" s="1793"/>
      <c r="L17" s="1793"/>
      <c r="M17" s="1793"/>
      <c r="N17" s="1793"/>
      <c r="O17" s="1793"/>
    </row>
    <row r="18" spans="2:15">
      <c r="B18" s="1800">
        <v>6</v>
      </c>
      <c r="C18" s="1801" t="s">
        <v>1003</v>
      </c>
      <c r="D18" s="1802">
        <v>387.17324000000002</v>
      </c>
      <c r="E18" s="1767">
        <v>5.0173772746272141E-3</v>
      </c>
      <c r="F18" s="1802">
        <v>516.29373999999996</v>
      </c>
      <c r="G18" s="1767">
        <f t="shared" si="0"/>
        <v>2.3450668398162316E-3</v>
      </c>
      <c r="H18" s="1803">
        <f>F18-D18</f>
        <v>129.12049999999994</v>
      </c>
      <c r="I18" s="1767">
        <f t="shared" si="2"/>
        <v>2.3534501280322299E-2</v>
      </c>
      <c r="J18" s="1793"/>
      <c r="L18" s="1793"/>
      <c r="M18" s="1793"/>
      <c r="N18" s="1793"/>
      <c r="O18" s="1793"/>
    </row>
    <row r="19" spans="2:15">
      <c r="B19" s="1804" t="s">
        <v>955</v>
      </c>
      <c r="C19" s="1805" t="s">
        <v>994</v>
      </c>
      <c r="D19" s="1806">
        <v>50.573149999999998</v>
      </c>
      <c r="E19" s="1807">
        <v>1.2109815464904151E-3</v>
      </c>
      <c r="F19" s="1806">
        <v>179.17376000000002</v>
      </c>
      <c r="G19" s="1773">
        <f t="shared" si="0"/>
        <v>8.1382827369007413E-4</v>
      </c>
      <c r="H19" s="1808">
        <f t="shared" si="1"/>
        <v>128.60061000000002</v>
      </c>
      <c r="I19" s="1773">
        <f t="shared" si="2"/>
        <v>2.3439742106754778E-2</v>
      </c>
      <c r="J19" s="1793"/>
      <c r="L19" s="1793"/>
      <c r="M19" s="1793"/>
      <c r="N19" s="1793"/>
      <c r="O19" s="1793"/>
    </row>
    <row r="20" spans="2:15">
      <c r="B20" s="1804" t="s">
        <v>957</v>
      </c>
      <c r="C20" s="1805" t="s">
        <v>996</v>
      </c>
      <c r="D20" s="1806">
        <v>288.41909000000004</v>
      </c>
      <c r="E20" s="1807">
        <v>3.5169633252864147E-3</v>
      </c>
      <c r="F20" s="1806">
        <v>288.93897999999996</v>
      </c>
      <c r="G20" s="1773">
        <f t="shared" si="0"/>
        <v>1.3123948020913932E-3</v>
      </c>
      <c r="H20" s="1808">
        <f t="shared" si="1"/>
        <v>0.51988999999991847</v>
      </c>
      <c r="I20" s="1773">
        <f t="shared" si="2"/>
        <v>9.4759173567519073E-5</v>
      </c>
      <c r="J20" s="1793"/>
      <c r="K20" s="1793"/>
      <c r="L20" s="1793"/>
      <c r="M20" s="1793"/>
      <c r="N20" s="1793"/>
      <c r="O20" s="1793"/>
    </row>
    <row r="21" spans="2:15">
      <c r="B21" s="1804" t="s">
        <v>1004</v>
      </c>
      <c r="C21" s="1805" t="s">
        <v>998</v>
      </c>
      <c r="D21" s="1806">
        <v>0</v>
      </c>
      <c r="E21" s="1807">
        <v>0</v>
      </c>
      <c r="F21" s="1806">
        <v>0</v>
      </c>
      <c r="G21" s="1773">
        <f t="shared" si="0"/>
        <v>0</v>
      </c>
      <c r="H21" s="1808">
        <f t="shared" si="1"/>
        <v>0</v>
      </c>
      <c r="I21" s="1773">
        <f t="shared" si="2"/>
        <v>0</v>
      </c>
      <c r="J21" s="1793"/>
      <c r="L21" s="1793"/>
      <c r="M21" s="1793"/>
      <c r="N21" s="1793"/>
      <c r="O21" s="1793"/>
    </row>
    <row r="22" spans="2:15">
      <c r="B22" s="1804" t="s">
        <v>1005</v>
      </c>
      <c r="C22" s="1805" t="s">
        <v>1000</v>
      </c>
      <c r="D22" s="1806">
        <v>0</v>
      </c>
      <c r="E22" s="1807">
        <v>0</v>
      </c>
      <c r="F22" s="1806">
        <v>0</v>
      </c>
      <c r="G22" s="1773">
        <f t="shared" si="0"/>
        <v>0</v>
      </c>
      <c r="H22" s="1808">
        <f t="shared" si="1"/>
        <v>0</v>
      </c>
      <c r="I22" s="1773">
        <f t="shared" si="2"/>
        <v>0</v>
      </c>
      <c r="J22" s="1793"/>
      <c r="L22" s="1793"/>
      <c r="M22" s="1793"/>
      <c r="N22" s="1793"/>
      <c r="O22" s="1793"/>
    </row>
    <row r="23" spans="2:15">
      <c r="B23" s="1804" t="s">
        <v>1006</v>
      </c>
      <c r="C23" s="1805" t="s">
        <v>1002</v>
      </c>
      <c r="D23" s="1806">
        <v>48.180999999999997</v>
      </c>
      <c r="E23" s="1807">
        <v>2.8943240285038456E-4</v>
      </c>
      <c r="F23" s="1806">
        <v>48.180999999999997</v>
      </c>
      <c r="G23" s="1773">
        <f t="shared" si="0"/>
        <v>2.1884376403476409E-4</v>
      </c>
      <c r="H23" s="1808">
        <f t="shared" si="1"/>
        <v>0</v>
      </c>
      <c r="I23" s="1773">
        <f t="shared" si="2"/>
        <v>0</v>
      </c>
      <c r="J23" s="1793"/>
      <c r="L23" s="1793"/>
      <c r="M23" s="1793"/>
      <c r="N23" s="1793"/>
      <c r="O23" s="1793"/>
    </row>
    <row r="24" spans="2:15">
      <c r="B24" s="1800">
        <v>7</v>
      </c>
      <c r="C24" s="1810" t="s">
        <v>1007</v>
      </c>
      <c r="D24" s="1802">
        <v>21920.207619999997</v>
      </c>
      <c r="E24" s="1767">
        <v>9.8912967478285679E-2</v>
      </c>
      <c r="F24" s="1802">
        <v>21373.359829999998</v>
      </c>
      <c r="G24" s="1767">
        <f t="shared" si="0"/>
        <v>9.7080312058002646E-2</v>
      </c>
      <c r="H24" s="1803">
        <f t="shared" si="1"/>
        <v>-546.8477899999998</v>
      </c>
      <c r="I24" s="1767">
        <f t="shared" si="2"/>
        <v>-9.9672708933875115E-2</v>
      </c>
      <c r="J24" s="1793"/>
      <c r="L24" s="1793"/>
      <c r="M24" s="1793"/>
      <c r="N24" s="1793"/>
      <c r="O24" s="1793"/>
    </row>
    <row r="25" spans="2:15">
      <c r="B25" s="1804" t="s">
        <v>959</v>
      </c>
      <c r="C25" s="1805" t="s">
        <v>956</v>
      </c>
      <c r="D25" s="1806">
        <v>21472.976210000001</v>
      </c>
      <c r="E25" s="1807">
        <v>9.5454666819186462E-2</v>
      </c>
      <c r="F25" s="1806">
        <v>20958.39026</v>
      </c>
      <c r="G25" s="1773">
        <f t="shared" si="0"/>
        <v>9.5195471505529955E-2</v>
      </c>
      <c r="H25" s="1808">
        <f t="shared" si="1"/>
        <v>-514.58595000000059</v>
      </c>
      <c r="I25" s="1773">
        <f t="shared" si="2"/>
        <v>-9.3792416379357937E-2</v>
      </c>
      <c r="J25" s="1793"/>
      <c r="L25" s="1793"/>
      <c r="M25" s="1793"/>
      <c r="N25" s="1793"/>
      <c r="O25" s="1793"/>
    </row>
    <row r="26" spans="2:15">
      <c r="B26" s="1804" t="s">
        <v>960</v>
      </c>
      <c r="C26" s="1805" t="s">
        <v>958</v>
      </c>
      <c r="D26" s="1806">
        <v>447.23141000000004</v>
      </c>
      <c r="E26" s="1807">
        <v>3.4583006590992258E-3</v>
      </c>
      <c r="F26" s="1806">
        <v>414.96956999999998</v>
      </c>
      <c r="G26" s="1773">
        <f t="shared" si="0"/>
        <v>1.8848405524727076E-3</v>
      </c>
      <c r="H26" s="1808">
        <f t="shared" si="1"/>
        <v>-32.261840000000063</v>
      </c>
      <c r="I26" s="1773">
        <f t="shared" si="2"/>
        <v>-5.880292554517331E-3</v>
      </c>
      <c r="J26" s="1793"/>
      <c r="L26" s="1793"/>
      <c r="M26" s="1793"/>
      <c r="N26" s="1793"/>
      <c r="O26" s="1793"/>
    </row>
    <row r="27" spans="2:15">
      <c r="B27" s="1800">
        <v>8</v>
      </c>
      <c r="C27" s="1801" t="s">
        <v>777</v>
      </c>
      <c r="D27" s="1802">
        <v>0</v>
      </c>
      <c r="E27" s="1767">
        <v>0</v>
      </c>
      <c r="F27" s="1802">
        <v>0</v>
      </c>
      <c r="G27" s="1767">
        <f t="shared" si="0"/>
        <v>0</v>
      </c>
      <c r="H27" s="1803">
        <f t="shared" si="1"/>
        <v>0</v>
      </c>
      <c r="I27" s="1767">
        <f t="shared" si="2"/>
        <v>0</v>
      </c>
      <c r="J27" s="1793"/>
      <c r="L27" s="1793"/>
      <c r="M27" s="1793"/>
      <c r="N27" s="1793"/>
      <c r="O27" s="1793"/>
    </row>
    <row r="28" spans="2:15">
      <c r="B28" s="1800">
        <v>9</v>
      </c>
      <c r="C28" s="1801" t="s">
        <v>1008</v>
      </c>
      <c r="D28" s="1802">
        <v>475.2599100000001</v>
      </c>
      <c r="E28" s="1767">
        <v>2.1410470704561059E-3</v>
      </c>
      <c r="F28" s="1802">
        <v>475.47400000000005</v>
      </c>
      <c r="G28" s="1767">
        <f t="shared" si="0"/>
        <v>2.159658783766743E-3</v>
      </c>
      <c r="H28" s="1803">
        <f t="shared" si="1"/>
        <v>0.21408999999994194</v>
      </c>
      <c r="I28" s="1767">
        <f t="shared" si="2"/>
        <v>3.9021699723148819E-5</v>
      </c>
      <c r="J28" s="1793"/>
    </row>
    <row r="29" spans="2:15" ht="25.5">
      <c r="B29" s="1800">
        <v>10</v>
      </c>
      <c r="C29" s="1801" t="s">
        <v>1009</v>
      </c>
      <c r="D29" s="1802">
        <v>7.6949000000000005</v>
      </c>
      <c r="E29" s="1767">
        <v>4.6746695624585694E-5</v>
      </c>
      <c r="F29" s="1802">
        <v>10.608350000000002</v>
      </c>
      <c r="G29" s="1767">
        <f t="shared" si="0"/>
        <v>4.8184372350058946E-5</v>
      </c>
      <c r="H29" s="1803">
        <f t="shared" si="1"/>
        <v>2.913450000000001</v>
      </c>
      <c r="I29" s="1767">
        <f t="shared" si="2"/>
        <v>5.3102793712195241E-4</v>
      </c>
      <c r="J29" s="1793"/>
    </row>
    <row r="30" spans="2:15">
      <c r="B30" s="1800">
        <v>11</v>
      </c>
      <c r="C30" s="1801" t="s">
        <v>1010</v>
      </c>
      <c r="D30" s="1802">
        <v>5.51511</v>
      </c>
      <c r="E30" s="1767">
        <v>5.3611263490152866E-5</v>
      </c>
      <c r="F30" s="1802">
        <v>4.4199799999999998</v>
      </c>
      <c r="G30" s="1767">
        <f t="shared" si="0"/>
        <v>2.0076068578036501E-5</v>
      </c>
      <c r="H30" s="1803">
        <f t="shared" si="1"/>
        <v>-1.0951300000000002</v>
      </c>
      <c r="I30" s="1767">
        <f t="shared" si="2"/>
        <v>-1.9960686635444702E-4</v>
      </c>
      <c r="J30" s="1793"/>
    </row>
    <row r="31" spans="2:15">
      <c r="B31" s="1800">
        <v>12</v>
      </c>
      <c r="C31" s="1801" t="s">
        <v>1011</v>
      </c>
      <c r="D31" s="1802">
        <v>0</v>
      </c>
      <c r="E31" s="1767">
        <v>1.2090118646609049E-6</v>
      </c>
      <c r="F31" s="1802">
        <v>0</v>
      </c>
      <c r="G31" s="1767">
        <f t="shared" si="0"/>
        <v>0</v>
      </c>
      <c r="H31" s="1803">
        <f t="shared" si="1"/>
        <v>0</v>
      </c>
      <c r="I31" s="1767">
        <f t="shared" si="2"/>
        <v>0</v>
      </c>
      <c r="J31" s="1793"/>
    </row>
    <row r="32" spans="2:15" ht="25.5">
      <c r="B32" s="1800">
        <v>13</v>
      </c>
      <c r="C32" s="1801" t="s">
        <v>1012</v>
      </c>
      <c r="D32" s="1802">
        <v>5700.6550399999996</v>
      </c>
      <c r="E32" s="1767">
        <v>2.5675771620297633E-2</v>
      </c>
      <c r="F32" s="1802">
        <v>5700.8627500000002</v>
      </c>
      <c r="G32" s="1767">
        <f t="shared" si="0"/>
        <v>2.5893988552657198E-2</v>
      </c>
      <c r="H32" s="1803">
        <f t="shared" si="1"/>
        <v>0.20771000000058848</v>
      </c>
      <c r="I32" s="1767">
        <f t="shared" si="2"/>
        <v>3.7858831563923598E-5</v>
      </c>
      <c r="J32" s="1793"/>
    </row>
    <row r="33" spans="2:10" ht="25.5">
      <c r="B33" s="1800">
        <v>14</v>
      </c>
      <c r="C33" s="1801" t="s">
        <v>1013</v>
      </c>
      <c r="D33" s="1802">
        <v>246.78</v>
      </c>
      <c r="E33" s="1767">
        <v>3.0978410257217646E-4</v>
      </c>
      <c r="F33" s="1802">
        <v>246.78</v>
      </c>
      <c r="G33" s="1767">
        <f t="shared" si="0"/>
        <v>1.1209037605798776E-3</v>
      </c>
      <c r="H33" s="1803">
        <f t="shared" si="1"/>
        <v>0</v>
      </c>
      <c r="I33" s="1767">
        <f t="shared" si="2"/>
        <v>0</v>
      </c>
      <c r="J33" s="1793"/>
    </row>
    <row r="34" spans="2:10">
      <c r="B34" s="1800">
        <v>15</v>
      </c>
      <c r="C34" s="1801" t="s">
        <v>1014</v>
      </c>
      <c r="D34" s="1802">
        <v>2033.5077899999997</v>
      </c>
      <c r="E34" s="1767">
        <v>9.4006004723463463E-3</v>
      </c>
      <c r="F34" s="1802">
        <v>1927.4235999999999</v>
      </c>
      <c r="G34" s="1767">
        <f t="shared" si="0"/>
        <v>8.7545844941664883E-3</v>
      </c>
      <c r="H34" s="1803">
        <f t="shared" si="1"/>
        <v>-106.08418999999981</v>
      </c>
      <c r="I34" s="1767">
        <f t="shared" si="2"/>
        <v>-1.9335725197601857E-2</v>
      </c>
      <c r="J34" s="1793"/>
    </row>
    <row r="35" spans="2:10">
      <c r="B35" s="1811">
        <v>16</v>
      </c>
      <c r="C35" s="1812" t="s">
        <v>1015</v>
      </c>
      <c r="D35" s="1777">
        <v>211810.32809999998</v>
      </c>
      <c r="E35" s="1778">
        <v>0.97403822095633819</v>
      </c>
      <c r="F35" s="1777">
        <v>215176.19262000002</v>
      </c>
      <c r="G35" s="1778">
        <f t="shared" si="0"/>
        <v>0.97735555350927206</v>
      </c>
      <c r="H35" s="1813">
        <f t="shared" si="1"/>
        <v>3365.8645200000319</v>
      </c>
      <c r="I35" s="1778">
        <f t="shared" si="2"/>
        <v>0.61348850767563778</v>
      </c>
      <c r="J35" s="1793"/>
    </row>
    <row r="36" spans="2:10">
      <c r="B36" s="1800">
        <v>17</v>
      </c>
      <c r="C36" s="1801" t="s">
        <v>1016</v>
      </c>
      <c r="D36" s="1802">
        <v>2864.8682799999997</v>
      </c>
      <c r="E36" s="1767">
        <v>2.5961779043661919E-2</v>
      </c>
      <c r="F36" s="1802">
        <v>4985.4382699999996</v>
      </c>
      <c r="G36" s="1767">
        <f t="shared" si="0"/>
        <v>2.2644446490727933E-2</v>
      </c>
      <c r="H36" s="1803">
        <f t="shared" si="1"/>
        <v>2120.56999</v>
      </c>
      <c r="I36" s="1767">
        <f t="shared" si="2"/>
        <v>0.38651149232436421</v>
      </c>
      <c r="J36" s="1793"/>
    </row>
    <row r="37" spans="2:10" ht="39" thickBot="1">
      <c r="B37" s="1814">
        <v>18</v>
      </c>
      <c r="C37" s="1815" t="s">
        <v>1017</v>
      </c>
      <c r="D37" s="1783">
        <v>214675.19638000001</v>
      </c>
      <c r="E37" s="1784">
        <v>1</v>
      </c>
      <c r="F37" s="1783">
        <v>220161.63089000003</v>
      </c>
      <c r="G37" s="1784">
        <f t="shared" si="0"/>
        <v>1</v>
      </c>
      <c r="H37" s="1816">
        <f t="shared" si="1"/>
        <v>5486.434510000021</v>
      </c>
      <c r="I37" s="1784">
        <f>H37/$H$37</f>
        <v>1</v>
      </c>
      <c r="J37" s="1793"/>
    </row>
    <row r="39" spans="2:10">
      <c r="H39" s="1793"/>
    </row>
    <row r="40" spans="2:10">
      <c r="H40" s="1793"/>
    </row>
    <row r="41" spans="2:10">
      <c r="H41" s="1793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workbookViewId="0">
      <selection activeCell="B1" sqref="B1"/>
    </sheetView>
  </sheetViews>
  <sheetFormatPr defaultColWidth="9.140625" defaultRowHeight="12.75"/>
  <cols>
    <col min="1" max="1" width="5.140625" style="1715" customWidth="1"/>
    <col min="2" max="2" width="35.7109375" style="1715" customWidth="1"/>
    <col min="3" max="3" width="13.85546875" style="1715" bestFit="1" customWidth="1"/>
    <col min="4" max="4" width="12.85546875" style="1715" bestFit="1" customWidth="1"/>
    <col min="5" max="5" width="15" style="1715" bestFit="1" customWidth="1"/>
    <col min="6" max="6" width="10.140625" style="1715" bestFit="1" customWidth="1"/>
    <col min="7" max="7" width="12.85546875" style="1715" bestFit="1" customWidth="1"/>
    <col min="8" max="8" width="14.85546875" style="1715" customWidth="1"/>
    <col min="9" max="9" width="10.5703125" style="1715" customWidth="1"/>
    <col min="10" max="10" width="12.85546875" style="1715" bestFit="1" customWidth="1"/>
    <col min="11" max="11" width="14.7109375" style="1715" customWidth="1"/>
    <col min="12" max="12" width="11.140625" style="1715" bestFit="1" customWidth="1"/>
    <col min="13" max="13" width="13.140625" style="1715" bestFit="1" customWidth="1"/>
    <col min="14" max="14" width="14.5703125" style="1715" customWidth="1"/>
    <col min="15" max="16384" width="9.140625" style="1715"/>
  </cols>
  <sheetData>
    <row r="1" spans="2:22">
      <c r="M1" s="2434" t="s">
        <v>937</v>
      </c>
      <c r="N1" s="2434"/>
    </row>
    <row r="3" spans="2:22">
      <c r="B3" s="2435" t="s">
        <v>924</v>
      </c>
      <c r="C3" s="2435"/>
      <c r="D3" s="2435"/>
      <c r="E3" s="2435"/>
      <c r="F3" s="2435"/>
      <c r="G3" s="2435"/>
      <c r="H3" s="2435"/>
      <c r="I3" s="2435"/>
      <c r="J3" s="2435"/>
      <c r="K3" s="2435"/>
      <c r="L3" s="2435"/>
      <c r="M3" s="2435"/>
      <c r="N3" s="2435"/>
    </row>
    <row r="5" spans="2:22" ht="13.5" thickBot="1">
      <c r="M5" s="2436" t="s">
        <v>0</v>
      </c>
      <c r="N5" s="2436"/>
    </row>
    <row r="6" spans="2:22">
      <c r="B6" s="2437" t="s">
        <v>925</v>
      </c>
      <c r="C6" s="2439" t="s">
        <v>4</v>
      </c>
      <c r="D6" s="2440"/>
      <c r="E6" s="2441"/>
      <c r="F6" s="2439" t="s">
        <v>5</v>
      </c>
      <c r="G6" s="2440"/>
      <c r="H6" s="2441"/>
      <c r="I6" s="2439" t="s">
        <v>7</v>
      </c>
      <c r="J6" s="2440"/>
      <c r="K6" s="2441"/>
      <c r="L6" s="2439" t="s">
        <v>732</v>
      </c>
      <c r="M6" s="2440"/>
      <c r="N6" s="2441"/>
    </row>
    <row r="7" spans="2:22" ht="41.25" customHeight="1" thickBot="1">
      <c r="B7" s="2438"/>
      <c r="C7" s="1718" t="s">
        <v>926</v>
      </c>
      <c r="D7" s="1716" t="s">
        <v>927</v>
      </c>
      <c r="E7" s="1717" t="s">
        <v>928</v>
      </c>
      <c r="F7" s="1718" t="s">
        <v>926</v>
      </c>
      <c r="G7" s="1716" t="s">
        <v>927</v>
      </c>
      <c r="H7" s="1717" t="s">
        <v>928</v>
      </c>
      <c r="I7" s="1718" t="s">
        <v>926</v>
      </c>
      <c r="J7" s="1716" t="s">
        <v>927</v>
      </c>
      <c r="K7" s="1717" t="s">
        <v>928</v>
      </c>
      <c r="L7" s="1718" t="s">
        <v>926</v>
      </c>
      <c r="M7" s="1716" t="s">
        <v>927</v>
      </c>
      <c r="N7" s="1717" t="s">
        <v>928</v>
      </c>
    </row>
    <row r="8" spans="2:22" s="1722" customFormat="1">
      <c r="B8" s="1719" t="s">
        <v>929</v>
      </c>
      <c r="C8" s="1733">
        <f>'[10]Големи банки ФИКСНА'!Q27/1000</f>
        <v>150796.34015999999</v>
      </c>
      <c r="D8" s="1720">
        <f>'[10]Големи банки ВАРИЈАБИЛНА'!Q27/1000</f>
        <v>155255.20076999997</v>
      </c>
      <c r="E8" s="1734">
        <f>'[10]Големи банки ПРИЛАГОДЛИВА'!Q27/1000</f>
        <v>43242.632230000003</v>
      </c>
      <c r="F8" s="1733">
        <f>'[10]Средни банки ФИКСНА'!Q27/1000</f>
        <v>43568.953159999997</v>
      </c>
      <c r="G8" s="1720">
        <f>'[10]Средни банки ВАРИЈАБИЛНА'!Q27/1000</f>
        <v>39385.713369999998</v>
      </c>
      <c r="H8" s="1734">
        <f>'[10]Средни банки ПРИЛАГОДЛИВА'!Q27/1000</f>
        <v>12614.7474</v>
      </c>
      <c r="I8" s="1733">
        <f>'[10]Мали банки ФИКСНА'!Q27/1000</f>
        <v>3987.8956100000009</v>
      </c>
      <c r="J8" s="1720">
        <f>'[10]Мали банки ВАРИЈАБИЛНА'!Q27/1000</f>
        <v>6997.932319999999</v>
      </c>
      <c r="K8" s="1734">
        <f>'[10]Мали банки ПРИЛАГОДЛИВА'!Q27/1000</f>
        <v>2775.8114899999991</v>
      </c>
      <c r="L8" s="1733">
        <f>'[10]Вкупно Фиксна 30.6.2020'!P27/1000</f>
        <v>198353.18893</v>
      </c>
      <c r="M8" s="1720">
        <f>'[10]Вкупно Варијабилна 30.6.2020'!P27/1000</f>
        <v>201638.84646</v>
      </c>
      <c r="N8" s="1721">
        <f>'[10]Вкупно Прилагодлива 30.6.2020'!P27/1000</f>
        <v>58633.191120000003</v>
      </c>
      <c r="P8" s="1723"/>
      <c r="Q8" s="1723"/>
      <c r="R8" s="1723"/>
      <c r="S8" s="1723"/>
      <c r="T8" s="1723"/>
      <c r="U8" s="1723"/>
      <c r="V8" s="1723"/>
    </row>
    <row r="9" spans="2:22" s="1722" customFormat="1">
      <c r="B9" s="1724" t="s">
        <v>930</v>
      </c>
      <c r="C9" s="1733">
        <f>'[10]Големи банки ФИКСНА'!Q41/1000</f>
        <v>107495.61189999999</v>
      </c>
      <c r="D9" s="1720">
        <f>'[10]Големи банки ВАРИЈАБИЛНА'!Q41/1000</f>
        <v>23298.952129999998</v>
      </c>
      <c r="E9" s="1734">
        <f>'[10]Големи банки ПРИЛАГОДЛИВА'!Q41/1000</f>
        <v>93579.705260000002</v>
      </c>
      <c r="F9" s="1733">
        <f>'[10]Средни банки ФИКСНА'!Q41/1000</f>
        <v>54770.813249999999</v>
      </c>
      <c r="G9" s="1720">
        <f>'[10]Средни банки ВАРИЈАБИЛНА'!Q41/1000</f>
        <v>3738.7658899999997</v>
      </c>
      <c r="H9" s="1734">
        <f>'[10]Средни банки ПРИЛАГОДЛИВА'!Q41/1000</f>
        <v>23350.080240000003</v>
      </c>
      <c r="I9" s="1733">
        <f>'[10]Мали банки ФИКСНА'!Q41/1000</f>
        <v>7262.3762900000011</v>
      </c>
      <c r="J9" s="1720">
        <f>'[10]Мали банки ВАРИЈАБИЛНА'!Q41/1000</f>
        <v>909.7363499999999</v>
      </c>
      <c r="K9" s="1734">
        <f>'[10]Мали банки ПРИЛАГОДЛИВА'!Q41/1000</f>
        <v>3423.1685100000004</v>
      </c>
      <c r="L9" s="1733">
        <f>'[10]Вкупно Фиксна 30.6.2020'!P41/1000</f>
        <v>169528.80144000004</v>
      </c>
      <c r="M9" s="1720">
        <f>'[10]Вкупно Варијабилна 30.6.2020'!P41/1000</f>
        <v>27947.454369999996</v>
      </c>
      <c r="N9" s="1725">
        <f>'[10]Вкупно Прилагодлива 30.6.2020'!P41/1000</f>
        <v>120352.95400999996</v>
      </c>
      <c r="P9" s="1723"/>
      <c r="Q9" s="1723"/>
      <c r="R9" s="1723"/>
      <c r="T9" s="1723"/>
      <c r="U9" s="1723"/>
      <c r="V9" s="1723"/>
    </row>
    <row r="10" spans="2:22" s="1722" customFormat="1" ht="25.5">
      <c r="B10" s="1724" t="s">
        <v>931</v>
      </c>
      <c r="C10" s="1733">
        <f>'[10]Големи банки ФИКСНА'!Q42/1000</f>
        <v>43300.728260000004</v>
      </c>
      <c r="D10" s="1720">
        <f>'[10]Големи банки ВАРИЈАБИЛНА'!Q42/1000</f>
        <v>131956.24864000001</v>
      </c>
      <c r="E10" s="1734">
        <f>'[10]Големи банки ПРИЛАГОДЛИВА'!Q42/1000</f>
        <v>-50337.073029999992</v>
      </c>
      <c r="F10" s="1733">
        <f>'[10]Средни банки ФИКСНА'!Q42/1000</f>
        <v>-11201.860090000002</v>
      </c>
      <c r="G10" s="1720">
        <f>'[10]Средни банки ВАРИЈАБИЛНА'!Q42/1000</f>
        <v>35646.947479999995</v>
      </c>
      <c r="H10" s="1734">
        <f>'[10]Средни банки ПРИЛАГОДЛИВА'!Q42/1000</f>
        <v>-10735.332839999999</v>
      </c>
      <c r="I10" s="1733">
        <f>'[10]Мали банки ФИКСНА'!Q42/1000</f>
        <v>-3274.4806800000006</v>
      </c>
      <c r="J10" s="1720">
        <f>'[10]Мали банки ВАРИЈАБИЛНА'!Q42/1000</f>
        <v>6088.1959699999998</v>
      </c>
      <c r="K10" s="1734">
        <f>'[10]Мали банки ПРИЛАГОДЛИВА'!Q42/1000</f>
        <v>-647.35702000000026</v>
      </c>
      <c r="L10" s="1733">
        <f>'[10]Вкупно Фиксна 30.6.2020'!P42/1000</f>
        <v>28824.387490000001</v>
      </c>
      <c r="M10" s="1720">
        <f>'[10]Вкупно Варијабилна 30.6.2020'!P42/1000</f>
        <v>173691.39209000001</v>
      </c>
      <c r="N10" s="1725">
        <f>'[10]Вкупно Прилагодлива 30.6.2020'!P42/1000</f>
        <v>-61719.762889999991</v>
      </c>
      <c r="P10" s="1723"/>
      <c r="Q10" s="1723"/>
      <c r="R10" s="1723"/>
      <c r="T10" s="1723"/>
      <c r="U10" s="1723"/>
      <c r="V10" s="1723"/>
    </row>
    <row r="11" spans="2:22" s="1722" customFormat="1" ht="25.5">
      <c r="B11" s="1724" t="s">
        <v>932</v>
      </c>
      <c r="C11" s="1733">
        <f>'[10]Големи банки ФИКСНА'!Q52/1000</f>
        <v>-6.5592999999995811</v>
      </c>
      <c r="D11" s="1720">
        <f>'[10]Големи банки ВАРИЈАБИЛНА'!Q52/1000</f>
        <v>0</v>
      </c>
      <c r="E11" s="1734">
        <f>'[10]Големи банки ПРИЛАГОДЛИВА'!Q52/1000</f>
        <v>0</v>
      </c>
      <c r="F11" s="1733">
        <f>'[10]Средни банки ФИКСНА'!Q52/1000</f>
        <v>0</v>
      </c>
      <c r="G11" s="1720">
        <f>'[10]Средни банки ВАРИЈАБИЛНА'!Q52/1000</f>
        <v>0</v>
      </c>
      <c r="H11" s="1734">
        <f>'[10]Средни банки ПРИЛАГОДЛИВА'!Q52/1000</f>
        <v>0</v>
      </c>
      <c r="I11" s="1733">
        <f>'[10]Мали банки ФИКСНА'!Q52/1000</f>
        <v>0</v>
      </c>
      <c r="J11" s="1720">
        <f>'[10]Мали банки ВАРИЈАБИЛНА'!Q52/1000</f>
        <v>0</v>
      </c>
      <c r="K11" s="1734">
        <f>'[10]Мали банки ПРИЛАГОДЛИВА'!Q52/1000</f>
        <v>0</v>
      </c>
      <c r="L11" s="1733">
        <f>'[10]Вкупно Фиксна 30.6.2020'!P52/1000</f>
        <v>-6.5592999999995811</v>
      </c>
      <c r="M11" s="1720">
        <f>'[10]Вкупно Варијабилна 30.6.2020'!P52/1000</f>
        <v>0</v>
      </c>
      <c r="N11" s="1725">
        <f>'[10]Вкупно Прилагодлива 30.6.2020'!P52/1000</f>
        <v>0</v>
      </c>
      <c r="P11" s="1723"/>
      <c r="Q11" s="1723"/>
      <c r="R11" s="1723"/>
      <c r="T11" s="1723"/>
      <c r="U11" s="1723"/>
      <c r="V11" s="1723"/>
    </row>
    <row r="12" spans="2:22" s="1722" customFormat="1">
      <c r="B12" s="1726" t="s">
        <v>933</v>
      </c>
      <c r="C12" s="1733">
        <f>'[10]Големи банки ФИКСНА'!Q53/1000</f>
        <v>43294.168960000003</v>
      </c>
      <c r="D12" s="1720">
        <f>'[10]Големи банки ВАРИЈАБИЛНА'!Q53/1000</f>
        <v>131956.24864000001</v>
      </c>
      <c r="E12" s="1734">
        <f>'[10]Големи банки ПРИЛАГОДЛИВА'!Q53/1000</f>
        <v>-50337.073029999992</v>
      </c>
      <c r="F12" s="1733">
        <f>'[10]Средни банки ФИКСНА'!Q53/1000</f>
        <v>-11201.860090000002</v>
      </c>
      <c r="G12" s="1720">
        <f>'[10]Средни банки ВАРИЈАБИЛНА'!Q53/1000</f>
        <v>35646.947479999995</v>
      </c>
      <c r="H12" s="1734">
        <f>'[10]Средни банки ПРИЛАГОДЛИВА'!Q53/1000</f>
        <v>-10735.332839999999</v>
      </c>
      <c r="I12" s="1733">
        <f>'[10]Мали банки ФИКСНА'!Q53/1000</f>
        <v>-3274.4806800000006</v>
      </c>
      <c r="J12" s="1720">
        <f>'[10]Мали банки ВАРИЈАБИЛНА'!Q53/1000</f>
        <v>6088.1959699999998</v>
      </c>
      <c r="K12" s="1734">
        <f>'[10]Мали банки ПРИЛАГОДЛИВА'!Q53/1000</f>
        <v>-647.35702000000026</v>
      </c>
      <c r="L12" s="1733">
        <f>'[10]Вкупно Фиксна 30.6.2020'!P53/1000</f>
        <v>28817.828190000004</v>
      </c>
      <c r="M12" s="1720">
        <f>'[10]Вкупно Варијабилна 30.6.2020'!P53/1000</f>
        <v>173691.39209000001</v>
      </c>
      <c r="N12" s="1725">
        <f>'[10]Вкупно Прилагодлива 30.6.2020'!P53/1000</f>
        <v>-61719.762889999991</v>
      </c>
      <c r="P12" s="1723"/>
      <c r="Q12" s="1723"/>
      <c r="R12" s="1723"/>
      <c r="T12" s="1723"/>
      <c r="U12" s="1723"/>
      <c r="V12" s="1723"/>
    </row>
    <row r="13" spans="2:22" s="1722" customFormat="1" ht="26.25" thickBot="1">
      <c r="B13" s="1726" t="s">
        <v>934</v>
      </c>
      <c r="C13" s="1733">
        <f>'[10]Големи банки ФИКСНА'!Q55/1000</f>
        <v>1452.9707809619999</v>
      </c>
      <c r="D13" s="1720">
        <f>'[10]Големи банки ВАРИЈАБИЛНА'!Q56/1000</f>
        <v>2332.2815057049997</v>
      </c>
      <c r="E13" s="1734">
        <f>'[10]Големи банки ПРИЛАГОДЛИВА'!Q56/1000</f>
        <v>188.57632482000005</v>
      </c>
      <c r="F13" s="1733">
        <f>'[10]Средни банки ФИКСНА'!Q56/1000</f>
        <v>-42.184760322999999</v>
      </c>
      <c r="G13" s="1720">
        <f>'[10]Средни банки ВАРИЈАБИЛНА'!Q56/1000</f>
        <v>632.51588867999999</v>
      </c>
      <c r="H13" s="1734">
        <f>'[10]Средни банки ПРИЛАГОДЛИВА'!Q56/1000</f>
        <v>138.786943229</v>
      </c>
      <c r="I13" s="1733">
        <f>'[10]Мали банки ФИКСНА'!Q56/1000</f>
        <v>-27.580845823000011</v>
      </c>
      <c r="J13" s="1720">
        <f>'[10]Мали банки ВАРИЈАБИЛНА'!Q56/1000</f>
        <v>76.260235402999996</v>
      </c>
      <c r="K13" s="1734">
        <f>'[10]Мали банки ПРИЛАГОДЛИВА'!N56/1000</f>
        <v>17.551620150999998</v>
      </c>
      <c r="L13" s="1733">
        <f>'[10]Вкупно Фиксна 30.6.2020'!N56/1000</f>
        <v>1383.2051748160004</v>
      </c>
      <c r="M13" s="1720">
        <f>'[10]Вкупно Варијабилна 30.6.2020'!N56/1000</f>
        <v>3041.0576297879993</v>
      </c>
      <c r="N13" s="1727">
        <f>'[10]Вкупно Прилагодлива 30.6.2020'!N56/1000</f>
        <v>344.91488820000012</v>
      </c>
      <c r="P13" s="1723"/>
      <c r="Q13" s="1723"/>
      <c r="R13" s="1723"/>
      <c r="T13" s="1723"/>
      <c r="U13" s="1723"/>
      <c r="V13" s="1723"/>
    </row>
    <row r="14" spans="2:22">
      <c r="B14" s="1728" t="s">
        <v>935</v>
      </c>
      <c r="C14" s="2442">
        <f>C13+D13+E13</f>
        <v>3973.8286114869998</v>
      </c>
      <c r="D14" s="2443"/>
      <c r="E14" s="2444"/>
      <c r="F14" s="2442">
        <f>F13+G13+H13</f>
        <v>729.11807158600004</v>
      </c>
      <c r="G14" s="2443"/>
      <c r="H14" s="2444"/>
      <c r="I14" s="2442">
        <f>I13+J13+K13</f>
        <v>66.231009730999986</v>
      </c>
      <c r="J14" s="2443"/>
      <c r="K14" s="2444"/>
      <c r="L14" s="2442">
        <f>L13+M13+N13</f>
        <v>4769.1776928039999</v>
      </c>
      <c r="M14" s="2443"/>
      <c r="N14" s="2444"/>
      <c r="O14" s="1722"/>
      <c r="P14" s="1723"/>
      <c r="Q14" s="1723"/>
      <c r="R14" s="1723"/>
      <c r="T14" s="1723"/>
      <c r="U14" s="1723"/>
      <c r="V14" s="1723"/>
    </row>
    <row r="15" spans="2:22" ht="26.25" thickBot="1">
      <c r="B15" s="1729" t="s">
        <v>936</v>
      </c>
      <c r="C15" s="2445">
        <f>C14/'[10]Нето пондерирана вредност'!O4</f>
        <v>9.1144058299267708E-2</v>
      </c>
      <c r="D15" s="2446"/>
      <c r="E15" s="2447"/>
      <c r="F15" s="2445">
        <f>F14/'[10]Нето пондерирана вредност'!O6</f>
        <v>3.1030389456259102E-2</v>
      </c>
      <c r="G15" s="2446"/>
      <c r="H15" s="2447"/>
      <c r="I15" s="2448">
        <f>I14/'[10]Нето пондерирана вредност'!O5</f>
        <v>2.7016926938271169E-2</v>
      </c>
      <c r="J15" s="2446"/>
      <c r="K15" s="2447"/>
      <c r="L15" s="2445">
        <f>L14/'[10]Нето пондерирана вредност'!O7</f>
        <v>6.8574105485845402E-2</v>
      </c>
      <c r="M15" s="2446"/>
      <c r="N15" s="2447"/>
      <c r="P15" s="1723"/>
      <c r="Q15" s="1723"/>
      <c r="R15" s="1723"/>
      <c r="T15" s="1723"/>
      <c r="U15" s="1723"/>
      <c r="V15" s="1723"/>
    </row>
    <row r="17" spans="2:14">
      <c r="B17" s="1730"/>
      <c r="I17" s="1730"/>
      <c r="L17" s="1730"/>
      <c r="M17" s="1730"/>
      <c r="N17" s="1730"/>
    </row>
    <row r="18" spans="2:14">
      <c r="B18" s="1730"/>
      <c r="C18" s="1731"/>
      <c r="D18" s="1731"/>
      <c r="E18" s="1731"/>
      <c r="F18" s="1731"/>
      <c r="G18" s="1731"/>
      <c r="H18" s="1731"/>
      <c r="I18" s="1731"/>
      <c r="J18" s="1731"/>
      <c r="K18" s="1731"/>
      <c r="L18" s="1731"/>
      <c r="M18" s="1731"/>
      <c r="N18" s="1731"/>
    </row>
    <row r="19" spans="2:14">
      <c r="C19" s="1730"/>
      <c r="D19" s="1730"/>
      <c r="E19" s="1730"/>
      <c r="F19" s="1730"/>
      <c r="G19" s="1730"/>
      <c r="H19" s="1730"/>
      <c r="I19" s="1730"/>
      <c r="J19" s="1730"/>
      <c r="K19" s="1730"/>
      <c r="L19" s="1730"/>
      <c r="M19" s="1730"/>
      <c r="N19" s="1730"/>
    </row>
    <row r="20" spans="2:14">
      <c r="C20" s="1730"/>
      <c r="D20" s="1730"/>
      <c r="E20" s="1730"/>
      <c r="F20" s="1730"/>
      <c r="G20" s="1730"/>
      <c r="H20" s="1730"/>
      <c r="I20" s="1730"/>
      <c r="J20" s="1730"/>
      <c r="K20" s="1730"/>
      <c r="L20" s="1730"/>
      <c r="M20" s="1730"/>
      <c r="N20" s="1730"/>
    </row>
    <row r="21" spans="2:14">
      <c r="L21" s="1730"/>
      <c r="M21" s="1730"/>
      <c r="N21" s="1730"/>
    </row>
    <row r="22" spans="2:14">
      <c r="B22" s="1732"/>
      <c r="C22" s="1730"/>
      <c r="D22" s="1730"/>
      <c r="E22" s="1730"/>
      <c r="F22" s="1730"/>
      <c r="G22" s="1730"/>
      <c r="H22" s="1730"/>
      <c r="I22" s="1730"/>
      <c r="J22" s="1730"/>
      <c r="K22" s="1730"/>
      <c r="L22" s="1730"/>
      <c r="M22" s="1730"/>
      <c r="N22" s="1730"/>
    </row>
    <row r="23" spans="2:14">
      <c r="C23" s="1730"/>
      <c r="D23" s="1730"/>
      <c r="E23" s="1730"/>
      <c r="F23" s="1730"/>
      <c r="G23" s="1730"/>
      <c r="H23" s="1730"/>
      <c r="I23" s="1730"/>
      <c r="J23" s="1730"/>
      <c r="K23" s="1730"/>
      <c r="L23" s="1730"/>
      <c r="M23" s="1730"/>
      <c r="N23" s="1730"/>
    </row>
    <row r="24" spans="2:14">
      <c r="K24" s="1730"/>
      <c r="L24" s="1730"/>
      <c r="M24" s="1730"/>
      <c r="N24" s="1730"/>
    </row>
    <row r="25" spans="2:14">
      <c r="L25" s="1730"/>
      <c r="M25" s="1730"/>
      <c r="N25" s="1730"/>
    </row>
    <row r="26" spans="2:14">
      <c r="L26" s="1730"/>
      <c r="M26" s="1730"/>
      <c r="N26" s="1730"/>
    </row>
  </sheetData>
  <mergeCells count="16">
    <mergeCell ref="C14:E14"/>
    <mergeCell ref="F14:H14"/>
    <mergeCell ref="I14:K14"/>
    <mergeCell ref="L14:N14"/>
    <mergeCell ref="C15:E15"/>
    <mergeCell ref="F15:H15"/>
    <mergeCell ref="I15:K15"/>
    <mergeCell ref="L15:N15"/>
    <mergeCell ref="M1:N1"/>
    <mergeCell ref="B3:N3"/>
    <mergeCell ref="M5:N5"/>
    <mergeCell ref="B6:B7"/>
    <mergeCell ref="C6:E6"/>
    <mergeCell ref="F6:H6"/>
    <mergeCell ref="I6:K6"/>
    <mergeCell ref="L6:N6"/>
  </mergeCells>
  <pageMargins left="0.15748031496062992" right="0.23622047244094491" top="0.74803149606299213" bottom="0.74803149606299213" header="0.31496062992125984" footer="0.31496062992125984"/>
  <pageSetup paperSize="9" scale="7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08"/>
  <sheetViews>
    <sheetView zoomScale="80" zoomScaleNormal="80" workbookViewId="0"/>
  </sheetViews>
  <sheetFormatPr defaultColWidth="9.140625" defaultRowHeight="12.75"/>
  <cols>
    <col min="1" max="1" width="8.5703125" style="1817" customWidth="1"/>
    <col min="2" max="2" width="46" style="1817" customWidth="1"/>
    <col min="3" max="3" width="13.85546875" style="1817" bestFit="1" customWidth="1"/>
    <col min="4" max="6" width="12.5703125" style="1817" bestFit="1" customWidth="1"/>
    <col min="7" max="7" width="13.28515625" style="1817" bestFit="1" customWidth="1"/>
    <col min="8" max="11" width="12.5703125" style="1817" bestFit="1" customWidth="1"/>
    <col min="12" max="14" width="11.28515625" style="1817" bestFit="1" customWidth="1"/>
    <col min="15" max="15" width="11.5703125" style="1817" bestFit="1" customWidth="1"/>
    <col min="16" max="16" width="9.140625" style="1817"/>
    <col min="17" max="17" width="12.140625" style="1817" customWidth="1"/>
    <col min="18" max="23" width="9.140625" style="1817"/>
    <col min="24" max="24" width="9.5703125" style="1817" bestFit="1" customWidth="1"/>
    <col min="25" max="16384" width="9.140625" style="1817"/>
  </cols>
  <sheetData>
    <row r="1" spans="1:49">
      <c r="N1" s="2449" t="s">
        <v>1020</v>
      </c>
      <c r="O1" s="2449"/>
    </row>
    <row r="2" spans="1:49" ht="21.6" customHeight="1">
      <c r="A2" s="2450" t="s">
        <v>1021</v>
      </c>
      <c r="B2" s="2450"/>
      <c r="C2" s="2450"/>
      <c r="D2" s="2450"/>
      <c r="E2" s="2450"/>
      <c r="F2" s="2450"/>
      <c r="G2" s="2450"/>
      <c r="H2" s="2450"/>
      <c r="I2" s="2450"/>
      <c r="J2" s="2450"/>
      <c r="K2" s="2450"/>
      <c r="L2" s="2450"/>
      <c r="M2" s="2450"/>
      <c r="N2" s="2450"/>
      <c r="O2" s="2450"/>
    </row>
    <row r="3" spans="1:49" ht="13.5" thickBot="1">
      <c r="C3" s="1818"/>
      <c r="D3" s="1818"/>
      <c r="E3" s="1818"/>
      <c r="F3" s="1818"/>
      <c r="G3" s="1818"/>
      <c r="H3" s="1818"/>
      <c r="I3" s="1818"/>
      <c r="J3" s="1818"/>
      <c r="K3" s="1819"/>
      <c r="L3" s="1819"/>
      <c r="M3" s="1819"/>
      <c r="N3" s="1819"/>
      <c r="O3" s="1819"/>
    </row>
    <row r="4" spans="1:49" ht="13.5" thickBot="1">
      <c r="A4" s="1820"/>
      <c r="B4" s="1821"/>
      <c r="C4" s="2451" t="s">
        <v>597</v>
      </c>
      <c r="D4" s="2451"/>
      <c r="E4" s="2451"/>
      <c r="F4" s="2451"/>
      <c r="G4" s="2451"/>
      <c r="H4" s="2451"/>
      <c r="I4" s="2451"/>
      <c r="J4" s="2451"/>
      <c r="K4" s="2451"/>
      <c r="L4" s="2451"/>
      <c r="M4" s="2451"/>
      <c r="N4" s="2451"/>
      <c r="O4" s="2452"/>
    </row>
    <row r="5" spans="1:49" ht="15.75" customHeight="1" thickTop="1">
      <c r="A5" s="2453"/>
      <c r="B5" s="2455" t="s">
        <v>1022</v>
      </c>
      <c r="C5" s="2457" t="s">
        <v>1023</v>
      </c>
      <c r="D5" s="2458"/>
      <c r="E5" s="2458"/>
      <c r="F5" s="2458"/>
      <c r="G5" s="2458"/>
      <c r="H5" s="2458"/>
      <c r="I5" s="2458"/>
      <c r="J5" s="2458"/>
      <c r="K5" s="2458"/>
      <c r="L5" s="2458"/>
      <c r="M5" s="2458"/>
      <c r="N5" s="2458"/>
      <c r="O5" s="2459"/>
    </row>
    <row r="6" spans="1:49" ht="26.25" thickBot="1">
      <c r="A6" s="2454"/>
      <c r="B6" s="2456"/>
      <c r="C6" s="1822" t="s">
        <v>1024</v>
      </c>
      <c r="D6" s="1823" t="s">
        <v>1025</v>
      </c>
      <c r="E6" s="1823" t="s">
        <v>1026</v>
      </c>
      <c r="F6" s="1823" t="s">
        <v>1027</v>
      </c>
      <c r="G6" s="1823" t="s">
        <v>1028</v>
      </c>
      <c r="H6" s="1823" t="s">
        <v>1029</v>
      </c>
      <c r="I6" s="1823" t="s">
        <v>1030</v>
      </c>
      <c r="J6" s="1823" t="s">
        <v>1031</v>
      </c>
      <c r="K6" s="1823" t="s">
        <v>1032</v>
      </c>
      <c r="L6" s="1823" t="s">
        <v>1033</v>
      </c>
      <c r="M6" s="1823" t="s">
        <v>1034</v>
      </c>
      <c r="N6" s="1823" t="s">
        <v>1035</v>
      </c>
      <c r="O6" s="1824" t="s">
        <v>1036</v>
      </c>
    </row>
    <row r="7" spans="1:49" ht="13.5" thickTop="1">
      <c r="A7" s="1825" t="s">
        <v>1037</v>
      </c>
      <c r="B7" s="1826" t="s">
        <v>1038</v>
      </c>
      <c r="C7" s="1827"/>
      <c r="D7" s="1828"/>
      <c r="E7" s="1828"/>
      <c r="F7" s="1828"/>
      <c r="G7" s="1828"/>
      <c r="H7" s="1828"/>
      <c r="I7" s="1828"/>
      <c r="J7" s="1828"/>
      <c r="K7" s="1828"/>
      <c r="L7" s="1828"/>
      <c r="M7" s="1828"/>
      <c r="N7" s="1828"/>
      <c r="O7" s="1829"/>
    </row>
    <row r="8" spans="1:49">
      <c r="A8" s="1830" t="s">
        <v>1037</v>
      </c>
      <c r="B8" s="1831" t="s">
        <v>23</v>
      </c>
      <c r="C8" s="1832"/>
      <c r="D8" s="1833"/>
      <c r="E8" s="1833"/>
      <c r="F8" s="1833"/>
      <c r="G8" s="1833"/>
      <c r="H8" s="1833"/>
      <c r="I8" s="1833"/>
      <c r="J8" s="1833"/>
      <c r="K8" s="1833"/>
      <c r="L8" s="1833"/>
      <c r="M8" s="1833"/>
      <c r="N8" s="1833"/>
      <c r="O8" s="1834"/>
    </row>
    <row r="9" spans="1:49">
      <c r="A9" s="1830" t="s">
        <v>1039</v>
      </c>
      <c r="B9" s="1835" t="s">
        <v>1040</v>
      </c>
      <c r="C9" s="1836">
        <v>11959.288839999997</v>
      </c>
      <c r="D9" s="1837">
        <v>0</v>
      </c>
      <c r="E9" s="1837">
        <v>0</v>
      </c>
      <c r="F9" s="1837">
        <v>0</v>
      </c>
      <c r="G9" s="1837">
        <v>0</v>
      </c>
      <c r="H9" s="1837">
        <v>0</v>
      </c>
      <c r="I9" s="1837">
        <v>0</v>
      </c>
      <c r="J9" s="1837">
        <v>0</v>
      </c>
      <c r="K9" s="1837">
        <v>0</v>
      </c>
      <c r="L9" s="1837">
        <v>0</v>
      </c>
      <c r="M9" s="1837">
        <v>0</v>
      </c>
      <c r="N9" s="1837">
        <v>0</v>
      </c>
      <c r="O9" s="1838">
        <v>0</v>
      </c>
      <c r="Q9" s="1889"/>
      <c r="R9" s="1889"/>
      <c r="S9" s="1889"/>
      <c r="T9" s="1889"/>
      <c r="U9" s="1889"/>
      <c r="V9" s="1889"/>
      <c r="W9" s="1889"/>
      <c r="X9" s="1889"/>
      <c r="Y9" s="1889"/>
      <c r="Z9" s="1889"/>
      <c r="AA9" s="1889"/>
      <c r="AB9" s="1889"/>
      <c r="AC9" s="1889"/>
      <c r="AD9" s="1889"/>
      <c r="AE9" s="1889"/>
      <c r="AF9" s="1889"/>
      <c r="AG9" s="1889"/>
      <c r="AH9" s="1889"/>
      <c r="AI9" s="1889"/>
      <c r="AJ9" s="1889"/>
      <c r="AK9" s="1889"/>
      <c r="AL9" s="1889"/>
      <c r="AM9" s="1889"/>
      <c r="AN9" s="1889"/>
      <c r="AO9" s="1889"/>
      <c r="AP9" s="1889"/>
      <c r="AQ9" s="1889"/>
      <c r="AR9" s="1889"/>
      <c r="AS9" s="1889"/>
      <c r="AT9" s="1840"/>
      <c r="AU9" s="1840"/>
      <c r="AV9" s="1840"/>
      <c r="AW9" s="1840"/>
    </row>
    <row r="10" spans="1:49">
      <c r="A10" s="1830" t="s">
        <v>1041</v>
      </c>
      <c r="B10" s="1835" t="s">
        <v>769</v>
      </c>
      <c r="C10" s="1836">
        <v>11622.394579999998</v>
      </c>
      <c r="D10" s="1837">
        <v>0</v>
      </c>
      <c r="E10" s="1837">
        <v>0</v>
      </c>
      <c r="F10" s="1837">
        <v>0</v>
      </c>
      <c r="G10" s="1837">
        <v>0</v>
      </c>
      <c r="H10" s="1837">
        <v>0</v>
      </c>
      <c r="I10" s="1837">
        <v>0</v>
      </c>
      <c r="J10" s="1837">
        <v>0</v>
      </c>
      <c r="K10" s="1837">
        <v>0</v>
      </c>
      <c r="L10" s="1837">
        <v>0</v>
      </c>
      <c r="M10" s="1837">
        <v>0</v>
      </c>
      <c r="N10" s="1837">
        <v>0</v>
      </c>
      <c r="O10" s="1838">
        <v>0</v>
      </c>
      <c r="Q10" s="1889"/>
      <c r="R10" s="1889"/>
      <c r="S10" s="1889"/>
      <c r="T10" s="1889"/>
      <c r="U10" s="1889"/>
      <c r="V10" s="1889"/>
      <c r="W10" s="1889"/>
      <c r="X10" s="1889"/>
      <c r="Y10" s="1889"/>
      <c r="Z10" s="1889"/>
      <c r="AA10" s="1889"/>
      <c r="AB10" s="1889"/>
      <c r="AC10" s="1889"/>
      <c r="AD10" s="1889"/>
      <c r="AE10" s="1889"/>
      <c r="AF10" s="1889"/>
      <c r="AG10" s="1889"/>
      <c r="AH10" s="1889"/>
      <c r="AI10" s="1889"/>
      <c r="AJ10" s="1889"/>
      <c r="AK10" s="1889"/>
      <c r="AL10" s="1889"/>
      <c r="AM10" s="1889"/>
      <c r="AN10" s="1889"/>
      <c r="AO10" s="1889"/>
      <c r="AP10" s="1889"/>
      <c r="AQ10" s="1889"/>
      <c r="AR10" s="1889"/>
      <c r="AS10" s="1889"/>
      <c r="AT10" s="1840"/>
      <c r="AU10" s="1840"/>
      <c r="AV10" s="1840"/>
      <c r="AW10" s="1840"/>
    </row>
    <row r="11" spans="1:49">
      <c r="A11" s="1830" t="s">
        <v>1042</v>
      </c>
      <c r="B11" s="1835" t="s">
        <v>1043</v>
      </c>
      <c r="C11" s="1836">
        <v>336.89426000000003</v>
      </c>
      <c r="D11" s="1837">
        <v>0</v>
      </c>
      <c r="E11" s="1837">
        <v>0</v>
      </c>
      <c r="F11" s="1837">
        <v>0</v>
      </c>
      <c r="G11" s="1837">
        <v>0</v>
      </c>
      <c r="H11" s="1837">
        <v>0</v>
      </c>
      <c r="I11" s="1837">
        <v>0</v>
      </c>
      <c r="J11" s="1837">
        <v>0</v>
      </c>
      <c r="K11" s="1837">
        <v>0</v>
      </c>
      <c r="L11" s="1837">
        <v>0</v>
      </c>
      <c r="M11" s="1837">
        <v>0</v>
      </c>
      <c r="N11" s="1837">
        <v>0</v>
      </c>
      <c r="O11" s="1838">
        <v>0</v>
      </c>
      <c r="Q11" s="1889"/>
      <c r="R11" s="1889"/>
      <c r="S11" s="1889"/>
      <c r="T11" s="1889"/>
      <c r="U11" s="1889"/>
      <c r="V11" s="1889"/>
      <c r="W11" s="1889"/>
      <c r="X11" s="1889"/>
      <c r="Y11" s="1889"/>
      <c r="Z11" s="1889"/>
      <c r="AA11" s="1889"/>
      <c r="AB11" s="1889"/>
      <c r="AC11" s="1889"/>
      <c r="AD11" s="1889"/>
      <c r="AE11" s="1889"/>
      <c r="AF11" s="1889"/>
      <c r="AG11" s="1889"/>
      <c r="AH11" s="1889"/>
      <c r="AI11" s="1889"/>
      <c r="AJ11" s="1889"/>
      <c r="AK11" s="1889"/>
      <c r="AL11" s="1889"/>
      <c r="AM11" s="1889"/>
      <c r="AN11" s="1889"/>
      <c r="AO11" s="1889"/>
      <c r="AP11" s="1889"/>
      <c r="AQ11" s="1889"/>
      <c r="AR11" s="1889"/>
      <c r="AS11" s="1889"/>
      <c r="AT11" s="1840"/>
      <c r="AU11" s="1840"/>
      <c r="AV11" s="1840"/>
      <c r="AW11" s="1840"/>
    </row>
    <row r="12" spans="1:49" ht="30.75" customHeight="1">
      <c r="A12" s="1830" t="s">
        <v>1044</v>
      </c>
      <c r="B12" s="1835" t="s">
        <v>1045</v>
      </c>
      <c r="C12" s="1836">
        <v>4801.6710000000003</v>
      </c>
      <c r="D12" s="1837">
        <v>0</v>
      </c>
      <c r="E12" s="1837">
        <v>0</v>
      </c>
      <c r="F12" s="1837">
        <v>0</v>
      </c>
      <c r="G12" s="1837">
        <v>0</v>
      </c>
      <c r="H12" s="1837">
        <v>0</v>
      </c>
      <c r="I12" s="1837">
        <v>0</v>
      </c>
      <c r="J12" s="1837">
        <v>0</v>
      </c>
      <c r="K12" s="1837">
        <v>0</v>
      </c>
      <c r="L12" s="1837">
        <v>0</v>
      </c>
      <c r="M12" s="1837">
        <v>0</v>
      </c>
      <c r="N12" s="1837">
        <v>0</v>
      </c>
      <c r="O12" s="1838">
        <v>0</v>
      </c>
      <c r="Q12" s="1889"/>
      <c r="R12" s="1889"/>
      <c r="S12" s="1889"/>
      <c r="T12" s="1889"/>
      <c r="U12" s="1889"/>
      <c r="V12" s="1889"/>
      <c r="W12" s="1889"/>
      <c r="X12" s="1889"/>
      <c r="Y12" s="1889"/>
      <c r="Z12" s="1889"/>
      <c r="AA12" s="1889"/>
      <c r="AB12" s="1889"/>
      <c r="AC12" s="1889"/>
      <c r="AD12" s="1889"/>
      <c r="AE12" s="1889"/>
      <c r="AF12" s="1889"/>
      <c r="AG12" s="1889"/>
      <c r="AH12" s="1889"/>
      <c r="AI12" s="1889"/>
      <c r="AJ12" s="1889"/>
      <c r="AK12" s="1889"/>
      <c r="AL12" s="1889"/>
      <c r="AM12" s="1889"/>
      <c r="AN12" s="1889"/>
      <c r="AO12" s="1889"/>
      <c r="AP12" s="1889"/>
      <c r="AQ12" s="1889"/>
      <c r="AR12" s="1889"/>
      <c r="AS12" s="1889"/>
      <c r="AT12" s="1840"/>
      <c r="AU12" s="1840"/>
      <c r="AV12" s="1840"/>
      <c r="AW12" s="1840"/>
    </row>
    <row r="13" spans="1:49">
      <c r="A13" s="1830" t="s">
        <v>1046</v>
      </c>
      <c r="B13" s="1835" t="s">
        <v>1047</v>
      </c>
      <c r="C13" s="1836">
        <v>30900.492569999995</v>
      </c>
      <c r="D13" s="1841">
        <v>2426.9702499999999</v>
      </c>
      <c r="E13" s="1837">
        <v>0</v>
      </c>
      <c r="F13" s="1841">
        <v>31.312999999999999</v>
      </c>
      <c r="G13" s="1837">
        <v>0</v>
      </c>
      <c r="H13" s="1837">
        <v>0</v>
      </c>
      <c r="I13" s="1837">
        <v>0</v>
      </c>
      <c r="J13" s="1837">
        <v>0</v>
      </c>
      <c r="K13" s="1837">
        <v>0</v>
      </c>
      <c r="L13" s="1837">
        <v>0</v>
      </c>
      <c r="M13" s="1837">
        <v>0</v>
      </c>
      <c r="N13" s="1837">
        <v>0</v>
      </c>
      <c r="O13" s="1838">
        <v>0</v>
      </c>
      <c r="Q13" s="1889"/>
      <c r="R13" s="1889"/>
      <c r="S13" s="1889"/>
      <c r="T13" s="1889"/>
      <c r="U13" s="1889"/>
      <c r="V13" s="1889"/>
      <c r="W13" s="1889"/>
      <c r="X13" s="1889"/>
      <c r="Y13" s="1889"/>
      <c r="Z13" s="1889"/>
      <c r="AA13" s="1889"/>
      <c r="AB13" s="1889"/>
      <c r="AC13" s="1889"/>
      <c r="AD13" s="1889"/>
      <c r="AE13" s="1889"/>
      <c r="AF13" s="1889"/>
      <c r="AG13" s="1889"/>
      <c r="AH13" s="1889"/>
      <c r="AI13" s="1889"/>
      <c r="AJ13" s="1889"/>
      <c r="AK13" s="1889"/>
      <c r="AL13" s="1889"/>
      <c r="AM13" s="1889"/>
      <c r="AN13" s="1889"/>
      <c r="AO13" s="1889"/>
      <c r="AP13" s="1889"/>
      <c r="AQ13" s="1889"/>
      <c r="AR13" s="1889"/>
      <c r="AS13" s="1889"/>
      <c r="AT13" s="1840"/>
      <c r="AU13" s="1840"/>
      <c r="AV13" s="1840"/>
      <c r="AW13" s="1840"/>
    </row>
    <row r="14" spans="1:49" ht="31.5" customHeight="1">
      <c r="A14" s="1830" t="s">
        <v>1048</v>
      </c>
      <c r="B14" s="1835" t="s">
        <v>1049</v>
      </c>
      <c r="C14" s="1836">
        <v>5699.4655500000008</v>
      </c>
      <c r="D14" s="1837">
        <v>0</v>
      </c>
      <c r="E14" s="1837">
        <v>0</v>
      </c>
      <c r="F14" s="1837">
        <v>0</v>
      </c>
      <c r="G14" s="1837">
        <v>0</v>
      </c>
      <c r="H14" s="1837">
        <v>0</v>
      </c>
      <c r="I14" s="1837">
        <v>0</v>
      </c>
      <c r="J14" s="1837">
        <v>0</v>
      </c>
      <c r="K14" s="1837">
        <v>0</v>
      </c>
      <c r="L14" s="1837">
        <v>0</v>
      </c>
      <c r="M14" s="1837">
        <v>0</v>
      </c>
      <c r="N14" s="1837">
        <v>0</v>
      </c>
      <c r="O14" s="1838">
        <v>0</v>
      </c>
      <c r="Q14" s="1889"/>
      <c r="R14" s="1889"/>
      <c r="S14" s="1889"/>
      <c r="T14" s="1889"/>
      <c r="U14" s="1889"/>
      <c r="V14" s="1889"/>
      <c r="W14" s="1889"/>
      <c r="X14" s="1889"/>
      <c r="Y14" s="1889"/>
      <c r="Z14" s="1889"/>
      <c r="AA14" s="1889"/>
      <c r="AB14" s="1889"/>
      <c r="AC14" s="1889"/>
      <c r="AD14" s="1889"/>
      <c r="AE14" s="1889"/>
      <c r="AF14" s="1889"/>
      <c r="AG14" s="1889"/>
      <c r="AH14" s="1889"/>
      <c r="AI14" s="1889"/>
      <c r="AJ14" s="1889"/>
      <c r="AK14" s="1889"/>
      <c r="AL14" s="1889"/>
      <c r="AM14" s="1889"/>
      <c r="AN14" s="1889"/>
      <c r="AO14" s="1889"/>
      <c r="AP14" s="1889"/>
      <c r="AQ14" s="1889"/>
      <c r="AR14" s="1889"/>
      <c r="AS14" s="1889"/>
      <c r="AT14" s="1840"/>
      <c r="AU14" s="1840"/>
      <c r="AV14" s="1840"/>
      <c r="AW14" s="1840"/>
    </row>
    <row r="15" spans="1:49">
      <c r="A15" s="1830" t="s">
        <v>1050</v>
      </c>
      <c r="B15" s="1835" t="s">
        <v>1051</v>
      </c>
      <c r="C15" s="1836">
        <v>25201.027020000001</v>
      </c>
      <c r="D15" s="1841">
        <v>2426.9702499999999</v>
      </c>
      <c r="E15" s="1837">
        <v>0</v>
      </c>
      <c r="F15" s="1841">
        <v>31.312999999999999</v>
      </c>
      <c r="G15" s="1837">
        <v>0</v>
      </c>
      <c r="H15" s="1837">
        <v>0</v>
      </c>
      <c r="I15" s="1837">
        <v>0</v>
      </c>
      <c r="J15" s="1837">
        <v>0</v>
      </c>
      <c r="K15" s="1837">
        <v>0</v>
      </c>
      <c r="L15" s="1837">
        <v>0</v>
      </c>
      <c r="M15" s="1837">
        <v>0</v>
      </c>
      <c r="N15" s="1837">
        <v>0</v>
      </c>
      <c r="O15" s="1838">
        <v>0</v>
      </c>
      <c r="Q15" s="1889"/>
      <c r="R15" s="1889"/>
      <c r="S15" s="1889"/>
      <c r="T15" s="1889"/>
      <c r="U15" s="1889"/>
      <c r="V15" s="1889"/>
      <c r="W15" s="1889"/>
      <c r="X15" s="1889"/>
      <c r="Y15" s="1889"/>
      <c r="Z15" s="1889"/>
      <c r="AA15" s="1889"/>
      <c r="AB15" s="1889"/>
      <c r="AC15" s="1889"/>
      <c r="AD15" s="1889"/>
      <c r="AE15" s="1889"/>
      <c r="AF15" s="1889"/>
      <c r="AG15" s="1889"/>
      <c r="AH15" s="1889"/>
      <c r="AI15" s="1889"/>
      <c r="AJ15" s="1889"/>
      <c r="AK15" s="1889"/>
      <c r="AL15" s="1889"/>
      <c r="AM15" s="1889"/>
      <c r="AN15" s="1889"/>
      <c r="AO15" s="1889"/>
      <c r="AP15" s="1889"/>
      <c r="AQ15" s="1889"/>
      <c r="AR15" s="1889"/>
      <c r="AS15" s="1889"/>
      <c r="AT15" s="1840"/>
      <c r="AU15" s="1840"/>
      <c r="AV15" s="1840"/>
      <c r="AW15" s="1840"/>
    </row>
    <row r="16" spans="1:49">
      <c r="A16" s="1830" t="s">
        <v>1052</v>
      </c>
      <c r="B16" s="1835" t="s">
        <v>1053</v>
      </c>
      <c r="C16" s="1836">
        <v>88037.043430000005</v>
      </c>
      <c r="D16" s="1841">
        <v>22763.749490000002</v>
      </c>
      <c r="E16" s="1841">
        <v>77280.00606</v>
      </c>
      <c r="F16" s="1841">
        <v>63186.037259999997</v>
      </c>
      <c r="G16" s="1841">
        <v>36507.747410000004</v>
      </c>
      <c r="H16" s="1841">
        <v>16488.373439999999</v>
      </c>
      <c r="I16" s="1841">
        <v>13220.30975</v>
      </c>
      <c r="J16" s="1841">
        <v>9491.4766100000015</v>
      </c>
      <c r="K16" s="1841">
        <v>8079.5923100000018</v>
      </c>
      <c r="L16" s="1841">
        <v>5283.2716900000005</v>
      </c>
      <c r="M16" s="1841">
        <v>1488.7906200000002</v>
      </c>
      <c r="N16" s="1841">
        <v>386.56127000000004</v>
      </c>
      <c r="O16" s="1842">
        <v>37.129750000000008</v>
      </c>
      <c r="Q16" s="1889"/>
      <c r="R16" s="1889"/>
      <c r="S16" s="1889"/>
      <c r="T16" s="1889"/>
      <c r="U16" s="1889"/>
      <c r="V16" s="1889"/>
      <c r="W16" s="1889"/>
      <c r="X16" s="1889"/>
      <c r="Y16" s="1889"/>
      <c r="Z16" s="1889"/>
      <c r="AA16" s="1889"/>
      <c r="AB16" s="1889"/>
      <c r="AC16" s="1889"/>
      <c r="AD16" s="1889"/>
      <c r="AE16" s="1889"/>
      <c r="AF16" s="1889"/>
      <c r="AG16" s="1889"/>
      <c r="AH16" s="1889"/>
      <c r="AI16" s="1889"/>
      <c r="AJ16" s="1889"/>
      <c r="AK16" s="1889"/>
      <c r="AL16" s="1889"/>
      <c r="AM16" s="1889"/>
      <c r="AN16" s="1889"/>
      <c r="AO16" s="1889"/>
      <c r="AP16" s="1889"/>
      <c r="AQ16" s="1889"/>
      <c r="AR16" s="1889"/>
      <c r="AS16" s="1889"/>
      <c r="AT16" s="1840"/>
      <c r="AU16" s="1840"/>
      <c r="AV16" s="1840"/>
      <c r="AW16" s="1840"/>
    </row>
    <row r="17" spans="1:49" ht="35.25" customHeight="1">
      <c r="A17" s="1830" t="s">
        <v>1054</v>
      </c>
      <c r="B17" s="1835" t="s">
        <v>1055</v>
      </c>
      <c r="C17" s="1836">
        <v>85978.18872000002</v>
      </c>
      <c r="D17" s="1841">
        <v>16638.114939999999</v>
      </c>
      <c r="E17" s="1841">
        <v>75263.610799999995</v>
      </c>
      <c r="F17" s="1841">
        <v>60521.128079999995</v>
      </c>
      <c r="G17" s="1841">
        <v>32260.319909999995</v>
      </c>
      <c r="H17" s="1841">
        <v>13044.60872</v>
      </c>
      <c r="I17" s="1841">
        <v>11386.677609999999</v>
      </c>
      <c r="J17" s="1841">
        <v>8221.2400699999998</v>
      </c>
      <c r="K17" s="1841">
        <v>6778.5765400000009</v>
      </c>
      <c r="L17" s="1841">
        <v>4075.6338600000004</v>
      </c>
      <c r="M17" s="1841">
        <v>1346.14654</v>
      </c>
      <c r="N17" s="1841">
        <v>384.58478000000002</v>
      </c>
      <c r="O17" s="1842">
        <v>35.841610000000003</v>
      </c>
      <c r="Q17" s="1889"/>
      <c r="R17" s="1889"/>
      <c r="S17" s="1889"/>
      <c r="T17" s="1889"/>
      <c r="U17" s="1889"/>
      <c r="V17" s="1889"/>
      <c r="W17" s="1889"/>
      <c r="X17" s="1889"/>
      <c r="Y17" s="1889"/>
      <c r="Z17" s="1889"/>
      <c r="AA17" s="1889"/>
      <c r="AB17" s="1889"/>
      <c r="AC17" s="1889"/>
      <c r="AD17" s="1889"/>
      <c r="AE17" s="1889"/>
      <c r="AF17" s="1889"/>
      <c r="AG17" s="1889"/>
      <c r="AH17" s="1889"/>
      <c r="AI17" s="1889"/>
      <c r="AJ17" s="1889"/>
      <c r="AK17" s="1889"/>
      <c r="AL17" s="1889"/>
      <c r="AM17" s="1889"/>
      <c r="AN17" s="1889"/>
      <c r="AO17" s="1889"/>
      <c r="AP17" s="1889"/>
      <c r="AQ17" s="1889"/>
      <c r="AR17" s="1889"/>
      <c r="AS17" s="1889"/>
      <c r="AT17" s="1840"/>
      <c r="AU17" s="1840"/>
      <c r="AV17" s="1840"/>
      <c r="AW17" s="1840"/>
    </row>
    <row r="18" spans="1:49">
      <c r="A18" s="1830" t="s">
        <v>1056</v>
      </c>
      <c r="B18" s="1835" t="s">
        <v>1057</v>
      </c>
      <c r="C18" s="1836">
        <v>2058.8547100000001</v>
      </c>
      <c r="D18" s="1841">
        <v>6125.6345499999998</v>
      </c>
      <c r="E18" s="1841">
        <v>2016.3952600000002</v>
      </c>
      <c r="F18" s="1841">
        <v>2664.9091799999997</v>
      </c>
      <c r="G18" s="1841">
        <v>4247.4274999999998</v>
      </c>
      <c r="H18" s="1841">
        <v>3443.7647200000001</v>
      </c>
      <c r="I18" s="1841">
        <v>1833.6321399999999</v>
      </c>
      <c r="J18" s="1841">
        <v>1270.2365400000001</v>
      </c>
      <c r="K18" s="1841">
        <v>1301.01577</v>
      </c>
      <c r="L18" s="1841">
        <v>1207.6378299999999</v>
      </c>
      <c r="M18" s="1841">
        <v>142.64408</v>
      </c>
      <c r="N18" s="1841">
        <v>1.9764900000000001</v>
      </c>
      <c r="O18" s="1842">
        <v>1.2881400000000001</v>
      </c>
      <c r="Q18" s="1889"/>
      <c r="R18" s="1889"/>
      <c r="S18" s="1889"/>
      <c r="T18" s="1889"/>
      <c r="U18" s="1889"/>
      <c r="V18" s="1889"/>
      <c r="W18" s="1889"/>
      <c r="X18" s="1889"/>
      <c r="Y18" s="1889"/>
      <c r="Z18" s="1889"/>
      <c r="AA18" s="1889"/>
      <c r="AB18" s="1889"/>
      <c r="AC18" s="1889"/>
      <c r="AD18" s="1889"/>
      <c r="AE18" s="1889"/>
      <c r="AF18" s="1889"/>
      <c r="AG18" s="1889"/>
      <c r="AH18" s="1889"/>
      <c r="AI18" s="1889"/>
      <c r="AJ18" s="1889"/>
      <c r="AK18" s="1889"/>
      <c r="AL18" s="1889"/>
      <c r="AM18" s="1889"/>
      <c r="AN18" s="1889"/>
      <c r="AO18" s="1889"/>
      <c r="AP18" s="1889"/>
      <c r="AQ18" s="1889"/>
      <c r="AR18" s="1889"/>
      <c r="AS18" s="1889"/>
      <c r="AT18" s="1840"/>
      <c r="AU18" s="1840"/>
      <c r="AV18" s="1840"/>
      <c r="AW18" s="1840"/>
    </row>
    <row r="19" spans="1:49">
      <c r="A19" s="1830" t="s">
        <v>1058</v>
      </c>
      <c r="B19" s="1835" t="s">
        <v>1059</v>
      </c>
      <c r="C19" s="1836">
        <v>10115.352659999999</v>
      </c>
      <c r="D19" s="1841">
        <v>2829.3115800000005</v>
      </c>
      <c r="E19" s="1841">
        <v>13814.617639999999</v>
      </c>
      <c r="F19" s="1841">
        <v>13013.56782</v>
      </c>
      <c r="G19" s="1841">
        <v>5321.7785100000001</v>
      </c>
      <c r="H19" s="1841">
        <v>1895.5614499999999</v>
      </c>
      <c r="I19" s="1841">
        <v>7196.7013200000001</v>
      </c>
      <c r="J19" s="1841">
        <v>6799.3805600000005</v>
      </c>
      <c r="K19" s="1841">
        <v>3781.7753199999997</v>
      </c>
      <c r="L19" s="1841">
        <v>72.147000000000006</v>
      </c>
      <c r="M19" s="1841">
        <v>1216.722</v>
      </c>
      <c r="N19" s="1841"/>
      <c r="O19" s="1842">
        <v>32.72</v>
      </c>
      <c r="Q19" s="1889"/>
      <c r="R19" s="1889"/>
      <c r="S19" s="1889"/>
      <c r="T19" s="1889"/>
      <c r="U19" s="1889"/>
      <c r="V19" s="1889"/>
      <c r="W19" s="1889"/>
      <c r="X19" s="1889"/>
      <c r="Y19" s="1889"/>
      <c r="Z19" s="1889"/>
      <c r="AA19" s="1889"/>
      <c r="AB19" s="1889"/>
      <c r="AC19" s="1889"/>
      <c r="AD19" s="1889"/>
      <c r="AE19" s="1889"/>
      <c r="AF19" s="1889"/>
      <c r="AG19" s="1889"/>
      <c r="AH19" s="1889"/>
      <c r="AI19" s="1889"/>
      <c r="AJ19" s="1889"/>
      <c r="AK19" s="1889"/>
      <c r="AL19" s="1889"/>
      <c r="AM19" s="1889"/>
      <c r="AN19" s="1889"/>
      <c r="AO19" s="1889"/>
      <c r="AP19" s="1889"/>
      <c r="AQ19" s="1889"/>
      <c r="AR19" s="1889"/>
      <c r="AS19" s="1889"/>
      <c r="AT19" s="1840"/>
      <c r="AU19" s="1840"/>
      <c r="AV19" s="1840"/>
      <c r="AW19" s="1840"/>
    </row>
    <row r="20" spans="1:49" ht="78" customHeight="1">
      <c r="A20" s="1830" t="s">
        <v>1060</v>
      </c>
      <c r="B20" s="1835" t="s">
        <v>1061</v>
      </c>
      <c r="C20" s="1843">
        <v>-1.0000000000000001E-5</v>
      </c>
      <c r="D20" s="1837">
        <v>0</v>
      </c>
      <c r="E20" s="1837">
        <v>0</v>
      </c>
      <c r="F20" s="1837">
        <v>0</v>
      </c>
      <c r="G20" s="1837">
        <v>0</v>
      </c>
      <c r="H20" s="1837">
        <v>0</v>
      </c>
      <c r="I20" s="1837">
        <v>0</v>
      </c>
      <c r="J20" s="1837">
        <v>0</v>
      </c>
      <c r="K20" s="1837">
        <v>0</v>
      </c>
      <c r="L20" s="1837">
        <v>0</v>
      </c>
      <c r="M20" s="1837">
        <v>0</v>
      </c>
      <c r="N20" s="1837">
        <v>0</v>
      </c>
      <c r="O20" s="1838">
        <v>0</v>
      </c>
      <c r="Q20" s="1889"/>
      <c r="R20" s="1889"/>
      <c r="S20" s="1889"/>
      <c r="T20" s="1889"/>
      <c r="U20" s="1889"/>
      <c r="V20" s="1889"/>
      <c r="W20" s="1889"/>
      <c r="X20" s="1889"/>
      <c r="Y20" s="1889"/>
      <c r="Z20" s="1889"/>
      <c r="AA20" s="1889"/>
      <c r="AB20" s="1889"/>
      <c r="AC20" s="1889"/>
      <c r="AD20" s="1889"/>
      <c r="AE20" s="1889"/>
      <c r="AF20" s="1889"/>
      <c r="AG20" s="1889"/>
      <c r="AH20" s="1889"/>
      <c r="AI20" s="1889"/>
      <c r="AJ20" s="1889"/>
      <c r="AK20" s="1889"/>
      <c r="AL20" s="1889"/>
      <c r="AM20" s="1889"/>
      <c r="AN20" s="1889"/>
      <c r="AO20" s="1889"/>
      <c r="AP20" s="1889"/>
      <c r="AQ20" s="1889"/>
      <c r="AR20" s="1889"/>
      <c r="AS20" s="1889"/>
      <c r="AT20" s="1840"/>
      <c r="AU20" s="1840"/>
      <c r="AV20" s="1840"/>
      <c r="AW20" s="1840"/>
    </row>
    <row r="21" spans="1:49" ht="51.75" customHeight="1">
      <c r="A21" s="1830" t="s">
        <v>1062</v>
      </c>
      <c r="B21" s="1835" t="s">
        <v>1063</v>
      </c>
      <c r="C21" s="1836">
        <v>5126.8050300000004</v>
      </c>
      <c r="D21" s="1841">
        <v>1084.6679199999999</v>
      </c>
      <c r="E21" s="1841">
        <v>6817.2794000000004</v>
      </c>
      <c r="F21" s="1841">
        <v>5122.6437799999994</v>
      </c>
      <c r="G21" s="1841">
        <v>883.87464</v>
      </c>
      <c r="H21" s="1841">
        <v>415.68245000000002</v>
      </c>
      <c r="I21" s="1841">
        <v>2189.9941800000001</v>
      </c>
      <c r="J21" s="1841">
        <v>2096.9971600000003</v>
      </c>
      <c r="K21" s="1841">
        <v>1730.0130300000001</v>
      </c>
      <c r="L21" s="1841">
        <v>60</v>
      </c>
      <c r="M21" s="1841">
        <v>192.78399999999999</v>
      </c>
      <c r="N21" s="1837">
        <v>0</v>
      </c>
      <c r="O21" s="1842">
        <v>32.72</v>
      </c>
      <c r="Q21" s="1889"/>
      <c r="R21" s="1889"/>
      <c r="S21" s="1889"/>
      <c r="T21" s="1889"/>
      <c r="U21" s="1889"/>
      <c r="V21" s="1889"/>
      <c r="W21" s="1889"/>
      <c r="X21" s="1889"/>
      <c r="Y21" s="1889"/>
      <c r="Z21" s="1889"/>
      <c r="AA21" s="1889"/>
      <c r="AB21" s="1889"/>
      <c r="AC21" s="1889"/>
      <c r="AD21" s="1889"/>
      <c r="AE21" s="1889"/>
      <c r="AF21" s="1889"/>
      <c r="AG21" s="1889"/>
      <c r="AH21" s="1889"/>
      <c r="AI21" s="1889"/>
      <c r="AJ21" s="1889"/>
      <c r="AK21" s="1889"/>
      <c r="AL21" s="1889"/>
      <c r="AM21" s="1889"/>
      <c r="AN21" s="1889"/>
      <c r="AO21" s="1889"/>
      <c r="AP21" s="1889"/>
      <c r="AQ21" s="1889"/>
      <c r="AR21" s="1889"/>
      <c r="AS21" s="1889"/>
      <c r="AT21" s="1840"/>
      <c r="AU21" s="1840"/>
      <c r="AV21" s="1840"/>
      <c r="AW21" s="1840"/>
    </row>
    <row r="22" spans="1:49" ht="51" customHeight="1">
      <c r="A22" s="1830" t="s">
        <v>1064</v>
      </c>
      <c r="B22" s="1835" t="s">
        <v>1065</v>
      </c>
      <c r="C22" s="1836">
        <v>4988.5476399999998</v>
      </c>
      <c r="D22" s="1841">
        <v>1744.64366</v>
      </c>
      <c r="E22" s="1841">
        <v>6997.33824</v>
      </c>
      <c r="F22" s="1841">
        <v>7890.9240400000008</v>
      </c>
      <c r="G22" s="1841">
        <v>4437.9038700000001</v>
      </c>
      <c r="H22" s="1841">
        <v>1479.8789999999999</v>
      </c>
      <c r="I22" s="1841">
        <v>5006.7071399999995</v>
      </c>
      <c r="J22" s="1841">
        <v>4702.3834000000006</v>
      </c>
      <c r="K22" s="1841">
        <v>2051.7622900000001</v>
      </c>
      <c r="L22" s="1841">
        <v>12.147</v>
      </c>
      <c r="M22" s="1841">
        <v>1023.938</v>
      </c>
      <c r="N22" s="1837">
        <v>0</v>
      </c>
      <c r="O22" s="1838">
        <v>0</v>
      </c>
      <c r="Q22" s="1889"/>
      <c r="R22" s="1889"/>
      <c r="S22" s="1889"/>
      <c r="T22" s="1889"/>
      <c r="U22" s="1889"/>
      <c r="V22" s="1889"/>
      <c r="W22" s="1889"/>
      <c r="X22" s="1889"/>
      <c r="Y22" s="1889"/>
      <c r="Z22" s="1889"/>
      <c r="AA22" s="1889"/>
      <c r="AB22" s="1889"/>
      <c r="AC22" s="1889"/>
      <c r="AD22" s="1889"/>
      <c r="AE22" s="1889"/>
      <c r="AF22" s="1889"/>
      <c r="AG22" s="1889"/>
      <c r="AH22" s="1889"/>
      <c r="AI22" s="1889"/>
      <c r="AJ22" s="1889"/>
      <c r="AK22" s="1889"/>
      <c r="AL22" s="1889"/>
      <c r="AM22" s="1889"/>
      <c r="AN22" s="1889"/>
      <c r="AO22" s="1889"/>
      <c r="AP22" s="1889"/>
      <c r="AQ22" s="1889"/>
      <c r="AR22" s="1889"/>
      <c r="AS22" s="1889"/>
      <c r="AT22" s="1840"/>
      <c r="AU22" s="1840"/>
      <c r="AV22" s="1840"/>
      <c r="AW22" s="1840"/>
    </row>
    <row r="23" spans="1:49">
      <c r="A23" s="1830" t="s">
        <v>1066</v>
      </c>
      <c r="B23" s="1835" t="s">
        <v>1067</v>
      </c>
      <c r="C23" s="1836">
        <v>108.1879</v>
      </c>
      <c r="D23" s="1841">
        <v>24.795000000000002</v>
      </c>
      <c r="E23" s="1841">
        <v>3.6429999999999998</v>
      </c>
      <c r="F23" s="1841">
        <v>7.2850000000000001</v>
      </c>
      <c r="G23" s="1841">
        <v>14.57</v>
      </c>
      <c r="H23" s="1841">
        <v>7.2850000000000001</v>
      </c>
      <c r="I23" s="1837">
        <v>0</v>
      </c>
      <c r="J23" s="1837">
        <v>0</v>
      </c>
      <c r="K23" s="1837">
        <v>0</v>
      </c>
      <c r="L23" s="1837">
        <v>0</v>
      </c>
      <c r="M23" s="1837">
        <v>0</v>
      </c>
      <c r="N23" s="1837">
        <v>0</v>
      </c>
      <c r="O23" s="1838">
        <v>0</v>
      </c>
      <c r="Q23" s="1889"/>
      <c r="R23" s="1889"/>
      <c r="S23" s="1889"/>
      <c r="T23" s="1889"/>
      <c r="U23" s="1889"/>
      <c r="V23" s="1889"/>
      <c r="W23" s="1889"/>
      <c r="X23" s="1889"/>
      <c r="Y23" s="1889"/>
      <c r="Z23" s="1889"/>
      <c r="AA23" s="1889"/>
      <c r="AB23" s="1889"/>
      <c r="AC23" s="1889"/>
      <c r="AD23" s="1889"/>
      <c r="AE23" s="1889"/>
      <c r="AF23" s="1889"/>
      <c r="AG23" s="1889"/>
      <c r="AH23" s="1889"/>
      <c r="AI23" s="1889"/>
      <c r="AJ23" s="1889"/>
      <c r="AK23" s="1889"/>
      <c r="AL23" s="1889"/>
      <c r="AM23" s="1889"/>
      <c r="AN23" s="1889"/>
      <c r="AO23" s="1889"/>
      <c r="AP23" s="1889"/>
      <c r="AQ23" s="1889"/>
      <c r="AR23" s="1889"/>
      <c r="AS23" s="1889"/>
      <c r="AT23" s="1840"/>
      <c r="AU23" s="1840"/>
      <c r="AV23" s="1840"/>
      <c r="AW23" s="1840"/>
    </row>
    <row r="24" spans="1:49" s="1849" customFormat="1">
      <c r="A24" s="1844" t="s">
        <v>1037</v>
      </c>
      <c r="B24" s="1845" t="s">
        <v>1068</v>
      </c>
      <c r="C24" s="1846">
        <v>145922.03640000004</v>
      </c>
      <c r="D24" s="1847">
        <v>28044.826319999996</v>
      </c>
      <c r="E24" s="1847">
        <v>91098.266700000007</v>
      </c>
      <c r="F24" s="1847">
        <v>76238.203079999992</v>
      </c>
      <c r="G24" s="1847">
        <v>41844.095920000007</v>
      </c>
      <c r="H24" s="1847">
        <v>18391.21989</v>
      </c>
      <c r="I24" s="1847">
        <v>20417.01107</v>
      </c>
      <c r="J24" s="1847">
        <v>16290.857169999999</v>
      </c>
      <c r="K24" s="1847">
        <v>11861.367629999999</v>
      </c>
      <c r="L24" s="1847">
        <v>5355.4186900000004</v>
      </c>
      <c r="M24" s="1847">
        <v>2705.51262</v>
      </c>
      <c r="N24" s="1847">
        <v>386.56127000000004</v>
      </c>
      <c r="O24" s="1848">
        <v>69.84975</v>
      </c>
      <c r="Q24" s="1889"/>
      <c r="R24" s="1889"/>
      <c r="S24" s="1889"/>
      <c r="T24" s="1889"/>
      <c r="U24" s="1889"/>
      <c r="V24" s="1889"/>
      <c r="W24" s="1889"/>
      <c r="X24" s="1889"/>
      <c r="Y24" s="1889"/>
      <c r="Z24" s="1889"/>
      <c r="AA24" s="1889"/>
      <c r="AB24" s="1889"/>
      <c r="AC24" s="1889"/>
      <c r="AD24" s="1889"/>
      <c r="AE24" s="1889"/>
      <c r="AF24" s="1889"/>
      <c r="AG24" s="1889"/>
      <c r="AH24" s="1889"/>
      <c r="AI24" s="1889"/>
      <c r="AJ24" s="1889"/>
      <c r="AK24" s="1889"/>
      <c r="AL24" s="1889"/>
      <c r="AM24" s="1889"/>
      <c r="AN24" s="1889"/>
      <c r="AO24" s="1889"/>
      <c r="AP24" s="1889"/>
      <c r="AQ24" s="1889"/>
      <c r="AR24" s="1889"/>
      <c r="AS24" s="1889"/>
      <c r="AT24" s="1840"/>
      <c r="AU24" s="1840"/>
      <c r="AV24" s="1840"/>
      <c r="AW24" s="1840"/>
    </row>
    <row r="25" spans="1:49">
      <c r="A25" s="1830" t="s">
        <v>1037</v>
      </c>
      <c r="B25" s="1831" t="s">
        <v>24</v>
      </c>
      <c r="C25" s="1850">
        <v>0</v>
      </c>
      <c r="D25" s="1851">
        <v>0</v>
      </c>
      <c r="E25" s="1851">
        <v>0</v>
      </c>
      <c r="F25" s="1851">
        <v>0</v>
      </c>
      <c r="G25" s="1851">
        <v>0</v>
      </c>
      <c r="H25" s="1851">
        <v>0</v>
      </c>
      <c r="I25" s="1851">
        <v>0</v>
      </c>
      <c r="J25" s="1851">
        <v>0</v>
      </c>
      <c r="K25" s="1851">
        <v>0</v>
      </c>
      <c r="L25" s="1851">
        <v>0</v>
      </c>
      <c r="M25" s="1851">
        <v>0</v>
      </c>
      <c r="N25" s="1851">
        <v>0</v>
      </c>
      <c r="O25" s="1852">
        <v>0</v>
      </c>
      <c r="Q25" s="1889"/>
      <c r="R25" s="1889"/>
      <c r="S25" s="1889"/>
      <c r="T25" s="1889"/>
      <c r="U25" s="1889"/>
      <c r="V25" s="1889"/>
      <c r="W25" s="1889"/>
      <c r="X25" s="1889"/>
      <c r="Y25" s="1889"/>
      <c r="Z25" s="1889"/>
      <c r="AA25" s="1889"/>
      <c r="AB25" s="1889"/>
      <c r="AC25" s="1889"/>
      <c r="AD25" s="1889"/>
      <c r="AE25" s="1889"/>
      <c r="AF25" s="1889"/>
      <c r="AG25" s="1889"/>
      <c r="AH25" s="1889"/>
      <c r="AI25" s="1889"/>
      <c r="AJ25" s="1889"/>
      <c r="AK25" s="1889"/>
      <c r="AL25" s="1889"/>
      <c r="AM25" s="1889"/>
      <c r="AN25" s="1889"/>
      <c r="AO25" s="1889"/>
      <c r="AP25" s="1889"/>
      <c r="AQ25" s="1889"/>
      <c r="AR25" s="1889"/>
      <c r="AS25" s="1889"/>
      <c r="AT25" s="1840"/>
      <c r="AU25" s="1840"/>
      <c r="AV25" s="1840"/>
      <c r="AW25" s="1840"/>
    </row>
    <row r="26" spans="1:49">
      <c r="A26" s="1830" t="s">
        <v>1069</v>
      </c>
      <c r="B26" s="1835" t="s">
        <v>1070</v>
      </c>
      <c r="C26" s="1836">
        <v>78024.54604999999</v>
      </c>
      <c r="D26" s="1837">
        <v>0</v>
      </c>
      <c r="E26" s="1837">
        <v>3.0000000000000001E-3</v>
      </c>
      <c r="F26" s="1841">
        <v>10.167</v>
      </c>
      <c r="G26" s="1837">
        <v>0</v>
      </c>
      <c r="H26" s="1837">
        <v>0</v>
      </c>
      <c r="I26" s="1837">
        <v>0</v>
      </c>
      <c r="J26" s="1837">
        <v>0</v>
      </c>
      <c r="K26" s="1837">
        <v>0</v>
      </c>
      <c r="L26" s="1837">
        <v>0</v>
      </c>
      <c r="M26" s="1837">
        <v>0</v>
      </c>
      <c r="N26" s="1837">
        <v>0</v>
      </c>
      <c r="O26" s="1838">
        <v>0</v>
      </c>
      <c r="Q26" s="1889"/>
      <c r="R26" s="1889"/>
      <c r="S26" s="1889"/>
      <c r="T26" s="1889"/>
      <c r="U26" s="1889"/>
      <c r="V26" s="1889"/>
      <c r="W26" s="1889"/>
      <c r="X26" s="1889"/>
      <c r="Y26" s="1889"/>
      <c r="Z26" s="1889"/>
      <c r="AA26" s="1889"/>
      <c r="AB26" s="1889"/>
      <c r="AC26" s="1889"/>
      <c r="AD26" s="1889"/>
      <c r="AE26" s="1889"/>
      <c r="AF26" s="1889"/>
      <c r="AG26" s="1889"/>
      <c r="AH26" s="1889"/>
      <c r="AI26" s="1889"/>
      <c r="AJ26" s="1889"/>
      <c r="AK26" s="1889"/>
      <c r="AL26" s="1889"/>
      <c r="AM26" s="1889"/>
      <c r="AN26" s="1889"/>
      <c r="AO26" s="1889"/>
      <c r="AP26" s="1889"/>
      <c r="AQ26" s="1889"/>
      <c r="AR26" s="1889"/>
      <c r="AS26" s="1889"/>
      <c r="AT26" s="1840"/>
      <c r="AU26" s="1840"/>
      <c r="AV26" s="1840"/>
      <c r="AW26" s="1840"/>
    </row>
    <row r="27" spans="1:49">
      <c r="A27" s="1830" t="s">
        <v>1071</v>
      </c>
      <c r="B27" s="1835" t="s">
        <v>769</v>
      </c>
      <c r="C27" s="1836">
        <v>64514.16491</v>
      </c>
      <c r="D27" s="1837">
        <v>0</v>
      </c>
      <c r="E27" s="1837">
        <v>3.0000000000000001E-3</v>
      </c>
      <c r="F27" s="1841">
        <v>10.167</v>
      </c>
      <c r="G27" s="1837">
        <v>0</v>
      </c>
      <c r="H27" s="1837">
        <v>0</v>
      </c>
      <c r="I27" s="1837">
        <v>0</v>
      </c>
      <c r="J27" s="1837">
        <v>0</v>
      </c>
      <c r="K27" s="1837">
        <v>0</v>
      </c>
      <c r="L27" s="1837">
        <v>0</v>
      </c>
      <c r="M27" s="1837">
        <v>0</v>
      </c>
      <c r="N27" s="1837">
        <v>0</v>
      </c>
      <c r="O27" s="1838">
        <v>0</v>
      </c>
      <c r="Q27" s="1889"/>
      <c r="R27" s="1889"/>
      <c r="S27" s="1889"/>
      <c r="T27" s="1889"/>
      <c r="U27" s="1889"/>
      <c r="V27" s="1889"/>
      <c r="W27" s="1889"/>
      <c r="X27" s="1889"/>
      <c r="Y27" s="1889"/>
      <c r="Z27" s="1889"/>
      <c r="AA27" s="1889"/>
      <c r="AB27" s="1889"/>
      <c r="AC27" s="1889"/>
      <c r="AD27" s="1889"/>
      <c r="AE27" s="1889"/>
      <c r="AF27" s="1889"/>
      <c r="AG27" s="1889"/>
      <c r="AH27" s="1889"/>
      <c r="AI27" s="1889"/>
      <c r="AJ27" s="1889"/>
      <c r="AK27" s="1889"/>
      <c r="AL27" s="1889"/>
      <c r="AM27" s="1889"/>
      <c r="AN27" s="1889"/>
      <c r="AO27" s="1889"/>
      <c r="AP27" s="1889"/>
      <c r="AQ27" s="1889"/>
      <c r="AR27" s="1889"/>
      <c r="AS27" s="1889"/>
      <c r="AT27" s="1840"/>
      <c r="AU27" s="1840"/>
      <c r="AV27" s="1840"/>
      <c r="AW27" s="1840"/>
    </row>
    <row r="28" spans="1:49">
      <c r="A28" s="1830" t="s">
        <v>1072</v>
      </c>
      <c r="B28" s="1835" t="s">
        <v>1043</v>
      </c>
      <c r="C28" s="1836">
        <v>13510.381140000001</v>
      </c>
      <c r="D28" s="1837">
        <v>0</v>
      </c>
      <c r="E28" s="1837">
        <v>0</v>
      </c>
      <c r="F28" s="1837">
        <v>0</v>
      </c>
      <c r="G28" s="1837">
        <v>0</v>
      </c>
      <c r="H28" s="1837">
        <v>0</v>
      </c>
      <c r="I28" s="1837">
        <v>0</v>
      </c>
      <c r="J28" s="1837">
        <v>0</v>
      </c>
      <c r="K28" s="1837">
        <v>0</v>
      </c>
      <c r="L28" s="1837">
        <v>0</v>
      </c>
      <c r="M28" s="1837">
        <v>0</v>
      </c>
      <c r="N28" s="1837">
        <v>0</v>
      </c>
      <c r="O28" s="1838">
        <v>0</v>
      </c>
      <c r="Q28" s="1889"/>
      <c r="R28" s="1889"/>
      <c r="S28" s="1889"/>
      <c r="T28" s="1889"/>
      <c r="U28" s="1889"/>
      <c r="V28" s="1889"/>
      <c r="W28" s="1889"/>
      <c r="X28" s="1889"/>
      <c r="Y28" s="1889"/>
      <c r="Z28" s="1889"/>
      <c r="AA28" s="1889"/>
      <c r="AB28" s="1889"/>
      <c r="AC28" s="1889"/>
      <c r="AD28" s="1889"/>
      <c r="AE28" s="1889"/>
      <c r="AF28" s="1889"/>
      <c r="AG28" s="1889"/>
      <c r="AH28" s="1889"/>
      <c r="AI28" s="1889"/>
      <c r="AJ28" s="1889"/>
      <c r="AK28" s="1889"/>
      <c r="AL28" s="1889"/>
      <c r="AM28" s="1889"/>
      <c r="AN28" s="1889"/>
      <c r="AO28" s="1889"/>
      <c r="AP28" s="1889"/>
      <c r="AQ28" s="1889"/>
      <c r="AR28" s="1889"/>
      <c r="AS28" s="1889"/>
      <c r="AT28" s="1840"/>
      <c r="AU28" s="1840"/>
      <c r="AV28" s="1840"/>
      <c r="AW28" s="1840"/>
    </row>
    <row r="29" spans="1:49">
      <c r="A29" s="1830" t="s">
        <v>1073</v>
      </c>
      <c r="B29" s="1835" t="s">
        <v>1047</v>
      </c>
      <c r="C29" s="1836">
        <v>34173.344859999997</v>
      </c>
      <c r="D29" s="1841">
        <v>31311.219479999996</v>
      </c>
      <c r="E29" s="1841">
        <v>53424.966049999995</v>
      </c>
      <c r="F29" s="1841">
        <v>40371.032330000002</v>
      </c>
      <c r="G29" s="1841">
        <v>31384.39718</v>
      </c>
      <c r="H29" s="1841">
        <v>9853.2479399999993</v>
      </c>
      <c r="I29" s="1841">
        <v>2440.63906</v>
      </c>
      <c r="J29" s="1841">
        <v>1885.6122700000003</v>
      </c>
      <c r="K29" s="1841">
        <v>35.814709999999998</v>
      </c>
      <c r="L29" s="1841">
        <v>241.43932999999998</v>
      </c>
      <c r="M29" s="1841">
        <v>23.814719999999998</v>
      </c>
      <c r="N29" s="1841">
        <v>6.0283800000000003</v>
      </c>
      <c r="O29" s="1842">
        <v>0.90825</v>
      </c>
      <c r="Q29" s="1889"/>
      <c r="R29" s="1889"/>
      <c r="S29" s="1889"/>
      <c r="T29" s="1889"/>
      <c r="U29" s="1889"/>
      <c r="V29" s="1889"/>
      <c r="W29" s="1889"/>
      <c r="X29" s="1889"/>
      <c r="Y29" s="1889"/>
      <c r="Z29" s="1889"/>
      <c r="AA29" s="1889"/>
      <c r="AB29" s="1889"/>
      <c r="AC29" s="1889"/>
      <c r="AD29" s="1889"/>
      <c r="AE29" s="1889"/>
      <c r="AF29" s="1889"/>
      <c r="AG29" s="1889"/>
      <c r="AH29" s="1889"/>
      <c r="AI29" s="1889"/>
      <c r="AJ29" s="1889"/>
      <c r="AK29" s="1889"/>
      <c r="AL29" s="1889"/>
      <c r="AM29" s="1889"/>
      <c r="AN29" s="1889"/>
      <c r="AO29" s="1889"/>
      <c r="AP29" s="1889"/>
      <c r="AQ29" s="1889"/>
      <c r="AR29" s="1889"/>
      <c r="AS29" s="1889"/>
      <c r="AT29" s="1840"/>
      <c r="AU29" s="1840"/>
      <c r="AV29" s="1840"/>
      <c r="AW29" s="1840"/>
    </row>
    <row r="30" spans="1:49" ht="30.75" customHeight="1">
      <c r="A30" s="1830" t="s">
        <v>1074</v>
      </c>
      <c r="B30" s="1835" t="s">
        <v>1075</v>
      </c>
      <c r="C30" s="1836">
        <v>29450.81769</v>
      </c>
      <c r="D30" s="1841">
        <v>28965.503019999996</v>
      </c>
      <c r="E30" s="1841">
        <v>52574.851579999995</v>
      </c>
      <c r="F30" s="1841">
        <v>38706.907079999997</v>
      </c>
      <c r="G30" s="1841">
        <v>29795.185110000002</v>
      </c>
      <c r="H30" s="1841">
        <v>8989.870280000001</v>
      </c>
      <c r="I30" s="1841">
        <v>1878.6541399999999</v>
      </c>
      <c r="J30" s="1841">
        <v>1819.0438300000003</v>
      </c>
      <c r="K30" s="1841">
        <v>35.814709999999998</v>
      </c>
      <c r="L30" s="1841">
        <v>229.96724</v>
      </c>
      <c r="M30" s="1841">
        <v>23.814719999999998</v>
      </c>
      <c r="N30" s="1841">
        <v>6.0283800000000003</v>
      </c>
      <c r="O30" s="1842">
        <v>0.90825</v>
      </c>
      <c r="Q30" s="1889"/>
      <c r="R30" s="1889"/>
      <c r="S30" s="1889"/>
      <c r="T30" s="1889"/>
      <c r="U30" s="1889"/>
      <c r="V30" s="1889"/>
      <c r="W30" s="1889"/>
      <c r="X30" s="1889"/>
      <c r="Y30" s="1889"/>
      <c r="Z30" s="1889"/>
      <c r="AA30" s="1889"/>
      <c r="AB30" s="1889"/>
      <c r="AC30" s="1889"/>
      <c r="AD30" s="1889"/>
      <c r="AE30" s="1889"/>
      <c r="AF30" s="1889"/>
      <c r="AG30" s="1889"/>
      <c r="AH30" s="1889"/>
      <c r="AI30" s="1889"/>
      <c r="AJ30" s="1889"/>
      <c r="AK30" s="1889"/>
      <c r="AL30" s="1889"/>
      <c r="AM30" s="1889"/>
      <c r="AN30" s="1889"/>
      <c r="AO30" s="1889"/>
      <c r="AP30" s="1889"/>
      <c r="AQ30" s="1889"/>
      <c r="AR30" s="1889"/>
      <c r="AS30" s="1889"/>
      <c r="AT30" s="1840"/>
      <c r="AU30" s="1840"/>
      <c r="AV30" s="1840"/>
      <c r="AW30" s="1840"/>
    </row>
    <row r="31" spans="1:49">
      <c r="A31" s="1830" t="s">
        <v>1076</v>
      </c>
      <c r="B31" s="1835" t="s">
        <v>1051</v>
      </c>
      <c r="C31" s="1836">
        <v>4722.5271700000003</v>
      </c>
      <c r="D31" s="1841">
        <v>2345.7164600000001</v>
      </c>
      <c r="E31" s="1841">
        <v>850.11446999999998</v>
      </c>
      <c r="F31" s="1841">
        <v>1664.1252500000001</v>
      </c>
      <c r="G31" s="1841">
        <v>1589.21207</v>
      </c>
      <c r="H31" s="1841">
        <v>863.37765999999999</v>
      </c>
      <c r="I31" s="1841">
        <v>561.98491999999999</v>
      </c>
      <c r="J31" s="1841">
        <v>66.568439999999995</v>
      </c>
      <c r="K31" s="1841">
        <v>0</v>
      </c>
      <c r="L31" s="1841">
        <v>11.47209</v>
      </c>
      <c r="M31" s="1841">
        <v>0</v>
      </c>
      <c r="N31" s="1837">
        <v>0</v>
      </c>
      <c r="O31" s="1838">
        <v>0</v>
      </c>
      <c r="Q31" s="1889"/>
      <c r="R31" s="1889"/>
      <c r="S31" s="1889"/>
      <c r="T31" s="1889"/>
      <c r="U31" s="1889"/>
      <c r="V31" s="1889"/>
      <c r="W31" s="1889"/>
      <c r="X31" s="1889"/>
      <c r="Y31" s="1889"/>
      <c r="Z31" s="1889"/>
      <c r="AA31" s="1889"/>
      <c r="AB31" s="1889"/>
      <c r="AC31" s="1889"/>
      <c r="AD31" s="1889"/>
      <c r="AE31" s="1889"/>
      <c r="AF31" s="1889"/>
      <c r="AG31" s="1889"/>
      <c r="AH31" s="1889"/>
      <c r="AI31" s="1889"/>
      <c r="AJ31" s="1889"/>
      <c r="AK31" s="1889"/>
      <c r="AL31" s="1889"/>
      <c r="AM31" s="1889"/>
      <c r="AN31" s="1889"/>
      <c r="AO31" s="1889"/>
      <c r="AP31" s="1889"/>
      <c r="AQ31" s="1889"/>
      <c r="AR31" s="1889"/>
      <c r="AS31" s="1889"/>
      <c r="AT31" s="1840"/>
      <c r="AU31" s="1840"/>
      <c r="AV31" s="1840"/>
      <c r="AW31" s="1840"/>
    </row>
    <row r="32" spans="1:49">
      <c r="A32" s="1830" t="s">
        <v>1077</v>
      </c>
      <c r="B32" s="1835" t="s">
        <v>776</v>
      </c>
      <c r="C32" s="1836">
        <v>3607.6501499999999</v>
      </c>
      <c r="D32" s="1841">
        <v>1788.5655499999998</v>
      </c>
      <c r="E32" s="1841">
        <v>7763.8776799999996</v>
      </c>
      <c r="F32" s="1841">
        <v>2003.00181</v>
      </c>
      <c r="G32" s="1841">
        <v>3994.9664199999997</v>
      </c>
      <c r="H32" s="1841">
        <v>2739.3740500000004</v>
      </c>
      <c r="I32" s="1841">
        <v>1944.1613600000001</v>
      </c>
      <c r="J32" s="1841">
        <v>1242.7477099999999</v>
      </c>
      <c r="K32" s="1841">
        <v>1954.64833</v>
      </c>
      <c r="L32" s="1841">
        <v>1013.60074</v>
      </c>
      <c r="M32" s="1841">
        <v>260.89796000000001</v>
      </c>
      <c r="N32" s="1841">
        <v>62.920949999999998</v>
      </c>
      <c r="O32" s="1842">
        <v>10.048999999999999</v>
      </c>
      <c r="Q32" s="1889"/>
      <c r="R32" s="1889"/>
      <c r="S32" s="1889"/>
      <c r="T32" s="1889"/>
      <c r="U32" s="1889"/>
      <c r="V32" s="1889"/>
      <c r="W32" s="1889"/>
      <c r="X32" s="1889"/>
      <c r="Y32" s="1889"/>
      <c r="Z32" s="1889"/>
      <c r="AA32" s="1889"/>
      <c r="AB32" s="1889"/>
      <c r="AC32" s="1889"/>
      <c r="AD32" s="1889"/>
      <c r="AE32" s="1889"/>
      <c r="AF32" s="1889"/>
      <c r="AG32" s="1889"/>
      <c r="AH32" s="1889"/>
      <c r="AI32" s="1889"/>
      <c r="AJ32" s="1889"/>
      <c r="AK32" s="1889"/>
      <c r="AL32" s="1889"/>
      <c r="AM32" s="1889"/>
      <c r="AN32" s="1889"/>
      <c r="AO32" s="1889"/>
      <c r="AP32" s="1889"/>
      <c r="AQ32" s="1889"/>
      <c r="AR32" s="1889"/>
      <c r="AS32" s="1889"/>
      <c r="AT32" s="1840"/>
      <c r="AU32" s="1840"/>
      <c r="AV32" s="1840"/>
      <c r="AW32" s="1840"/>
    </row>
    <row r="33" spans="1:49" ht="30" customHeight="1">
      <c r="A33" s="1830" t="s">
        <v>1078</v>
      </c>
      <c r="B33" s="1835" t="s">
        <v>1079</v>
      </c>
      <c r="C33" s="1836">
        <v>1276.6057700000001</v>
      </c>
      <c r="D33" s="1841">
        <v>435.97570999999994</v>
      </c>
      <c r="E33" s="1841">
        <v>4026.44661</v>
      </c>
      <c r="F33" s="1841">
        <v>1142.4188999999999</v>
      </c>
      <c r="G33" s="1841">
        <v>2041.50245</v>
      </c>
      <c r="H33" s="1841">
        <v>969.4549199999999</v>
      </c>
      <c r="I33" s="1841">
        <v>595.44119999999998</v>
      </c>
      <c r="J33" s="1841">
        <v>453.78857000000005</v>
      </c>
      <c r="K33" s="1841">
        <v>709.40177000000006</v>
      </c>
      <c r="L33" s="1841">
        <v>367.82777000000004</v>
      </c>
      <c r="M33" s="1841">
        <v>2.4528100000000004</v>
      </c>
      <c r="N33" s="1837">
        <v>0</v>
      </c>
      <c r="O33" s="1838">
        <v>0</v>
      </c>
      <c r="Q33" s="1889"/>
      <c r="R33" s="1889"/>
      <c r="S33" s="1889"/>
      <c r="T33" s="1889"/>
      <c r="U33" s="1889"/>
      <c r="V33" s="1889"/>
      <c r="W33" s="1889"/>
      <c r="X33" s="1889"/>
      <c r="Y33" s="1889"/>
      <c r="Z33" s="1889"/>
      <c r="AA33" s="1889"/>
      <c r="AB33" s="1889"/>
      <c r="AC33" s="1889"/>
      <c r="AD33" s="1889"/>
      <c r="AE33" s="1889"/>
      <c r="AF33" s="1889"/>
      <c r="AG33" s="1889"/>
      <c r="AH33" s="1889"/>
      <c r="AI33" s="1889"/>
      <c r="AJ33" s="1889"/>
      <c r="AK33" s="1889"/>
      <c r="AL33" s="1889"/>
      <c r="AM33" s="1889"/>
      <c r="AN33" s="1889"/>
      <c r="AO33" s="1889"/>
      <c r="AP33" s="1889"/>
      <c r="AQ33" s="1889"/>
      <c r="AR33" s="1889"/>
      <c r="AS33" s="1889"/>
      <c r="AT33" s="1840"/>
      <c r="AU33" s="1840"/>
      <c r="AV33" s="1840"/>
      <c r="AW33" s="1840"/>
    </row>
    <row r="34" spans="1:49">
      <c r="A34" s="1830" t="s">
        <v>1080</v>
      </c>
      <c r="B34" s="1835" t="s">
        <v>1057</v>
      </c>
      <c r="C34" s="1836">
        <v>2331.0443799999998</v>
      </c>
      <c r="D34" s="1841">
        <v>1352.5898399999999</v>
      </c>
      <c r="E34" s="1841">
        <v>3737.4310700000001</v>
      </c>
      <c r="F34" s="1841">
        <v>860.58291000000008</v>
      </c>
      <c r="G34" s="1841">
        <v>1953.46397</v>
      </c>
      <c r="H34" s="1841">
        <v>1769.91913</v>
      </c>
      <c r="I34" s="1841">
        <v>1348.7201599999999</v>
      </c>
      <c r="J34" s="1841">
        <v>788.95914000000005</v>
      </c>
      <c r="K34" s="1841">
        <v>1245.24656</v>
      </c>
      <c r="L34" s="1841">
        <v>645.77296999999999</v>
      </c>
      <c r="M34" s="1841">
        <v>258.44515000000001</v>
      </c>
      <c r="N34" s="1841">
        <v>62.920949999999998</v>
      </c>
      <c r="O34" s="1842">
        <v>10.048999999999999</v>
      </c>
      <c r="Q34" s="1889"/>
      <c r="R34" s="1889"/>
      <c r="S34" s="1889"/>
      <c r="T34" s="1889"/>
      <c r="U34" s="1889"/>
      <c r="V34" s="1889"/>
      <c r="W34" s="1889"/>
      <c r="X34" s="1889"/>
      <c r="Y34" s="1889"/>
      <c r="Z34" s="1889"/>
      <c r="AA34" s="1889"/>
      <c r="AB34" s="1889"/>
      <c r="AC34" s="1889"/>
      <c r="AD34" s="1889"/>
      <c r="AE34" s="1889"/>
      <c r="AF34" s="1889"/>
      <c r="AG34" s="1889"/>
      <c r="AH34" s="1889"/>
      <c r="AI34" s="1889"/>
      <c r="AJ34" s="1889"/>
      <c r="AK34" s="1889"/>
      <c r="AL34" s="1889"/>
      <c r="AM34" s="1889"/>
      <c r="AN34" s="1889"/>
      <c r="AO34" s="1889"/>
      <c r="AP34" s="1889"/>
      <c r="AQ34" s="1889"/>
      <c r="AR34" s="1889"/>
      <c r="AS34" s="1889"/>
      <c r="AT34" s="1840"/>
      <c r="AU34" s="1840"/>
      <c r="AV34" s="1840"/>
      <c r="AW34" s="1840"/>
    </row>
    <row r="35" spans="1:49">
      <c r="A35" s="1830" t="s">
        <v>1081</v>
      </c>
      <c r="B35" s="1835" t="s">
        <v>1082</v>
      </c>
      <c r="C35" s="1843">
        <v>0</v>
      </c>
      <c r="D35" s="1837">
        <v>0</v>
      </c>
      <c r="E35" s="1837">
        <v>0</v>
      </c>
      <c r="F35" s="1837">
        <v>0</v>
      </c>
      <c r="G35" s="1837">
        <v>0</v>
      </c>
      <c r="H35" s="1837">
        <v>0</v>
      </c>
      <c r="I35" s="1837">
        <v>0</v>
      </c>
      <c r="J35" s="1837">
        <v>0</v>
      </c>
      <c r="K35" s="1837">
        <v>0</v>
      </c>
      <c r="L35" s="1837">
        <v>0</v>
      </c>
      <c r="M35" s="1837">
        <v>0</v>
      </c>
      <c r="N35" s="1837">
        <v>0</v>
      </c>
      <c r="O35" s="1838">
        <v>0</v>
      </c>
      <c r="Q35" s="1889"/>
      <c r="R35" s="1889"/>
      <c r="S35" s="1889"/>
      <c r="T35" s="1889"/>
      <c r="U35" s="1889"/>
      <c r="V35" s="1889"/>
      <c r="W35" s="1889"/>
      <c r="X35" s="1889"/>
      <c r="Y35" s="1889"/>
      <c r="Z35" s="1889"/>
      <c r="AA35" s="1889"/>
      <c r="AB35" s="1889"/>
      <c r="AC35" s="1889"/>
      <c r="AD35" s="1889"/>
      <c r="AE35" s="1889"/>
      <c r="AF35" s="1889"/>
      <c r="AG35" s="1889"/>
      <c r="AH35" s="1889"/>
      <c r="AI35" s="1889"/>
      <c r="AJ35" s="1889"/>
      <c r="AK35" s="1889"/>
      <c r="AL35" s="1889"/>
      <c r="AM35" s="1889"/>
      <c r="AN35" s="1889"/>
      <c r="AO35" s="1889"/>
      <c r="AP35" s="1889"/>
      <c r="AQ35" s="1889"/>
      <c r="AR35" s="1889"/>
      <c r="AS35" s="1889"/>
      <c r="AT35" s="1840"/>
      <c r="AU35" s="1840"/>
      <c r="AV35" s="1840"/>
      <c r="AW35" s="1840"/>
    </row>
    <row r="36" spans="1:49">
      <c r="A36" s="1830" t="s">
        <v>1083</v>
      </c>
      <c r="B36" s="1835" t="s">
        <v>1084</v>
      </c>
      <c r="C36" s="1843">
        <v>0</v>
      </c>
      <c r="D36" s="1841">
        <v>308.47500000000002</v>
      </c>
      <c r="E36" s="1841">
        <v>1850.85</v>
      </c>
      <c r="F36" s="1837">
        <v>0</v>
      </c>
      <c r="G36" s="1837">
        <v>0</v>
      </c>
      <c r="H36" s="1841">
        <v>308.47500000000002</v>
      </c>
      <c r="I36" s="1837">
        <v>0</v>
      </c>
      <c r="J36" s="1841">
        <v>925.79750000000001</v>
      </c>
      <c r="K36" s="1841">
        <v>1227.0525</v>
      </c>
      <c r="L36" s="1841">
        <v>1634.9175</v>
      </c>
      <c r="M36" s="1837">
        <v>0</v>
      </c>
      <c r="N36" s="1837">
        <v>0</v>
      </c>
      <c r="O36" s="1838">
        <v>0</v>
      </c>
      <c r="Q36" s="1889"/>
      <c r="R36" s="1889"/>
      <c r="S36" s="1889"/>
      <c r="T36" s="1889"/>
      <c r="U36" s="1889"/>
      <c r="V36" s="1889"/>
      <c r="W36" s="1889"/>
      <c r="X36" s="1889"/>
      <c r="Y36" s="1889"/>
      <c r="Z36" s="1889"/>
      <c r="AA36" s="1889"/>
      <c r="AB36" s="1889"/>
      <c r="AC36" s="1889"/>
      <c r="AD36" s="1889"/>
      <c r="AE36" s="1889"/>
      <c r="AF36" s="1889"/>
      <c r="AG36" s="1889"/>
      <c r="AH36" s="1889"/>
      <c r="AI36" s="1889"/>
      <c r="AJ36" s="1889"/>
      <c r="AK36" s="1889"/>
      <c r="AL36" s="1889"/>
      <c r="AM36" s="1889"/>
      <c r="AN36" s="1889"/>
      <c r="AO36" s="1889"/>
      <c r="AP36" s="1889"/>
      <c r="AQ36" s="1889"/>
      <c r="AR36" s="1889"/>
      <c r="AS36" s="1889"/>
      <c r="AT36" s="1840"/>
      <c r="AU36" s="1840"/>
      <c r="AV36" s="1840"/>
      <c r="AW36" s="1840"/>
    </row>
    <row r="37" spans="1:49">
      <c r="A37" s="1830" t="s">
        <v>1085</v>
      </c>
      <c r="B37" s="1835" t="s">
        <v>1086</v>
      </c>
      <c r="C37" s="1843">
        <v>0</v>
      </c>
      <c r="D37" s="1837">
        <v>0</v>
      </c>
      <c r="E37" s="1837">
        <v>0</v>
      </c>
      <c r="F37" s="1837">
        <v>0</v>
      </c>
      <c r="G37" s="1837">
        <v>0</v>
      </c>
      <c r="H37" s="1837">
        <v>0</v>
      </c>
      <c r="I37" s="1837">
        <v>0</v>
      </c>
      <c r="J37" s="1837">
        <v>0</v>
      </c>
      <c r="K37" s="1837">
        <v>0</v>
      </c>
      <c r="L37" s="1837">
        <v>0</v>
      </c>
      <c r="M37" s="1837">
        <v>0</v>
      </c>
      <c r="N37" s="1837">
        <v>0</v>
      </c>
      <c r="O37" s="1838">
        <v>0</v>
      </c>
      <c r="Q37" s="1889"/>
      <c r="R37" s="1889"/>
      <c r="S37" s="1889"/>
      <c r="T37" s="1889"/>
      <c r="U37" s="1889"/>
      <c r="V37" s="1889"/>
      <c r="W37" s="1889"/>
      <c r="X37" s="1889"/>
      <c r="Y37" s="1889"/>
      <c r="Z37" s="1889"/>
      <c r="AA37" s="1889"/>
      <c r="AB37" s="1889"/>
      <c r="AC37" s="1889"/>
      <c r="AD37" s="1889"/>
      <c r="AE37" s="1889"/>
      <c r="AF37" s="1889"/>
      <c r="AG37" s="1889"/>
      <c r="AH37" s="1889"/>
      <c r="AI37" s="1889"/>
      <c r="AJ37" s="1889"/>
      <c r="AK37" s="1889"/>
      <c r="AL37" s="1889"/>
      <c r="AM37" s="1889"/>
      <c r="AN37" s="1889"/>
      <c r="AO37" s="1889"/>
      <c r="AP37" s="1889"/>
      <c r="AQ37" s="1889"/>
      <c r="AR37" s="1889"/>
      <c r="AS37" s="1889"/>
      <c r="AT37" s="1840"/>
      <c r="AU37" s="1840"/>
      <c r="AV37" s="1840"/>
      <c r="AW37" s="1840"/>
    </row>
    <row r="38" spans="1:49">
      <c r="A38" s="1830" t="s">
        <v>1037</v>
      </c>
      <c r="B38" s="1835" t="s">
        <v>1087</v>
      </c>
      <c r="C38" s="1846">
        <v>115805.54105999999</v>
      </c>
      <c r="D38" s="1847">
        <v>33408.260029999998</v>
      </c>
      <c r="E38" s="1847">
        <v>63039.696730000003</v>
      </c>
      <c r="F38" s="1847">
        <v>42384.201139999997</v>
      </c>
      <c r="G38" s="1847">
        <v>35379.363600000004</v>
      </c>
      <c r="H38" s="1847">
        <v>12901.096989999998</v>
      </c>
      <c r="I38" s="1847">
        <v>4384.8004199999996</v>
      </c>
      <c r="J38" s="1847">
        <v>4054.1574799999999</v>
      </c>
      <c r="K38" s="1847">
        <v>3217.5155399999999</v>
      </c>
      <c r="L38" s="1847">
        <v>2889.9575700000005</v>
      </c>
      <c r="M38" s="1847">
        <v>284.71267999999998</v>
      </c>
      <c r="N38" s="1847">
        <v>68.949330000000003</v>
      </c>
      <c r="O38" s="1848">
        <v>10.95725</v>
      </c>
      <c r="Q38" s="1889"/>
      <c r="R38" s="1889"/>
      <c r="S38" s="1889"/>
      <c r="T38" s="1889"/>
      <c r="U38" s="1889"/>
      <c r="V38" s="1889"/>
      <c r="W38" s="1889"/>
      <c r="X38" s="1889"/>
      <c r="Y38" s="1889"/>
      <c r="Z38" s="1889"/>
      <c r="AA38" s="1889"/>
      <c r="AB38" s="1889"/>
      <c r="AC38" s="1889"/>
      <c r="AD38" s="1889"/>
      <c r="AE38" s="1889"/>
      <c r="AF38" s="1889"/>
      <c r="AG38" s="1889"/>
      <c r="AH38" s="1889"/>
      <c r="AI38" s="1889"/>
      <c r="AJ38" s="1889"/>
      <c r="AK38" s="1889"/>
      <c r="AL38" s="1889"/>
      <c r="AM38" s="1889"/>
      <c r="AN38" s="1889"/>
      <c r="AO38" s="1889"/>
      <c r="AP38" s="1889"/>
      <c r="AQ38" s="1889"/>
      <c r="AR38" s="1889"/>
      <c r="AS38" s="1889"/>
      <c r="AT38" s="1840"/>
      <c r="AU38" s="1840"/>
      <c r="AV38" s="1840"/>
      <c r="AW38" s="1840"/>
    </row>
    <row r="39" spans="1:49">
      <c r="A39" s="1853" t="s">
        <v>1037</v>
      </c>
      <c r="B39" s="1854" t="s">
        <v>1088</v>
      </c>
      <c r="C39" s="1855">
        <v>30116.495340000012</v>
      </c>
      <c r="D39" s="1856">
        <v>-5363.4337100000002</v>
      </c>
      <c r="E39" s="1856">
        <v>28058.569970000008</v>
      </c>
      <c r="F39" s="1856">
        <v>33854.001940000002</v>
      </c>
      <c r="G39" s="1856">
        <v>6464.7323200000001</v>
      </c>
      <c r="H39" s="1856">
        <v>5490.1228999999994</v>
      </c>
      <c r="I39" s="1856">
        <v>16032.210650000001</v>
      </c>
      <c r="J39" s="1856">
        <v>12236.699689999999</v>
      </c>
      <c r="K39" s="1856">
        <v>8643.8520900000021</v>
      </c>
      <c r="L39" s="1856">
        <v>2465.4611199999999</v>
      </c>
      <c r="M39" s="1856">
        <v>2420.7999399999999</v>
      </c>
      <c r="N39" s="1856">
        <v>317.61194</v>
      </c>
      <c r="O39" s="1857">
        <v>58.892500000000005</v>
      </c>
      <c r="Q39" s="1889"/>
      <c r="R39" s="1889"/>
      <c r="S39" s="1889"/>
      <c r="T39" s="1889"/>
      <c r="U39" s="1889"/>
      <c r="V39" s="1889"/>
      <c r="W39" s="1889"/>
      <c r="X39" s="1889"/>
      <c r="Y39" s="1889"/>
      <c r="Z39" s="1889"/>
      <c r="AA39" s="1889"/>
      <c r="AB39" s="1889"/>
      <c r="AC39" s="1889"/>
      <c r="AD39" s="1889"/>
      <c r="AE39" s="1889"/>
      <c r="AF39" s="1889"/>
      <c r="AG39" s="1889"/>
      <c r="AH39" s="1889"/>
      <c r="AI39" s="1889"/>
      <c r="AJ39" s="1889"/>
      <c r="AK39" s="1889"/>
      <c r="AL39" s="1889"/>
      <c r="AM39" s="1889"/>
      <c r="AN39" s="1889"/>
      <c r="AO39" s="1889"/>
      <c r="AP39" s="1889"/>
      <c r="AQ39" s="1889"/>
      <c r="AR39" s="1889"/>
      <c r="AS39" s="1889"/>
      <c r="AT39" s="1840"/>
      <c r="AU39" s="1840"/>
      <c r="AV39" s="1840"/>
      <c r="AW39" s="1840"/>
    </row>
    <row r="40" spans="1:49">
      <c r="A40" s="1830" t="s">
        <v>1037</v>
      </c>
      <c r="B40" s="1831" t="s">
        <v>1089</v>
      </c>
      <c r="C40" s="1858">
        <v>0</v>
      </c>
      <c r="D40" s="1859">
        <v>0</v>
      </c>
      <c r="E40" s="1859">
        <v>0</v>
      </c>
      <c r="F40" s="1859">
        <v>0</v>
      </c>
      <c r="G40" s="1859">
        <v>0</v>
      </c>
      <c r="H40" s="1859">
        <v>0</v>
      </c>
      <c r="I40" s="1859">
        <v>0</v>
      </c>
      <c r="J40" s="1859">
        <v>0</v>
      </c>
      <c r="K40" s="1859">
        <v>0</v>
      </c>
      <c r="L40" s="1859">
        <v>0</v>
      </c>
      <c r="M40" s="1859">
        <v>0</v>
      </c>
      <c r="N40" s="1859">
        <v>0</v>
      </c>
      <c r="O40" s="1860">
        <v>0</v>
      </c>
      <c r="Q40" s="1889"/>
      <c r="R40" s="1889"/>
      <c r="S40" s="1889"/>
      <c r="T40" s="1889"/>
      <c r="U40" s="1889"/>
      <c r="V40" s="1889"/>
      <c r="W40" s="1889"/>
      <c r="X40" s="1889"/>
      <c r="Y40" s="1889"/>
      <c r="Z40" s="1889"/>
      <c r="AA40" s="1889"/>
      <c r="AB40" s="1889"/>
      <c r="AC40" s="1889"/>
      <c r="AD40" s="1889"/>
      <c r="AE40" s="1889"/>
      <c r="AF40" s="1889"/>
      <c r="AG40" s="1889"/>
      <c r="AH40" s="1889"/>
      <c r="AI40" s="1889"/>
      <c r="AJ40" s="1889"/>
      <c r="AK40" s="1889"/>
      <c r="AL40" s="1889"/>
      <c r="AM40" s="1889"/>
      <c r="AN40" s="1889"/>
      <c r="AO40" s="1889"/>
      <c r="AP40" s="1889"/>
      <c r="AQ40" s="1889"/>
      <c r="AR40" s="1889"/>
      <c r="AS40" s="1889"/>
      <c r="AT40" s="1840"/>
      <c r="AU40" s="1840"/>
      <c r="AV40" s="1840"/>
      <c r="AW40" s="1840"/>
    </row>
    <row r="41" spans="1:49">
      <c r="A41" s="1830" t="s">
        <v>1037</v>
      </c>
      <c r="B41" s="1835" t="s">
        <v>23</v>
      </c>
      <c r="C41" s="1832">
        <v>0</v>
      </c>
      <c r="D41" s="1833">
        <v>0</v>
      </c>
      <c r="E41" s="1833">
        <v>0</v>
      </c>
      <c r="F41" s="1833">
        <v>0</v>
      </c>
      <c r="G41" s="1833">
        <v>0</v>
      </c>
      <c r="H41" s="1833">
        <v>0</v>
      </c>
      <c r="I41" s="1833">
        <v>0</v>
      </c>
      <c r="J41" s="1833">
        <v>0</v>
      </c>
      <c r="K41" s="1833">
        <v>0</v>
      </c>
      <c r="L41" s="1833">
        <v>0</v>
      </c>
      <c r="M41" s="1833">
        <v>0</v>
      </c>
      <c r="N41" s="1833">
        <v>0</v>
      </c>
      <c r="O41" s="1834">
        <v>0</v>
      </c>
      <c r="Q41" s="1889"/>
      <c r="R41" s="1889"/>
      <c r="S41" s="1889"/>
      <c r="T41" s="1889"/>
      <c r="U41" s="1889"/>
      <c r="V41" s="1889"/>
      <c r="W41" s="1889"/>
      <c r="X41" s="1889"/>
      <c r="Y41" s="1889"/>
      <c r="Z41" s="1889"/>
      <c r="AA41" s="1889"/>
      <c r="AB41" s="1889"/>
      <c r="AC41" s="1889"/>
      <c r="AD41" s="1889"/>
      <c r="AE41" s="1889"/>
      <c r="AF41" s="1889"/>
      <c r="AG41" s="1889"/>
      <c r="AH41" s="1889"/>
      <c r="AI41" s="1889"/>
      <c r="AJ41" s="1889"/>
      <c r="AK41" s="1889"/>
      <c r="AL41" s="1889"/>
      <c r="AM41" s="1889"/>
      <c r="AN41" s="1889"/>
      <c r="AO41" s="1889"/>
      <c r="AP41" s="1889"/>
      <c r="AQ41" s="1889"/>
      <c r="AR41" s="1889"/>
      <c r="AS41" s="1889"/>
      <c r="AT41" s="1840"/>
      <c r="AU41" s="1840"/>
      <c r="AV41" s="1840"/>
      <c r="AW41" s="1840"/>
    </row>
    <row r="42" spans="1:49">
      <c r="A42" s="1830" t="s">
        <v>1090</v>
      </c>
      <c r="B42" s="1835" t="s">
        <v>1091</v>
      </c>
      <c r="C42" s="1836">
        <v>1713.8349800000003</v>
      </c>
      <c r="D42" s="1841"/>
      <c r="E42" s="1841"/>
      <c r="F42" s="1841"/>
      <c r="G42" s="1841"/>
      <c r="H42" s="1841"/>
      <c r="I42" s="1841"/>
      <c r="J42" s="1841"/>
      <c r="K42" s="1841"/>
      <c r="L42" s="1841"/>
      <c r="M42" s="1841"/>
      <c r="N42" s="1841"/>
      <c r="O42" s="1842"/>
      <c r="Q42" s="1889"/>
      <c r="R42" s="1889"/>
      <c r="S42" s="1889"/>
      <c r="T42" s="1889"/>
      <c r="U42" s="1889"/>
      <c r="V42" s="1889"/>
      <c r="W42" s="1889"/>
      <c r="X42" s="1889"/>
      <c r="Y42" s="1889"/>
      <c r="Z42" s="1889"/>
      <c r="AA42" s="1889"/>
      <c r="AB42" s="1889"/>
      <c r="AC42" s="1889"/>
      <c r="AD42" s="1889"/>
      <c r="AE42" s="1889"/>
      <c r="AF42" s="1889"/>
      <c r="AG42" s="1889"/>
      <c r="AH42" s="1889"/>
      <c r="AI42" s="1889"/>
      <c r="AJ42" s="1889"/>
      <c r="AK42" s="1889"/>
      <c r="AL42" s="1889"/>
      <c r="AM42" s="1889"/>
      <c r="AN42" s="1889"/>
      <c r="AO42" s="1889"/>
      <c r="AP42" s="1889"/>
      <c r="AQ42" s="1889"/>
      <c r="AR42" s="1889"/>
      <c r="AS42" s="1889"/>
      <c r="AT42" s="1840"/>
      <c r="AU42" s="1840"/>
      <c r="AV42" s="1840"/>
      <c r="AW42" s="1840"/>
    </row>
    <row r="43" spans="1:49">
      <c r="A43" s="1830" t="s">
        <v>1092</v>
      </c>
      <c r="B43" s="1835" t="s">
        <v>1093</v>
      </c>
      <c r="C43" s="1836"/>
      <c r="D43" s="1841"/>
      <c r="E43" s="1841"/>
      <c r="F43" s="1841"/>
      <c r="G43" s="1841"/>
      <c r="H43" s="1841"/>
      <c r="I43" s="1841"/>
      <c r="J43" s="1841"/>
      <c r="K43" s="1841"/>
      <c r="L43" s="1841"/>
      <c r="M43" s="1841"/>
      <c r="N43" s="1841"/>
      <c r="O43" s="1842"/>
      <c r="Q43" s="1889"/>
      <c r="R43" s="1889"/>
      <c r="S43" s="1889"/>
      <c r="T43" s="1889"/>
      <c r="U43" s="1889"/>
      <c r="V43" s="1889"/>
      <c r="W43" s="1889"/>
      <c r="X43" s="1889"/>
      <c r="Y43" s="1889"/>
      <c r="Z43" s="1889"/>
      <c r="AA43" s="1889"/>
      <c r="AB43" s="1889"/>
      <c r="AC43" s="1889"/>
      <c r="AD43" s="1889"/>
      <c r="AE43" s="1889"/>
      <c r="AF43" s="1889"/>
      <c r="AG43" s="1889"/>
      <c r="AH43" s="1889"/>
      <c r="AI43" s="1889"/>
      <c r="AJ43" s="1889"/>
      <c r="AK43" s="1889"/>
      <c r="AL43" s="1889"/>
      <c r="AM43" s="1889"/>
      <c r="AN43" s="1889"/>
      <c r="AO43" s="1889"/>
      <c r="AP43" s="1889"/>
      <c r="AQ43" s="1889"/>
      <c r="AR43" s="1889"/>
      <c r="AS43" s="1889"/>
      <c r="AT43" s="1840"/>
      <c r="AU43" s="1840"/>
      <c r="AV43" s="1840"/>
      <c r="AW43" s="1840"/>
    </row>
    <row r="44" spans="1:49">
      <c r="A44" s="1830" t="s">
        <v>1037</v>
      </c>
      <c r="B44" s="1835" t="s">
        <v>1094</v>
      </c>
      <c r="C44" s="1846">
        <v>1713.8349800000003</v>
      </c>
      <c r="D44" s="1847"/>
      <c r="E44" s="1847"/>
      <c r="F44" s="1847"/>
      <c r="G44" s="1847"/>
      <c r="H44" s="1847"/>
      <c r="I44" s="1847"/>
      <c r="J44" s="1847"/>
      <c r="K44" s="1847"/>
      <c r="L44" s="1847"/>
      <c r="M44" s="1847"/>
      <c r="N44" s="1847"/>
      <c r="O44" s="1848"/>
      <c r="Q44" s="1889"/>
      <c r="R44" s="1889"/>
      <c r="S44" s="1889"/>
      <c r="T44" s="1889"/>
      <c r="U44" s="1889"/>
      <c r="V44" s="1889"/>
      <c r="W44" s="1889"/>
      <c r="X44" s="1889"/>
      <c r="Y44" s="1889"/>
      <c r="Z44" s="1889"/>
      <c r="AA44" s="1889"/>
      <c r="AB44" s="1889"/>
      <c r="AC44" s="1889"/>
      <c r="AD44" s="1889"/>
      <c r="AE44" s="1889"/>
      <c r="AF44" s="1889"/>
      <c r="AG44" s="1889"/>
      <c r="AH44" s="1889"/>
      <c r="AI44" s="1889"/>
      <c r="AJ44" s="1889"/>
      <c r="AK44" s="1889"/>
      <c r="AL44" s="1889"/>
      <c r="AM44" s="1889"/>
      <c r="AN44" s="1889"/>
      <c r="AO44" s="1889"/>
      <c r="AP44" s="1889"/>
      <c r="AQ44" s="1889"/>
      <c r="AR44" s="1889"/>
      <c r="AS44" s="1889"/>
      <c r="AT44" s="1840"/>
      <c r="AU44" s="1840"/>
      <c r="AV44" s="1840"/>
      <c r="AW44" s="1840"/>
    </row>
    <row r="45" spans="1:49">
      <c r="A45" s="1830" t="s">
        <v>1037</v>
      </c>
      <c r="B45" s="1835" t="s">
        <v>24</v>
      </c>
      <c r="C45" s="1846"/>
      <c r="D45" s="1847"/>
      <c r="E45" s="1847"/>
      <c r="F45" s="1847"/>
      <c r="G45" s="1847"/>
      <c r="H45" s="1847"/>
      <c r="I45" s="1847"/>
      <c r="J45" s="1847"/>
      <c r="K45" s="1847"/>
      <c r="L45" s="1847"/>
      <c r="M45" s="1847"/>
      <c r="N45" s="1847"/>
      <c r="O45" s="1848"/>
      <c r="Q45" s="1889"/>
      <c r="R45" s="1889"/>
      <c r="S45" s="1889"/>
      <c r="T45" s="1889"/>
      <c r="U45" s="1889"/>
      <c r="V45" s="1889"/>
      <c r="W45" s="1889"/>
      <c r="X45" s="1889"/>
      <c r="Y45" s="1889"/>
      <c r="Z45" s="1889"/>
      <c r="AA45" s="1889"/>
      <c r="AB45" s="1889"/>
      <c r="AC45" s="1889"/>
      <c r="AD45" s="1889"/>
      <c r="AE45" s="1889"/>
      <c r="AF45" s="1889"/>
      <c r="AG45" s="1889"/>
      <c r="AH45" s="1889"/>
      <c r="AI45" s="1889"/>
      <c r="AJ45" s="1889"/>
      <c r="AK45" s="1889"/>
      <c r="AL45" s="1889"/>
      <c r="AM45" s="1889"/>
      <c r="AN45" s="1889"/>
      <c r="AO45" s="1889"/>
      <c r="AP45" s="1889"/>
      <c r="AQ45" s="1889"/>
      <c r="AR45" s="1889"/>
      <c r="AS45" s="1889"/>
      <c r="AT45" s="1840"/>
      <c r="AU45" s="1840"/>
      <c r="AV45" s="1840"/>
      <c r="AW45" s="1840"/>
    </row>
    <row r="46" spans="1:49">
      <c r="A46" s="1830" t="s">
        <v>1095</v>
      </c>
      <c r="B46" s="1835" t="s">
        <v>1091</v>
      </c>
      <c r="C46" s="1836">
        <v>1720.3942799999998</v>
      </c>
      <c r="D46" s="1841"/>
      <c r="E46" s="1841"/>
      <c r="F46" s="1841"/>
      <c r="G46" s="1841"/>
      <c r="H46" s="1841"/>
      <c r="I46" s="1841"/>
      <c r="J46" s="1841"/>
      <c r="K46" s="1841"/>
      <c r="L46" s="1841"/>
      <c r="M46" s="1841"/>
      <c r="N46" s="1841"/>
      <c r="O46" s="1842"/>
      <c r="Q46" s="1889"/>
      <c r="R46" s="1889"/>
      <c r="S46" s="1889"/>
      <c r="T46" s="1889"/>
      <c r="U46" s="1889"/>
      <c r="V46" s="1889"/>
      <c r="W46" s="1889"/>
      <c r="X46" s="1889"/>
      <c r="Y46" s="1889"/>
      <c r="Z46" s="1889"/>
      <c r="AA46" s="1889"/>
      <c r="AB46" s="1889"/>
      <c r="AC46" s="1889"/>
      <c r="AD46" s="1889"/>
      <c r="AE46" s="1889"/>
      <c r="AF46" s="1889"/>
      <c r="AG46" s="1889"/>
      <c r="AH46" s="1889"/>
      <c r="AI46" s="1889"/>
      <c r="AJ46" s="1889"/>
      <c r="AK46" s="1889"/>
      <c r="AL46" s="1889"/>
      <c r="AM46" s="1889"/>
      <c r="AN46" s="1889"/>
      <c r="AO46" s="1889"/>
      <c r="AP46" s="1889"/>
      <c r="AQ46" s="1889"/>
      <c r="AR46" s="1889"/>
      <c r="AS46" s="1889"/>
      <c r="AT46" s="1840"/>
      <c r="AU46" s="1840"/>
      <c r="AV46" s="1840"/>
      <c r="AW46" s="1840"/>
    </row>
    <row r="47" spans="1:49">
      <c r="A47" s="1830" t="s">
        <v>1096</v>
      </c>
      <c r="B47" s="1835" t="s">
        <v>1093</v>
      </c>
      <c r="C47" s="1836"/>
      <c r="D47" s="1841"/>
      <c r="E47" s="1841"/>
      <c r="F47" s="1841"/>
      <c r="G47" s="1841"/>
      <c r="H47" s="1841"/>
      <c r="I47" s="1841"/>
      <c r="J47" s="1841"/>
      <c r="K47" s="1841"/>
      <c r="L47" s="1841"/>
      <c r="M47" s="1841"/>
      <c r="N47" s="1841"/>
      <c r="O47" s="1842"/>
      <c r="Q47" s="1889"/>
      <c r="R47" s="1889"/>
      <c r="S47" s="1889"/>
      <c r="T47" s="1889"/>
      <c r="U47" s="1889"/>
      <c r="V47" s="1889"/>
      <c r="W47" s="1889"/>
      <c r="X47" s="1889"/>
      <c r="Y47" s="1889"/>
      <c r="Z47" s="1889"/>
      <c r="AA47" s="1889"/>
      <c r="AB47" s="1889"/>
      <c r="AC47" s="1889"/>
      <c r="AD47" s="1889"/>
      <c r="AE47" s="1889"/>
      <c r="AF47" s="1889"/>
      <c r="AG47" s="1889"/>
      <c r="AH47" s="1889"/>
      <c r="AI47" s="1889"/>
      <c r="AJ47" s="1889"/>
      <c r="AK47" s="1889"/>
      <c r="AL47" s="1889"/>
      <c r="AM47" s="1889"/>
      <c r="AN47" s="1889"/>
      <c r="AO47" s="1889"/>
      <c r="AP47" s="1889"/>
      <c r="AQ47" s="1889"/>
      <c r="AR47" s="1889"/>
      <c r="AS47" s="1889"/>
      <c r="AT47" s="1840"/>
      <c r="AU47" s="1840"/>
      <c r="AV47" s="1840"/>
      <c r="AW47" s="1840"/>
    </row>
    <row r="48" spans="1:49">
      <c r="A48" s="1830" t="s">
        <v>1037</v>
      </c>
      <c r="B48" s="1835" t="s">
        <v>1097</v>
      </c>
      <c r="C48" s="1846">
        <v>1720.3942799999998</v>
      </c>
      <c r="D48" s="1847"/>
      <c r="E48" s="1847"/>
      <c r="F48" s="1847"/>
      <c r="G48" s="1847"/>
      <c r="H48" s="1847"/>
      <c r="I48" s="1847"/>
      <c r="J48" s="1847"/>
      <c r="K48" s="1847"/>
      <c r="L48" s="1847"/>
      <c r="M48" s="1847"/>
      <c r="N48" s="1847"/>
      <c r="O48" s="1848"/>
      <c r="Q48" s="1889"/>
      <c r="R48" s="1889"/>
      <c r="S48" s="1889"/>
      <c r="T48" s="1889"/>
      <c r="U48" s="1889"/>
      <c r="V48" s="1889"/>
      <c r="W48" s="1889"/>
      <c r="X48" s="1889"/>
      <c r="Y48" s="1889"/>
      <c r="Z48" s="1889"/>
      <c r="AA48" s="1889"/>
      <c r="AB48" s="1889"/>
      <c r="AC48" s="1889"/>
      <c r="AD48" s="1889"/>
      <c r="AE48" s="1889"/>
      <c r="AF48" s="1889"/>
      <c r="AG48" s="1889"/>
      <c r="AH48" s="1889"/>
      <c r="AI48" s="1889"/>
      <c r="AJ48" s="1889"/>
      <c r="AK48" s="1889"/>
      <c r="AL48" s="1889"/>
      <c r="AM48" s="1889"/>
      <c r="AN48" s="1889"/>
      <c r="AO48" s="1889"/>
      <c r="AP48" s="1889"/>
      <c r="AQ48" s="1889"/>
      <c r="AR48" s="1889"/>
      <c r="AS48" s="1889"/>
      <c r="AT48" s="1840"/>
      <c r="AU48" s="1840"/>
      <c r="AV48" s="1840"/>
      <c r="AW48" s="1840"/>
    </row>
    <row r="49" spans="1:49">
      <c r="A49" s="1853" t="s">
        <v>1037</v>
      </c>
      <c r="B49" s="1854" t="s">
        <v>1098</v>
      </c>
      <c r="C49" s="1855">
        <v>-6.5592999999995811</v>
      </c>
      <c r="D49" s="1856"/>
      <c r="E49" s="1856"/>
      <c r="F49" s="1856"/>
      <c r="G49" s="1856"/>
      <c r="H49" s="1856"/>
      <c r="I49" s="1856"/>
      <c r="J49" s="1856"/>
      <c r="K49" s="1856"/>
      <c r="L49" s="1856"/>
      <c r="M49" s="1856"/>
      <c r="N49" s="1856"/>
      <c r="O49" s="1857"/>
      <c r="Q49" s="1889"/>
      <c r="R49" s="1889"/>
      <c r="S49" s="1889"/>
      <c r="T49" s="1889"/>
      <c r="U49" s="1889"/>
      <c r="V49" s="1889"/>
      <c r="W49" s="1889"/>
      <c r="X49" s="1889"/>
      <c r="Y49" s="1889"/>
      <c r="Z49" s="1889"/>
      <c r="AA49" s="1889"/>
      <c r="AB49" s="1889"/>
      <c r="AC49" s="1889"/>
      <c r="AD49" s="1889"/>
      <c r="AE49" s="1889"/>
      <c r="AF49" s="1889"/>
      <c r="AG49" s="1889"/>
      <c r="AH49" s="1889"/>
      <c r="AI49" s="1889"/>
      <c r="AJ49" s="1889"/>
      <c r="AK49" s="1889"/>
      <c r="AL49" s="1889"/>
      <c r="AM49" s="1889"/>
      <c r="AN49" s="1889"/>
      <c r="AO49" s="1889"/>
      <c r="AP49" s="1889"/>
      <c r="AQ49" s="1889"/>
      <c r="AR49" s="1889"/>
      <c r="AS49" s="1889"/>
      <c r="AT49" s="1840"/>
      <c r="AU49" s="1840"/>
      <c r="AV49" s="1840"/>
      <c r="AW49" s="1840"/>
    </row>
    <row r="50" spans="1:49">
      <c r="A50" s="1853" t="s">
        <v>1037</v>
      </c>
      <c r="B50" s="1854" t="s">
        <v>1099</v>
      </c>
      <c r="C50" s="1855">
        <v>30109.936040000015</v>
      </c>
      <c r="D50" s="1856">
        <v>-5363.4337100000002</v>
      </c>
      <c r="E50" s="1856">
        <v>28058.569970000008</v>
      </c>
      <c r="F50" s="1856">
        <v>33854.001940000002</v>
      </c>
      <c r="G50" s="1856">
        <v>6464.7323200000001</v>
      </c>
      <c r="H50" s="1856">
        <v>5490.1228999999994</v>
      </c>
      <c r="I50" s="1856">
        <v>16032.210650000001</v>
      </c>
      <c r="J50" s="1856">
        <v>12236.699689999999</v>
      </c>
      <c r="K50" s="1856">
        <v>8643.8520900000021</v>
      </c>
      <c r="L50" s="1856">
        <v>2465.4611199999999</v>
      </c>
      <c r="M50" s="1856">
        <v>2420.7999399999999</v>
      </c>
      <c r="N50" s="1856">
        <v>317.61194</v>
      </c>
      <c r="O50" s="1857">
        <v>58.892500000000005</v>
      </c>
      <c r="Q50" s="1889"/>
      <c r="R50" s="1889"/>
      <c r="S50" s="1889"/>
      <c r="T50" s="1889"/>
      <c r="U50" s="1889"/>
      <c r="V50" s="1889"/>
      <c r="W50" s="1889"/>
      <c r="X50" s="1889"/>
      <c r="Y50" s="1889"/>
      <c r="Z50" s="1889"/>
      <c r="AA50" s="1889"/>
      <c r="AB50" s="1889"/>
      <c r="AC50" s="1889"/>
      <c r="AD50" s="1889"/>
      <c r="AE50" s="1889"/>
      <c r="AF50" s="1889"/>
      <c r="AG50" s="1889"/>
      <c r="AH50" s="1889"/>
      <c r="AI50" s="1889"/>
      <c r="AJ50" s="1889"/>
      <c r="AK50" s="1889"/>
      <c r="AL50" s="1889"/>
      <c r="AM50" s="1889"/>
      <c r="AN50" s="1889"/>
      <c r="AO50" s="1889"/>
      <c r="AP50" s="1889"/>
      <c r="AQ50" s="1889"/>
      <c r="AR50" s="1889"/>
      <c r="AS50" s="1889"/>
      <c r="AT50" s="1840"/>
      <c r="AU50" s="1840"/>
      <c r="AV50" s="1840"/>
      <c r="AW50" s="1840"/>
    </row>
    <row r="51" spans="1:49" ht="13.5" thickBot="1">
      <c r="A51" s="1830" t="s">
        <v>1037</v>
      </c>
      <c r="B51" s="1835" t="s">
        <v>1100</v>
      </c>
      <c r="C51" s="1861">
        <v>8.0000000000000004E-4</v>
      </c>
      <c r="D51" s="1862">
        <v>3.2000000000000002E-3</v>
      </c>
      <c r="E51" s="1862">
        <v>7.1999999999999998E-3</v>
      </c>
      <c r="F51" s="1862">
        <v>1.43E-2</v>
      </c>
      <c r="G51" s="1862">
        <v>2.7699999999999999E-2</v>
      </c>
      <c r="H51" s="1862">
        <v>4.4900000000000002E-2</v>
      </c>
      <c r="I51" s="1862">
        <v>6.1400000000000003E-2</v>
      </c>
      <c r="J51" s="1862">
        <v>7.7100000000000002E-2</v>
      </c>
      <c r="K51" s="1862">
        <v>0.10150000000000001</v>
      </c>
      <c r="L51" s="1862">
        <v>0.1326</v>
      </c>
      <c r="M51" s="1862">
        <v>0.1784</v>
      </c>
      <c r="N51" s="1862">
        <v>0.2243</v>
      </c>
      <c r="O51" s="1863">
        <v>0.26029999999999998</v>
      </c>
      <c r="Q51" s="1889"/>
      <c r="R51" s="1889"/>
      <c r="S51" s="1889"/>
      <c r="T51" s="1889"/>
      <c r="U51" s="1889"/>
      <c r="V51" s="1889"/>
      <c r="W51" s="1889"/>
      <c r="X51" s="1889"/>
      <c r="Y51" s="1889"/>
      <c r="Z51" s="1889"/>
      <c r="AA51" s="1889"/>
      <c r="AB51" s="1889"/>
      <c r="AC51" s="1889"/>
      <c r="AD51" s="1889"/>
      <c r="AE51" s="1889"/>
      <c r="AF51" s="1889"/>
      <c r="AG51" s="1889"/>
      <c r="AH51" s="1889"/>
      <c r="AI51" s="1889"/>
      <c r="AJ51" s="1889"/>
      <c r="AK51" s="1889"/>
      <c r="AL51" s="1889"/>
      <c r="AM51" s="1889"/>
      <c r="AN51" s="1889"/>
      <c r="AO51" s="1889"/>
      <c r="AP51" s="1889"/>
      <c r="AQ51" s="1889"/>
      <c r="AR51" s="1889"/>
      <c r="AS51" s="1889"/>
      <c r="AT51" s="1840"/>
      <c r="AU51" s="1840"/>
      <c r="AV51" s="1840"/>
      <c r="AW51" s="1840"/>
    </row>
    <row r="52" spans="1:49" ht="14.25" thickTop="1" thickBot="1">
      <c r="A52" s="1853" t="s">
        <v>1037</v>
      </c>
      <c r="B52" s="1864" t="s">
        <v>1101</v>
      </c>
      <c r="C52" s="1865">
        <v>24.087948832000002</v>
      </c>
      <c r="D52" s="1866">
        <v>-17.162987871999999</v>
      </c>
      <c r="E52" s="1866">
        <v>202.02170378399998</v>
      </c>
      <c r="F52" s="1866">
        <v>484.11222774200007</v>
      </c>
      <c r="G52" s="1866">
        <v>179.07308526399999</v>
      </c>
      <c r="H52" s="1866">
        <v>246.50651821000008</v>
      </c>
      <c r="I52" s="1866">
        <v>984.37773390999996</v>
      </c>
      <c r="J52" s="1866">
        <v>943.44954609900003</v>
      </c>
      <c r="K52" s="1866">
        <v>877.3509871350002</v>
      </c>
      <c r="L52" s="1866">
        <v>326.92014451199998</v>
      </c>
      <c r="M52" s="1866">
        <v>431.87070929600003</v>
      </c>
      <c r="N52" s="1866">
        <v>71.240358141999991</v>
      </c>
      <c r="O52" s="1867">
        <v>15.329717749999999</v>
      </c>
      <c r="Q52" s="1889"/>
      <c r="R52" s="1889"/>
      <c r="S52" s="1889"/>
      <c r="T52" s="1889"/>
      <c r="U52" s="1889"/>
      <c r="V52" s="1889"/>
      <c r="W52" s="1889"/>
      <c r="X52" s="1889"/>
      <c r="Y52" s="1889"/>
      <c r="Z52" s="1889"/>
      <c r="AA52" s="1889"/>
      <c r="AB52" s="1889"/>
      <c r="AC52" s="1889"/>
      <c r="AD52" s="1889"/>
      <c r="AE52" s="1889"/>
      <c r="AF52" s="1889"/>
      <c r="AG52" s="1889"/>
      <c r="AH52" s="1889"/>
      <c r="AI52" s="1889"/>
      <c r="AJ52" s="1889"/>
      <c r="AK52" s="1889"/>
      <c r="AL52" s="1889"/>
      <c r="AM52" s="1889"/>
      <c r="AN52" s="1889"/>
      <c r="AO52" s="1889"/>
      <c r="AP52" s="1889"/>
      <c r="AQ52" s="1889"/>
      <c r="AR52" s="1889"/>
      <c r="AS52" s="1889"/>
      <c r="AT52" s="1840"/>
      <c r="AU52" s="1840"/>
      <c r="AV52" s="1840"/>
      <c r="AW52" s="1840"/>
    </row>
    <row r="53" spans="1:49" ht="14.25" thickTop="1" thickBot="1">
      <c r="A53" s="1868" t="s">
        <v>1037</v>
      </c>
      <c r="B53" s="1869" t="s">
        <v>1102</v>
      </c>
      <c r="C53" s="1870">
        <v>0</v>
      </c>
      <c r="D53" s="1871">
        <v>0</v>
      </c>
      <c r="E53" s="1871">
        <v>0</v>
      </c>
      <c r="F53" s="1871">
        <v>0</v>
      </c>
      <c r="G53" s="1871">
        <v>0</v>
      </c>
      <c r="H53" s="1871">
        <v>0</v>
      </c>
      <c r="I53" s="1871">
        <v>0</v>
      </c>
      <c r="J53" s="1871">
        <v>0</v>
      </c>
      <c r="K53" s="1871">
        <v>0</v>
      </c>
      <c r="L53" s="1871">
        <v>0</v>
      </c>
      <c r="M53" s="1871">
        <v>1.6291540678336195E-4</v>
      </c>
      <c r="N53" s="1872">
        <v>4769.177692803999</v>
      </c>
      <c r="O53" s="1873">
        <v>0</v>
      </c>
      <c r="Q53" s="1839"/>
      <c r="R53" s="1839"/>
      <c r="S53" s="1839"/>
      <c r="T53" s="1839"/>
      <c r="U53" s="1839"/>
      <c r="V53" s="1839"/>
      <c r="W53" s="1839"/>
      <c r="X53" s="1839"/>
      <c r="Y53" s="1839"/>
      <c r="Z53" s="1839"/>
      <c r="AA53" s="1839"/>
      <c r="AB53" s="1839"/>
      <c r="AC53" s="1839"/>
      <c r="AD53" s="1839"/>
      <c r="AE53" s="1839"/>
      <c r="AF53" s="1840"/>
      <c r="AG53" s="1840"/>
      <c r="AH53" s="1840"/>
      <c r="AI53" s="1840"/>
      <c r="AJ53" s="1840"/>
      <c r="AK53" s="1840"/>
      <c r="AL53" s="1840"/>
      <c r="AM53" s="1840"/>
      <c r="AN53" s="1840"/>
      <c r="AO53" s="1840"/>
      <c r="AP53" s="1840"/>
      <c r="AQ53" s="1840"/>
      <c r="AR53" s="1840"/>
      <c r="AS53" s="1840"/>
      <c r="AT53" s="1840"/>
      <c r="AU53" s="1840"/>
      <c r="AV53" s="1840"/>
      <c r="AW53" s="1840"/>
    </row>
    <row r="54" spans="1:49" ht="23.25" customHeight="1" thickTop="1" thickBot="1">
      <c r="A54" s="2460" t="s">
        <v>1103</v>
      </c>
      <c r="B54" s="2461"/>
      <c r="C54" s="2461"/>
      <c r="D54" s="2461"/>
      <c r="E54" s="2461"/>
      <c r="F54" s="2461"/>
      <c r="G54" s="2461"/>
      <c r="H54" s="2461"/>
      <c r="I54" s="2461"/>
      <c r="J54" s="2461"/>
      <c r="K54" s="2461"/>
      <c r="L54" s="2461"/>
      <c r="M54" s="2461"/>
      <c r="N54" s="2461"/>
      <c r="O54" s="2462"/>
    </row>
    <row r="55" spans="1:49" ht="9.75" customHeight="1" thickTop="1">
      <c r="A55" s="2453"/>
      <c r="B55" s="2455" t="s">
        <v>1022</v>
      </c>
      <c r="C55" s="2457" t="s">
        <v>1023</v>
      </c>
      <c r="D55" s="2458"/>
      <c r="E55" s="2458"/>
      <c r="F55" s="2458"/>
      <c r="G55" s="2458"/>
      <c r="H55" s="2458"/>
      <c r="I55" s="2458"/>
      <c r="J55" s="2458"/>
      <c r="K55" s="2458"/>
      <c r="L55" s="2458"/>
      <c r="M55" s="2458"/>
      <c r="N55" s="2458"/>
      <c r="O55" s="2459"/>
    </row>
    <row r="56" spans="1:49" ht="26.25" thickBot="1">
      <c r="A56" s="2454"/>
      <c r="B56" s="2456"/>
      <c r="C56" s="1822" t="s">
        <v>1024</v>
      </c>
      <c r="D56" s="1823" t="s">
        <v>1025</v>
      </c>
      <c r="E56" s="1823" t="s">
        <v>1026</v>
      </c>
      <c r="F56" s="1823" t="s">
        <v>1027</v>
      </c>
      <c r="G56" s="1823" t="s">
        <v>1028</v>
      </c>
      <c r="H56" s="1823" t="s">
        <v>1029</v>
      </c>
      <c r="I56" s="1823" t="s">
        <v>1030</v>
      </c>
      <c r="J56" s="1823" t="s">
        <v>1031</v>
      </c>
      <c r="K56" s="1823" t="s">
        <v>1032</v>
      </c>
      <c r="L56" s="1823" t="s">
        <v>1033</v>
      </c>
      <c r="M56" s="1823" t="s">
        <v>1034</v>
      </c>
      <c r="N56" s="1823" t="s">
        <v>1035</v>
      </c>
      <c r="O56" s="1824" t="s">
        <v>1036</v>
      </c>
    </row>
    <row r="57" spans="1:49" ht="13.5" thickTop="1">
      <c r="A57" s="1825" t="s">
        <v>1037</v>
      </c>
      <c r="B57" s="1826" t="s">
        <v>1038</v>
      </c>
      <c r="C57" s="1827"/>
      <c r="D57" s="1828"/>
      <c r="E57" s="1828"/>
      <c r="F57" s="1828"/>
      <c r="G57" s="1828"/>
      <c r="H57" s="1828"/>
      <c r="I57" s="1828"/>
      <c r="J57" s="1828"/>
      <c r="K57" s="1828"/>
      <c r="L57" s="1828"/>
      <c r="M57" s="1828"/>
      <c r="N57" s="1828"/>
      <c r="O57" s="1829"/>
    </row>
    <row r="58" spans="1:49">
      <c r="A58" s="1830" t="s">
        <v>1037</v>
      </c>
      <c r="B58" s="1831" t="s">
        <v>23</v>
      </c>
      <c r="C58" s="1832"/>
      <c r="D58" s="1833"/>
      <c r="E58" s="1833"/>
      <c r="F58" s="1833"/>
      <c r="G58" s="1833"/>
      <c r="H58" s="1833"/>
      <c r="I58" s="1833"/>
      <c r="J58" s="1833"/>
      <c r="K58" s="1833"/>
      <c r="L58" s="1833"/>
      <c r="M58" s="1833"/>
      <c r="N58" s="1833"/>
      <c r="O58" s="1834"/>
    </row>
    <row r="59" spans="1:49">
      <c r="A59" s="1830" t="s">
        <v>1039</v>
      </c>
      <c r="B59" s="1835" t="s">
        <v>1040</v>
      </c>
      <c r="C59" s="1836">
        <v>46.263030000000001</v>
      </c>
      <c r="D59" s="1837">
        <v>0</v>
      </c>
      <c r="E59" s="1837">
        <v>0</v>
      </c>
      <c r="F59" s="1837">
        <v>0</v>
      </c>
      <c r="G59" s="1837">
        <v>0</v>
      </c>
      <c r="H59" s="1837">
        <v>0</v>
      </c>
      <c r="I59" s="1837">
        <v>0</v>
      </c>
      <c r="J59" s="1837">
        <v>0</v>
      </c>
      <c r="K59" s="1837">
        <v>0</v>
      </c>
      <c r="L59" s="1837">
        <v>0</v>
      </c>
      <c r="M59" s="1837">
        <v>0</v>
      </c>
      <c r="N59" s="1837">
        <v>0</v>
      </c>
      <c r="O59" s="1838">
        <v>0</v>
      </c>
      <c r="Q59" s="1874"/>
      <c r="R59" s="1874"/>
      <c r="S59" s="1874"/>
      <c r="T59" s="1874"/>
      <c r="U59" s="1874"/>
      <c r="V59" s="1874"/>
      <c r="W59" s="1874"/>
      <c r="X59" s="1874"/>
      <c r="Y59" s="1874"/>
      <c r="Z59" s="1874"/>
      <c r="AA59" s="1874"/>
      <c r="AB59" s="1874"/>
      <c r="AC59" s="1874"/>
    </row>
    <row r="60" spans="1:49">
      <c r="A60" s="1830" t="s">
        <v>1041</v>
      </c>
      <c r="B60" s="1835" t="s">
        <v>769</v>
      </c>
      <c r="C60" s="1836">
        <v>25.391029999999997</v>
      </c>
      <c r="D60" s="1837">
        <v>0</v>
      </c>
      <c r="E60" s="1837">
        <v>0</v>
      </c>
      <c r="F60" s="1837">
        <v>0</v>
      </c>
      <c r="G60" s="1837">
        <v>0</v>
      </c>
      <c r="H60" s="1837">
        <v>0</v>
      </c>
      <c r="I60" s="1837">
        <v>0</v>
      </c>
      <c r="J60" s="1837">
        <v>0</v>
      </c>
      <c r="K60" s="1837">
        <v>0</v>
      </c>
      <c r="L60" s="1837">
        <v>0</v>
      </c>
      <c r="M60" s="1837">
        <v>0</v>
      </c>
      <c r="N60" s="1837">
        <v>0</v>
      </c>
      <c r="O60" s="1838">
        <v>0</v>
      </c>
      <c r="Q60" s="1874"/>
      <c r="R60" s="1874"/>
      <c r="S60" s="1874"/>
      <c r="T60" s="1874"/>
      <c r="U60" s="1874"/>
      <c r="V60" s="1874"/>
      <c r="W60" s="1874"/>
      <c r="X60" s="1874"/>
      <c r="Y60" s="1874"/>
      <c r="Z60" s="1874"/>
      <c r="AA60" s="1874"/>
      <c r="AB60" s="1874"/>
      <c r="AC60" s="1874"/>
    </row>
    <row r="61" spans="1:49">
      <c r="A61" s="1830" t="s">
        <v>1042</v>
      </c>
      <c r="B61" s="1835" t="s">
        <v>1043</v>
      </c>
      <c r="C61" s="1836">
        <v>20.872</v>
      </c>
      <c r="D61" s="1837">
        <v>0</v>
      </c>
      <c r="E61" s="1837">
        <v>0</v>
      </c>
      <c r="F61" s="1837">
        <v>0</v>
      </c>
      <c r="G61" s="1837">
        <v>0</v>
      </c>
      <c r="H61" s="1837">
        <v>0</v>
      </c>
      <c r="I61" s="1837">
        <v>0</v>
      </c>
      <c r="J61" s="1837">
        <v>0</v>
      </c>
      <c r="K61" s="1837">
        <v>0</v>
      </c>
      <c r="L61" s="1837">
        <v>0</v>
      </c>
      <c r="M61" s="1837">
        <v>0</v>
      </c>
      <c r="N61" s="1837">
        <v>0</v>
      </c>
      <c r="O61" s="1838">
        <v>0</v>
      </c>
      <c r="Q61" s="1874"/>
      <c r="R61" s="1874"/>
      <c r="S61" s="1874"/>
      <c r="T61" s="1874"/>
      <c r="U61" s="1874"/>
      <c r="V61" s="1874"/>
      <c r="W61" s="1874"/>
      <c r="X61" s="1874"/>
      <c r="Y61" s="1874"/>
      <c r="Z61" s="1874"/>
      <c r="AA61" s="1874"/>
      <c r="AB61" s="1874"/>
      <c r="AC61" s="1874"/>
    </row>
    <row r="62" spans="1:49" ht="25.5">
      <c r="A62" s="1830" t="s">
        <v>1044</v>
      </c>
      <c r="B62" s="1835" t="s">
        <v>1045</v>
      </c>
      <c r="C62" s="1843">
        <v>0</v>
      </c>
      <c r="D62" s="1837">
        <v>0</v>
      </c>
      <c r="E62" s="1837">
        <v>0</v>
      </c>
      <c r="F62" s="1837">
        <v>0</v>
      </c>
      <c r="G62" s="1837">
        <v>0</v>
      </c>
      <c r="H62" s="1837">
        <v>0</v>
      </c>
      <c r="I62" s="1837">
        <v>0</v>
      </c>
      <c r="J62" s="1837">
        <v>0</v>
      </c>
      <c r="K62" s="1837">
        <v>0</v>
      </c>
      <c r="L62" s="1837">
        <v>0</v>
      </c>
      <c r="M62" s="1837">
        <v>0</v>
      </c>
      <c r="N62" s="1837">
        <v>0</v>
      </c>
      <c r="O62" s="1838">
        <v>0</v>
      </c>
      <c r="Q62" s="1874"/>
      <c r="R62" s="1874"/>
      <c r="S62" s="1874"/>
      <c r="T62" s="1874"/>
      <c r="U62" s="1874"/>
      <c r="V62" s="1874"/>
      <c r="W62" s="1874"/>
      <c r="X62" s="1874"/>
      <c r="Y62" s="1874"/>
      <c r="Z62" s="1874"/>
      <c r="AA62" s="1874"/>
      <c r="AB62" s="1874"/>
      <c r="AC62" s="1874"/>
    </row>
    <row r="63" spans="1:49">
      <c r="A63" s="1830" t="s">
        <v>1046</v>
      </c>
      <c r="B63" s="1835" t="s">
        <v>1047</v>
      </c>
      <c r="C63" s="1843">
        <v>0</v>
      </c>
      <c r="D63" s="1837">
        <v>0</v>
      </c>
      <c r="E63" s="1837">
        <v>0</v>
      </c>
      <c r="F63" s="1837">
        <v>0</v>
      </c>
      <c r="G63" s="1837">
        <v>0</v>
      </c>
      <c r="H63" s="1837">
        <v>0</v>
      </c>
      <c r="I63" s="1837">
        <v>0</v>
      </c>
      <c r="J63" s="1837">
        <v>0</v>
      </c>
      <c r="K63" s="1837">
        <v>0</v>
      </c>
      <c r="L63" s="1837">
        <v>0</v>
      </c>
      <c r="M63" s="1837">
        <v>0</v>
      </c>
      <c r="N63" s="1837">
        <v>0</v>
      </c>
      <c r="O63" s="1838">
        <v>0</v>
      </c>
      <c r="Q63" s="1874"/>
      <c r="R63" s="1874"/>
      <c r="S63" s="1874"/>
      <c r="T63" s="1874"/>
      <c r="U63" s="1874"/>
      <c r="V63" s="1874"/>
      <c r="W63" s="1874"/>
      <c r="X63" s="1874"/>
      <c r="Y63" s="1874"/>
      <c r="Z63" s="1874"/>
      <c r="AA63" s="1874"/>
      <c r="AB63" s="1874"/>
      <c r="AC63" s="1874"/>
    </row>
    <row r="64" spans="1:49" ht="25.5">
      <c r="A64" s="1830" t="s">
        <v>1048</v>
      </c>
      <c r="B64" s="1835" t="s">
        <v>1049</v>
      </c>
      <c r="C64" s="1843">
        <v>0</v>
      </c>
      <c r="D64" s="1837">
        <v>0</v>
      </c>
      <c r="E64" s="1837">
        <v>0</v>
      </c>
      <c r="F64" s="1837">
        <v>0</v>
      </c>
      <c r="G64" s="1837">
        <v>0</v>
      </c>
      <c r="H64" s="1837">
        <v>0</v>
      </c>
      <c r="I64" s="1837">
        <v>0</v>
      </c>
      <c r="J64" s="1837">
        <v>0</v>
      </c>
      <c r="K64" s="1837">
        <v>0</v>
      </c>
      <c r="L64" s="1837">
        <v>0</v>
      </c>
      <c r="M64" s="1837">
        <v>0</v>
      </c>
      <c r="N64" s="1837">
        <v>0</v>
      </c>
      <c r="O64" s="1838">
        <v>0</v>
      </c>
      <c r="Q64" s="1874"/>
      <c r="R64" s="1874"/>
      <c r="S64" s="1874"/>
      <c r="T64" s="1874"/>
      <c r="U64" s="1874"/>
      <c r="V64" s="1874"/>
      <c r="W64" s="1874"/>
      <c r="X64" s="1874"/>
      <c r="Y64" s="1874"/>
      <c r="Z64" s="1874"/>
      <c r="AA64" s="1874"/>
      <c r="AB64" s="1874"/>
      <c r="AC64" s="1874"/>
    </row>
    <row r="65" spans="1:29">
      <c r="A65" s="1830" t="s">
        <v>1050</v>
      </c>
      <c r="B65" s="1835" t="s">
        <v>1051</v>
      </c>
      <c r="C65" s="1843">
        <v>0</v>
      </c>
      <c r="D65" s="1837">
        <v>0</v>
      </c>
      <c r="E65" s="1837">
        <v>0</v>
      </c>
      <c r="F65" s="1837">
        <v>0</v>
      </c>
      <c r="G65" s="1837">
        <v>0</v>
      </c>
      <c r="H65" s="1837">
        <v>0</v>
      </c>
      <c r="I65" s="1837">
        <v>0</v>
      </c>
      <c r="J65" s="1837">
        <v>0</v>
      </c>
      <c r="K65" s="1837">
        <v>0</v>
      </c>
      <c r="L65" s="1837">
        <v>0</v>
      </c>
      <c r="M65" s="1837">
        <v>0</v>
      </c>
      <c r="N65" s="1837">
        <v>0</v>
      </c>
      <c r="O65" s="1838">
        <v>0</v>
      </c>
      <c r="Q65" s="1874"/>
      <c r="R65" s="1874"/>
      <c r="S65" s="1874"/>
      <c r="T65" s="1874"/>
      <c r="U65" s="1874"/>
      <c r="V65" s="1874"/>
      <c r="W65" s="1874"/>
      <c r="X65" s="1874"/>
      <c r="Y65" s="1874"/>
      <c r="Z65" s="1874"/>
      <c r="AA65" s="1874"/>
      <c r="AB65" s="1874"/>
      <c r="AC65" s="1874"/>
    </row>
    <row r="66" spans="1:29">
      <c r="A66" s="1830" t="s">
        <v>1052</v>
      </c>
      <c r="B66" s="1835" t="s">
        <v>1053</v>
      </c>
      <c r="C66" s="1836">
        <v>11315.205670000001</v>
      </c>
      <c r="D66" s="1841">
        <v>5477.5536900000006</v>
      </c>
      <c r="E66" s="1841">
        <v>9127.0315400000018</v>
      </c>
      <c r="F66" s="1841">
        <v>24641.969390000002</v>
      </c>
      <c r="G66" s="1841">
        <v>4883.2781299999997</v>
      </c>
      <c r="H66" s="1841">
        <v>1592.16408</v>
      </c>
      <c r="I66" s="1841">
        <v>790.83176000000003</v>
      </c>
      <c r="J66" s="1841">
        <v>346.03399000000002</v>
      </c>
      <c r="K66" s="1841">
        <v>182.60262</v>
      </c>
      <c r="L66" s="1841">
        <v>92.237580000000008</v>
      </c>
      <c r="M66" s="1841">
        <v>127.62551999999999</v>
      </c>
      <c r="N66" s="1841">
        <v>6.9852700000000008</v>
      </c>
      <c r="O66" s="1842">
        <v>2.4608599999999998</v>
      </c>
      <c r="Q66" s="1874"/>
      <c r="R66" s="1874"/>
      <c r="S66" s="1874"/>
      <c r="T66" s="1874"/>
      <c r="U66" s="1874"/>
      <c r="V66" s="1874"/>
      <c r="W66" s="1874"/>
      <c r="X66" s="1874"/>
      <c r="Y66" s="1874"/>
      <c r="Z66" s="1874"/>
      <c r="AA66" s="1874"/>
      <c r="AB66" s="1874"/>
      <c r="AC66" s="1874"/>
    </row>
    <row r="67" spans="1:29">
      <c r="A67" s="1830" t="s">
        <v>1054</v>
      </c>
      <c r="B67" s="1835" t="s">
        <v>1055</v>
      </c>
      <c r="C67" s="1836">
        <v>10582.652230000002</v>
      </c>
      <c r="D67" s="1841">
        <v>4809.2054000000007</v>
      </c>
      <c r="E67" s="1841">
        <v>8882.1946299999981</v>
      </c>
      <c r="F67" s="1841">
        <v>24566.927220000001</v>
      </c>
      <c r="G67" s="1841">
        <v>4840.7658600000004</v>
      </c>
      <c r="H67" s="1841">
        <v>1549.6812900000002</v>
      </c>
      <c r="I67" s="1841">
        <v>663.5444</v>
      </c>
      <c r="J67" s="1841">
        <v>344.44711999999998</v>
      </c>
      <c r="K67" s="1841">
        <v>182.60262</v>
      </c>
      <c r="L67" s="1841">
        <v>92.237580000000008</v>
      </c>
      <c r="M67" s="1841">
        <v>127.62551999999999</v>
      </c>
      <c r="N67" s="1841">
        <v>6.9852700000000008</v>
      </c>
      <c r="O67" s="1842">
        <v>2.3422700000000001</v>
      </c>
      <c r="Q67" s="1874"/>
      <c r="R67" s="1874"/>
      <c r="S67" s="1874"/>
      <c r="T67" s="1874"/>
      <c r="U67" s="1874"/>
      <c r="V67" s="1874"/>
      <c r="W67" s="1874"/>
      <c r="X67" s="1874"/>
      <c r="Y67" s="1874"/>
      <c r="Z67" s="1874"/>
      <c r="AA67" s="1874"/>
      <c r="AB67" s="1874"/>
      <c r="AC67" s="1874"/>
    </row>
    <row r="68" spans="1:29">
      <c r="A68" s="1830" t="s">
        <v>1056</v>
      </c>
      <c r="B68" s="1835" t="s">
        <v>1057</v>
      </c>
      <c r="C68" s="1836">
        <v>732.55343999999991</v>
      </c>
      <c r="D68" s="1841">
        <v>668.34829000000002</v>
      </c>
      <c r="E68" s="1841">
        <v>244.83691000000005</v>
      </c>
      <c r="F68" s="1841">
        <v>75.042169999999999</v>
      </c>
      <c r="G68" s="1841">
        <v>42.512269999999994</v>
      </c>
      <c r="H68" s="1841">
        <v>42.482790000000001</v>
      </c>
      <c r="I68" s="1841">
        <v>127.28736000000001</v>
      </c>
      <c r="J68" s="1841">
        <v>1.5868699999999998</v>
      </c>
      <c r="K68" s="1837">
        <v>0</v>
      </c>
      <c r="L68" s="1837">
        <v>0</v>
      </c>
      <c r="M68" s="1837">
        <v>0</v>
      </c>
      <c r="N68" s="1837">
        <v>0</v>
      </c>
      <c r="O68" s="1838">
        <v>0.11859</v>
      </c>
      <c r="Q68" s="1874"/>
      <c r="R68" s="1874"/>
      <c r="S68" s="1874"/>
      <c r="T68" s="1874"/>
      <c r="U68" s="1874"/>
      <c r="V68" s="1874"/>
      <c r="W68" s="1874"/>
      <c r="X68" s="1874"/>
      <c r="Y68" s="1874"/>
      <c r="Z68" s="1874"/>
      <c r="AA68" s="1874"/>
      <c r="AB68" s="1874"/>
      <c r="AC68" s="1874"/>
    </row>
    <row r="69" spans="1:29">
      <c r="A69" s="1830" t="s">
        <v>1058</v>
      </c>
      <c r="B69" s="1835" t="s">
        <v>1059</v>
      </c>
      <c r="C69" s="1843">
        <v>-1.0000000000000001E-5</v>
      </c>
      <c r="D69" s="1837">
        <v>0</v>
      </c>
      <c r="E69" s="1837">
        <v>0</v>
      </c>
      <c r="F69" s="1837">
        <v>0</v>
      </c>
      <c r="G69" s="1837">
        <v>0</v>
      </c>
      <c r="H69" s="1837">
        <v>0</v>
      </c>
      <c r="I69" s="1837">
        <v>0</v>
      </c>
      <c r="J69" s="1837">
        <v>0</v>
      </c>
      <c r="K69" s="1837">
        <v>0</v>
      </c>
      <c r="L69" s="1837">
        <v>0</v>
      </c>
      <c r="M69" s="1837">
        <v>0</v>
      </c>
      <c r="N69" s="1837">
        <v>0</v>
      </c>
      <c r="O69" s="1838">
        <v>0</v>
      </c>
      <c r="Q69" s="1874"/>
      <c r="R69" s="1874"/>
      <c r="S69" s="1874"/>
      <c r="T69" s="1874"/>
      <c r="U69" s="1874"/>
      <c r="V69" s="1874"/>
      <c r="W69" s="1874"/>
      <c r="X69" s="1874"/>
      <c r="Y69" s="1874"/>
      <c r="Z69" s="1874"/>
      <c r="AA69" s="1874"/>
      <c r="AB69" s="1874"/>
      <c r="AC69" s="1874"/>
    </row>
    <row r="70" spans="1:29" ht="51">
      <c r="A70" s="1830" t="s">
        <v>1060</v>
      </c>
      <c r="B70" s="1835" t="s">
        <v>1061</v>
      </c>
      <c r="C70" s="1843">
        <v>-1.0000000000000001E-5</v>
      </c>
      <c r="D70" s="1837">
        <v>0</v>
      </c>
      <c r="E70" s="1837">
        <v>0</v>
      </c>
      <c r="F70" s="1837">
        <v>0</v>
      </c>
      <c r="G70" s="1837">
        <v>0</v>
      </c>
      <c r="H70" s="1837">
        <v>0</v>
      </c>
      <c r="I70" s="1837">
        <v>0</v>
      </c>
      <c r="J70" s="1837">
        <v>0</v>
      </c>
      <c r="K70" s="1837">
        <v>0</v>
      </c>
      <c r="L70" s="1837">
        <v>0</v>
      </c>
      <c r="M70" s="1837">
        <v>0</v>
      </c>
      <c r="N70" s="1837">
        <v>0</v>
      </c>
      <c r="O70" s="1838">
        <v>0</v>
      </c>
      <c r="Q70" s="1874"/>
      <c r="R70" s="1874"/>
      <c r="S70" s="1874"/>
      <c r="T70" s="1874"/>
      <c r="U70" s="1874"/>
      <c r="V70" s="1874"/>
      <c r="W70" s="1874"/>
      <c r="X70" s="1874"/>
      <c r="Y70" s="1874"/>
      <c r="Z70" s="1874"/>
      <c r="AA70" s="1874"/>
      <c r="AB70" s="1874"/>
      <c r="AC70" s="1874"/>
    </row>
    <row r="71" spans="1:29" ht="38.25">
      <c r="A71" s="1830" t="s">
        <v>1062</v>
      </c>
      <c r="B71" s="1835" t="s">
        <v>1063</v>
      </c>
      <c r="C71" s="1843">
        <v>0</v>
      </c>
      <c r="D71" s="1837">
        <v>0</v>
      </c>
      <c r="E71" s="1837">
        <v>0</v>
      </c>
      <c r="F71" s="1837">
        <v>0</v>
      </c>
      <c r="G71" s="1837">
        <v>0</v>
      </c>
      <c r="H71" s="1837">
        <v>0</v>
      </c>
      <c r="I71" s="1837">
        <v>0</v>
      </c>
      <c r="J71" s="1837">
        <v>0</v>
      </c>
      <c r="K71" s="1837">
        <v>0</v>
      </c>
      <c r="L71" s="1837">
        <v>0</v>
      </c>
      <c r="M71" s="1837">
        <v>0</v>
      </c>
      <c r="N71" s="1837">
        <v>0</v>
      </c>
      <c r="O71" s="1838">
        <v>0</v>
      </c>
      <c r="Q71" s="1874"/>
      <c r="R71" s="1874"/>
      <c r="S71" s="1874"/>
      <c r="T71" s="1874"/>
      <c r="U71" s="1874"/>
      <c r="V71" s="1874"/>
      <c r="W71" s="1874"/>
      <c r="X71" s="1874"/>
      <c r="Y71" s="1874"/>
      <c r="Z71" s="1874"/>
      <c r="AA71" s="1874"/>
      <c r="AB71" s="1874"/>
      <c r="AC71" s="1874"/>
    </row>
    <row r="72" spans="1:29" ht="38.25">
      <c r="A72" s="1830" t="s">
        <v>1064</v>
      </c>
      <c r="B72" s="1835" t="s">
        <v>1065</v>
      </c>
      <c r="C72" s="1843">
        <v>0</v>
      </c>
      <c r="D72" s="1837">
        <v>0</v>
      </c>
      <c r="E72" s="1837">
        <v>0</v>
      </c>
      <c r="F72" s="1837">
        <v>0</v>
      </c>
      <c r="G72" s="1837">
        <v>0</v>
      </c>
      <c r="H72" s="1837">
        <v>0</v>
      </c>
      <c r="I72" s="1837">
        <v>0</v>
      </c>
      <c r="J72" s="1837">
        <v>0</v>
      </c>
      <c r="K72" s="1837">
        <v>0</v>
      </c>
      <c r="L72" s="1837">
        <v>0</v>
      </c>
      <c r="M72" s="1837">
        <v>0</v>
      </c>
      <c r="N72" s="1837">
        <v>0</v>
      </c>
      <c r="O72" s="1838">
        <v>0</v>
      </c>
      <c r="Q72" s="1874"/>
      <c r="R72" s="1874"/>
      <c r="S72" s="1874"/>
      <c r="T72" s="1874"/>
      <c r="U72" s="1874"/>
      <c r="V72" s="1874"/>
      <c r="W72" s="1874"/>
      <c r="X72" s="1874"/>
      <c r="Y72" s="1874"/>
      <c r="Z72" s="1874"/>
      <c r="AA72" s="1874"/>
      <c r="AB72" s="1874"/>
      <c r="AC72" s="1874"/>
    </row>
    <row r="73" spans="1:29">
      <c r="A73" s="1830" t="s">
        <v>1066</v>
      </c>
      <c r="B73" s="1835" t="s">
        <v>1067</v>
      </c>
      <c r="C73" s="1836">
        <v>0.94799999999999995</v>
      </c>
      <c r="D73" s="1837">
        <v>0</v>
      </c>
      <c r="E73" s="1837">
        <v>0</v>
      </c>
      <c r="F73" s="1837">
        <v>0</v>
      </c>
      <c r="G73" s="1837">
        <v>0</v>
      </c>
      <c r="H73" s="1837">
        <v>0</v>
      </c>
      <c r="I73" s="1837">
        <v>0</v>
      </c>
      <c r="J73" s="1837">
        <v>0</v>
      </c>
      <c r="K73" s="1837">
        <v>0</v>
      </c>
      <c r="L73" s="1837">
        <v>0</v>
      </c>
      <c r="M73" s="1837">
        <v>0</v>
      </c>
      <c r="N73" s="1837">
        <v>0</v>
      </c>
      <c r="O73" s="1838">
        <v>0</v>
      </c>
      <c r="Q73" s="1874"/>
      <c r="R73" s="1874"/>
      <c r="S73" s="1874"/>
      <c r="T73" s="1874"/>
      <c r="U73" s="1874"/>
      <c r="V73" s="1874"/>
      <c r="W73" s="1874"/>
      <c r="X73" s="1874"/>
      <c r="Y73" s="1874"/>
      <c r="Z73" s="1874"/>
      <c r="AA73" s="1874"/>
      <c r="AB73" s="1874"/>
      <c r="AC73" s="1874"/>
    </row>
    <row r="74" spans="1:29">
      <c r="A74" s="1830" t="s">
        <v>1037</v>
      </c>
      <c r="B74" s="1835" t="s">
        <v>1068</v>
      </c>
      <c r="C74" s="1846">
        <v>11362.416690000002</v>
      </c>
      <c r="D74" s="1847">
        <v>5477.5536900000006</v>
      </c>
      <c r="E74" s="1847">
        <v>9127.0315400000018</v>
      </c>
      <c r="F74" s="1847">
        <v>24641.969390000002</v>
      </c>
      <c r="G74" s="1847">
        <v>4883.2781299999997</v>
      </c>
      <c r="H74" s="1847">
        <v>1592.16408</v>
      </c>
      <c r="I74" s="1847">
        <v>790.83176000000003</v>
      </c>
      <c r="J74" s="1847">
        <v>346.03399000000002</v>
      </c>
      <c r="K74" s="1847">
        <v>182.60262</v>
      </c>
      <c r="L74" s="1847">
        <v>92.237580000000008</v>
      </c>
      <c r="M74" s="1847">
        <v>127.62551999999999</v>
      </c>
      <c r="N74" s="1847">
        <v>6.9852700000000008</v>
      </c>
      <c r="O74" s="1848">
        <v>2.4608599999999998</v>
      </c>
      <c r="Q74" s="1874"/>
      <c r="R74" s="1874"/>
      <c r="S74" s="1874"/>
      <c r="T74" s="1874"/>
      <c r="U74" s="1874"/>
      <c r="V74" s="1874"/>
      <c r="W74" s="1874"/>
      <c r="X74" s="1874"/>
      <c r="Y74" s="1874"/>
      <c r="Z74" s="1874"/>
      <c r="AA74" s="1874"/>
      <c r="AB74" s="1874"/>
      <c r="AC74" s="1874"/>
    </row>
    <row r="75" spans="1:29">
      <c r="A75" s="1830" t="s">
        <v>1037</v>
      </c>
      <c r="B75" s="1831" t="s">
        <v>24</v>
      </c>
      <c r="C75" s="1850">
        <v>0</v>
      </c>
      <c r="D75" s="1851">
        <v>0</v>
      </c>
      <c r="E75" s="1851">
        <v>0</v>
      </c>
      <c r="F75" s="1851">
        <v>0</v>
      </c>
      <c r="G75" s="1851">
        <v>0</v>
      </c>
      <c r="H75" s="1851">
        <v>0</v>
      </c>
      <c r="I75" s="1851">
        <v>0</v>
      </c>
      <c r="J75" s="1851">
        <v>0</v>
      </c>
      <c r="K75" s="1851">
        <v>0</v>
      </c>
      <c r="L75" s="1851">
        <v>0</v>
      </c>
      <c r="M75" s="1851">
        <v>0</v>
      </c>
      <c r="N75" s="1851">
        <v>0</v>
      </c>
      <c r="O75" s="1852">
        <v>0</v>
      </c>
      <c r="Q75" s="1874"/>
      <c r="R75" s="1874"/>
      <c r="S75" s="1874"/>
      <c r="T75" s="1874"/>
      <c r="U75" s="1874"/>
      <c r="V75" s="1874"/>
      <c r="W75" s="1874"/>
      <c r="X75" s="1874"/>
      <c r="Y75" s="1874"/>
      <c r="Z75" s="1874"/>
      <c r="AA75" s="1874"/>
      <c r="AB75" s="1874"/>
      <c r="AC75" s="1874"/>
    </row>
    <row r="76" spans="1:29">
      <c r="A76" s="1830" t="s">
        <v>1069</v>
      </c>
      <c r="B76" s="1835" t="s">
        <v>1070</v>
      </c>
      <c r="C76" s="1836">
        <v>66250.449399999998</v>
      </c>
      <c r="D76" s="1837">
        <v>0</v>
      </c>
      <c r="E76" s="1837">
        <v>3.0000000000000001E-3</v>
      </c>
      <c r="F76" s="1841">
        <v>10.167</v>
      </c>
      <c r="G76" s="1837">
        <v>0</v>
      </c>
      <c r="H76" s="1837">
        <v>0</v>
      </c>
      <c r="I76" s="1837">
        <v>0</v>
      </c>
      <c r="J76" s="1837">
        <v>0</v>
      </c>
      <c r="K76" s="1837">
        <v>0</v>
      </c>
      <c r="L76" s="1837">
        <v>0</v>
      </c>
      <c r="M76" s="1837">
        <v>0</v>
      </c>
      <c r="N76" s="1837">
        <v>0</v>
      </c>
      <c r="O76" s="1838">
        <v>0</v>
      </c>
      <c r="Q76" s="1874"/>
      <c r="R76" s="1874"/>
      <c r="S76" s="1874"/>
      <c r="T76" s="1874"/>
      <c r="U76" s="1874"/>
      <c r="V76" s="1874"/>
      <c r="W76" s="1874"/>
      <c r="X76" s="1874"/>
      <c r="Y76" s="1874"/>
      <c r="Z76" s="1874"/>
      <c r="AA76" s="1874"/>
      <c r="AB76" s="1874"/>
      <c r="AC76" s="1874"/>
    </row>
    <row r="77" spans="1:29">
      <c r="A77" s="1830" t="s">
        <v>1071</v>
      </c>
      <c r="B77" s="1835" t="s">
        <v>769</v>
      </c>
      <c r="C77" s="1836">
        <v>56438.90995999999</v>
      </c>
      <c r="D77" s="1837">
        <v>0</v>
      </c>
      <c r="E77" s="1837">
        <v>3.0000000000000001E-3</v>
      </c>
      <c r="F77" s="1841">
        <v>10.167</v>
      </c>
      <c r="G77" s="1837">
        <v>0</v>
      </c>
      <c r="H77" s="1837">
        <v>0</v>
      </c>
      <c r="I77" s="1837">
        <v>0</v>
      </c>
      <c r="J77" s="1837">
        <v>0</v>
      </c>
      <c r="K77" s="1837">
        <v>0</v>
      </c>
      <c r="L77" s="1837">
        <v>0</v>
      </c>
      <c r="M77" s="1837">
        <v>0</v>
      </c>
      <c r="N77" s="1837">
        <v>0</v>
      </c>
      <c r="O77" s="1838">
        <v>0</v>
      </c>
      <c r="Q77" s="1874"/>
      <c r="R77" s="1874"/>
      <c r="S77" s="1874"/>
      <c r="T77" s="1874"/>
      <c r="U77" s="1874"/>
      <c r="V77" s="1874"/>
      <c r="W77" s="1874"/>
      <c r="X77" s="1874"/>
      <c r="Y77" s="1874"/>
      <c r="Z77" s="1874"/>
      <c r="AA77" s="1874"/>
      <c r="AB77" s="1874"/>
      <c r="AC77" s="1874"/>
    </row>
    <row r="78" spans="1:29">
      <c r="A78" s="1830" t="s">
        <v>1072</v>
      </c>
      <c r="B78" s="1835" t="s">
        <v>1043</v>
      </c>
      <c r="C78" s="1836">
        <v>9811.5394399999986</v>
      </c>
      <c r="D78" s="1837">
        <v>0</v>
      </c>
      <c r="E78" s="1837">
        <v>0</v>
      </c>
      <c r="F78" s="1837">
        <v>0</v>
      </c>
      <c r="G78" s="1837">
        <v>0</v>
      </c>
      <c r="H78" s="1837">
        <v>0</v>
      </c>
      <c r="I78" s="1837">
        <v>0</v>
      </c>
      <c r="J78" s="1837">
        <v>0</v>
      </c>
      <c r="K78" s="1837">
        <v>0</v>
      </c>
      <c r="L78" s="1837">
        <v>0</v>
      </c>
      <c r="M78" s="1837">
        <v>0</v>
      </c>
      <c r="N78" s="1837">
        <v>0</v>
      </c>
      <c r="O78" s="1838">
        <v>0</v>
      </c>
      <c r="Q78" s="1874"/>
      <c r="R78" s="1874"/>
      <c r="S78" s="1874"/>
      <c r="T78" s="1874"/>
      <c r="U78" s="1874"/>
      <c r="V78" s="1874"/>
      <c r="W78" s="1874"/>
      <c r="X78" s="1874"/>
      <c r="Y78" s="1874"/>
      <c r="Z78" s="1874"/>
      <c r="AA78" s="1874"/>
      <c r="AB78" s="1874"/>
      <c r="AC78" s="1874"/>
    </row>
    <row r="79" spans="1:29">
      <c r="A79" s="1830" t="s">
        <v>1073</v>
      </c>
      <c r="B79" s="1835" t="s">
        <v>1047</v>
      </c>
      <c r="C79" s="1836">
        <v>6808.2384699999993</v>
      </c>
      <c r="D79" s="1841">
        <v>14147.34851</v>
      </c>
      <c r="E79" s="1841">
        <v>25011.326300000001</v>
      </c>
      <c r="F79" s="1841">
        <v>5539.7166799999995</v>
      </c>
      <c r="G79" s="1841">
        <v>2129.9965500000003</v>
      </c>
      <c r="H79" s="1841">
        <v>251.50506999999999</v>
      </c>
      <c r="I79" s="1841">
        <v>30.59591</v>
      </c>
      <c r="J79" s="1841">
        <v>5.4115699999999993</v>
      </c>
      <c r="K79" s="1841">
        <v>8.0065499999999989</v>
      </c>
      <c r="L79" s="1837">
        <v>0</v>
      </c>
      <c r="M79" s="1837">
        <v>0</v>
      </c>
      <c r="N79" s="1837">
        <v>0</v>
      </c>
      <c r="O79" s="1838">
        <v>0</v>
      </c>
      <c r="Q79" s="1874"/>
      <c r="R79" s="1874"/>
      <c r="S79" s="1874"/>
      <c r="T79" s="1874"/>
      <c r="U79" s="1874"/>
      <c r="V79" s="1874"/>
      <c r="W79" s="1874"/>
      <c r="X79" s="1874"/>
      <c r="Y79" s="1874"/>
      <c r="Z79" s="1874"/>
      <c r="AA79" s="1874"/>
      <c r="AB79" s="1874"/>
      <c r="AC79" s="1874"/>
    </row>
    <row r="80" spans="1:29">
      <c r="A80" s="1830" t="s">
        <v>1074</v>
      </c>
      <c r="B80" s="1835" t="s">
        <v>1075</v>
      </c>
      <c r="C80" s="1836">
        <v>6795.6232299999992</v>
      </c>
      <c r="D80" s="1841">
        <v>12666.798289999999</v>
      </c>
      <c r="E80" s="1841">
        <v>24847.706710000002</v>
      </c>
      <c r="F80" s="1841">
        <v>5430.3860500000001</v>
      </c>
      <c r="G80" s="1841">
        <v>2124.6992700000001</v>
      </c>
      <c r="H80" s="1841">
        <v>251.20598999999999</v>
      </c>
      <c r="I80" s="1841">
        <v>30.59591</v>
      </c>
      <c r="J80" s="1841">
        <v>5.260089999999999</v>
      </c>
      <c r="K80" s="1841">
        <v>8.0065499999999989</v>
      </c>
      <c r="L80" s="1837">
        <v>0</v>
      </c>
      <c r="M80" s="1837">
        <v>0</v>
      </c>
      <c r="N80" s="1837">
        <v>0</v>
      </c>
      <c r="O80" s="1838">
        <v>0</v>
      </c>
      <c r="Q80" s="1874"/>
      <c r="R80" s="1874"/>
      <c r="S80" s="1874"/>
      <c r="T80" s="1874"/>
      <c r="U80" s="1874"/>
      <c r="V80" s="1874"/>
      <c r="W80" s="1874"/>
      <c r="X80" s="1874"/>
      <c r="Y80" s="1874"/>
      <c r="Z80" s="1874"/>
      <c r="AA80" s="1874"/>
      <c r="AB80" s="1874"/>
      <c r="AC80" s="1874"/>
    </row>
    <row r="81" spans="1:29">
      <c r="A81" s="1830" t="s">
        <v>1076</v>
      </c>
      <c r="B81" s="1835" t="s">
        <v>1051</v>
      </c>
      <c r="C81" s="1836">
        <v>12.61524</v>
      </c>
      <c r="D81" s="1841">
        <v>1480.5502200000001</v>
      </c>
      <c r="E81" s="1841">
        <v>163.61958999999999</v>
      </c>
      <c r="F81" s="1841">
        <v>109.33063</v>
      </c>
      <c r="G81" s="1841">
        <v>5.2972799999999998</v>
      </c>
      <c r="H81" s="1837">
        <v>0.29907999999999996</v>
      </c>
      <c r="I81" s="1837">
        <v>0</v>
      </c>
      <c r="J81" s="1837">
        <v>0.15148</v>
      </c>
      <c r="K81" s="1837">
        <v>0</v>
      </c>
      <c r="L81" s="1837">
        <v>0</v>
      </c>
      <c r="M81" s="1837">
        <v>0</v>
      </c>
      <c r="N81" s="1837">
        <v>0</v>
      </c>
      <c r="O81" s="1838">
        <v>0</v>
      </c>
      <c r="Q81" s="1874"/>
      <c r="R81" s="1874"/>
      <c r="S81" s="1874"/>
      <c r="T81" s="1874"/>
      <c r="U81" s="1874"/>
      <c r="V81" s="1874"/>
      <c r="W81" s="1874"/>
      <c r="X81" s="1874"/>
      <c r="Y81" s="1874"/>
      <c r="Z81" s="1874"/>
      <c r="AA81" s="1874"/>
      <c r="AB81" s="1874"/>
      <c r="AC81" s="1874"/>
    </row>
    <row r="82" spans="1:29">
      <c r="A82" s="1830" t="s">
        <v>1077</v>
      </c>
      <c r="B82" s="1835" t="s">
        <v>776</v>
      </c>
      <c r="C82" s="1836">
        <v>8.8089999999999993</v>
      </c>
      <c r="D82" s="1841">
        <v>33.109000000000002</v>
      </c>
      <c r="E82" s="1841">
        <v>118.271</v>
      </c>
      <c r="F82" s="1837">
        <v>0</v>
      </c>
      <c r="G82" s="1837">
        <v>0</v>
      </c>
      <c r="H82" s="1837">
        <v>0</v>
      </c>
      <c r="I82" s="1837">
        <v>0</v>
      </c>
      <c r="J82" s="1837">
        <v>0</v>
      </c>
      <c r="K82" s="1837">
        <v>0</v>
      </c>
      <c r="L82" s="1837">
        <v>0</v>
      </c>
      <c r="M82" s="1837">
        <v>0</v>
      </c>
      <c r="N82" s="1837">
        <v>0</v>
      </c>
      <c r="O82" s="1838">
        <v>0</v>
      </c>
      <c r="Q82" s="1874"/>
      <c r="R82" s="1874"/>
      <c r="S82" s="1874"/>
      <c r="T82" s="1874"/>
      <c r="U82" s="1874"/>
      <c r="V82" s="1874"/>
      <c r="W82" s="1874"/>
      <c r="X82" s="1874"/>
      <c r="Y82" s="1874"/>
      <c r="Z82" s="1874"/>
      <c r="AA82" s="1874"/>
      <c r="AB82" s="1874"/>
      <c r="AC82" s="1874"/>
    </row>
    <row r="83" spans="1:29">
      <c r="A83" s="1830" t="s">
        <v>1078</v>
      </c>
      <c r="B83" s="1835" t="s">
        <v>1079</v>
      </c>
      <c r="C83" s="1836">
        <v>8.8089999999999993</v>
      </c>
      <c r="D83" s="1841">
        <v>33.109000000000002</v>
      </c>
      <c r="E83" s="1841">
        <v>118.271</v>
      </c>
      <c r="F83" s="1837">
        <v>0</v>
      </c>
      <c r="G83" s="1837">
        <v>0</v>
      </c>
      <c r="H83" s="1837">
        <v>0</v>
      </c>
      <c r="I83" s="1837">
        <v>0</v>
      </c>
      <c r="J83" s="1837">
        <v>0</v>
      </c>
      <c r="K83" s="1837">
        <v>0</v>
      </c>
      <c r="L83" s="1837">
        <v>0</v>
      </c>
      <c r="M83" s="1837">
        <v>0</v>
      </c>
      <c r="N83" s="1837">
        <v>0</v>
      </c>
      <c r="O83" s="1838">
        <v>0</v>
      </c>
      <c r="Q83" s="1874"/>
      <c r="R83" s="1874"/>
      <c r="S83" s="1874"/>
      <c r="T83" s="1874"/>
      <c r="U83" s="1874"/>
      <c r="V83" s="1874"/>
      <c r="W83" s="1874"/>
      <c r="X83" s="1874"/>
      <c r="Y83" s="1874"/>
      <c r="Z83" s="1874"/>
      <c r="AA83" s="1874"/>
      <c r="AB83" s="1874"/>
      <c r="AC83" s="1874"/>
    </row>
    <row r="84" spans="1:29">
      <c r="A84" s="1830" t="s">
        <v>1080</v>
      </c>
      <c r="B84" s="1835" t="s">
        <v>1057</v>
      </c>
      <c r="C84" s="1843">
        <v>0</v>
      </c>
      <c r="D84" s="1837">
        <v>0</v>
      </c>
      <c r="E84" s="1837">
        <v>0</v>
      </c>
      <c r="F84" s="1837">
        <v>0</v>
      </c>
      <c r="G84" s="1837">
        <v>0</v>
      </c>
      <c r="H84" s="1837">
        <v>0</v>
      </c>
      <c r="I84" s="1837">
        <v>0</v>
      </c>
      <c r="J84" s="1837">
        <v>0</v>
      </c>
      <c r="K84" s="1837">
        <v>0</v>
      </c>
      <c r="L84" s="1837">
        <v>0</v>
      </c>
      <c r="M84" s="1837">
        <v>0</v>
      </c>
      <c r="N84" s="1837">
        <v>0</v>
      </c>
      <c r="O84" s="1838">
        <v>0</v>
      </c>
      <c r="Q84" s="1874"/>
      <c r="R84" s="1874"/>
      <c r="S84" s="1874"/>
      <c r="T84" s="1874"/>
      <c r="U84" s="1874"/>
      <c r="V84" s="1874"/>
      <c r="W84" s="1874"/>
      <c r="X84" s="1874"/>
      <c r="Y84" s="1874"/>
      <c r="Z84" s="1874"/>
      <c r="AA84" s="1874"/>
      <c r="AB84" s="1874"/>
      <c r="AC84" s="1874"/>
    </row>
    <row r="85" spans="1:29">
      <c r="A85" s="1830" t="s">
        <v>1081</v>
      </c>
      <c r="B85" s="1835" t="s">
        <v>1082</v>
      </c>
      <c r="C85" s="1843">
        <v>0</v>
      </c>
      <c r="D85" s="1837">
        <v>0</v>
      </c>
      <c r="E85" s="1837">
        <v>0</v>
      </c>
      <c r="F85" s="1837">
        <v>0</v>
      </c>
      <c r="G85" s="1837">
        <v>0</v>
      </c>
      <c r="H85" s="1837">
        <v>0</v>
      </c>
      <c r="I85" s="1837">
        <v>0</v>
      </c>
      <c r="J85" s="1837">
        <v>0</v>
      </c>
      <c r="K85" s="1837">
        <v>0</v>
      </c>
      <c r="L85" s="1837">
        <v>0</v>
      </c>
      <c r="M85" s="1837">
        <v>0</v>
      </c>
      <c r="N85" s="1837">
        <v>0</v>
      </c>
      <c r="O85" s="1838">
        <v>0</v>
      </c>
      <c r="Q85" s="1874"/>
      <c r="R85" s="1874"/>
      <c r="S85" s="1874"/>
      <c r="T85" s="1874"/>
      <c r="U85" s="1874"/>
      <c r="V85" s="1874"/>
      <c r="W85" s="1874"/>
      <c r="X85" s="1874"/>
      <c r="Y85" s="1874"/>
      <c r="Z85" s="1874"/>
      <c r="AA85" s="1874"/>
      <c r="AB85" s="1874"/>
      <c r="AC85" s="1874"/>
    </row>
    <row r="86" spans="1:29">
      <c r="A86" s="1830" t="s">
        <v>1083</v>
      </c>
      <c r="B86" s="1835" t="s">
        <v>1084</v>
      </c>
      <c r="C86" s="1843">
        <v>0</v>
      </c>
      <c r="D86" s="1837">
        <v>0</v>
      </c>
      <c r="E86" s="1837">
        <v>0</v>
      </c>
      <c r="F86" s="1837">
        <v>0</v>
      </c>
      <c r="G86" s="1837">
        <v>0</v>
      </c>
      <c r="H86" s="1837">
        <v>0</v>
      </c>
      <c r="I86" s="1837">
        <v>0</v>
      </c>
      <c r="J86" s="1837">
        <v>0</v>
      </c>
      <c r="K86" s="1837">
        <v>0</v>
      </c>
      <c r="L86" s="1837">
        <v>0</v>
      </c>
      <c r="M86" s="1837">
        <v>0</v>
      </c>
      <c r="N86" s="1837">
        <v>0</v>
      </c>
      <c r="O86" s="1838">
        <v>0</v>
      </c>
      <c r="Q86" s="1874"/>
      <c r="R86" s="1874"/>
      <c r="S86" s="1874"/>
      <c r="T86" s="1874"/>
      <c r="U86" s="1874"/>
      <c r="V86" s="1874"/>
      <c r="W86" s="1874"/>
      <c r="X86" s="1874"/>
      <c r="Y86" s="1874"/>
      <c r="Z86" s="1874"/>
      <c r="AA86" s="1874"/>
      <c r="AB86" s="1874"/>
      <c r="AC86" s="1874"/>
    </row>
    <row r="87" spans="1:29">
      <c r="A87" s="1830" t="s">
        <v>1085</v>
      </c>
      <c r="B87" s="1835" t="s">
        <v>1086</v>
      </c>
      <c r="C87" s="1843">
        <v>0</v>
      </c>
      <c r="D87" s="1837">
        <v>0</v>
      </c>
      <c r="E87" s="1837">
        <v>0</v>
      </c>
      <c r="F87" s="1837">
        <v>0</v>
      </c>
      <c r="G87" s="1837">
        <v>0</v>
      </c>
      <c r="H87" s="1837">
        <v>0</v>
      </c>
      <c r="I87" s="1837">
        <v>0</v>
      </c>
      <c r="J87" s="1837">
        <v>0</v>
      </c>
      <c r="K87" s="1837">
        <v>0</v>
      </c>
      <c r="L87" s="1837">
        <v>0</v>
      </c>
      <c r="M87" s="1837">
        <v>0</v>
      </c>
      <c r="N87" s="1837">
        <v>0</v>
      </c>
      <c r="O87" s="1838">
        <v>0</v>
      </c>
      <c r="Q87" s="1874"/>
      <c r="R87" s="1874"/>
      <c r="S87" s="1874"/>
      <c r="T87" s="1874"/>
      <c r="U87" s="1874"/>
      <c r="V87" s="1874"/>
      <c r="W87" s="1874"/>
      <c r="X87" s="1874"/>
      <c r="Y87" s="1874"/>
      <c r="Z87" s="1874"/>
      <c r="AA87" s="1874"/>
      <c r="AB87" s="1874"/>
      <c r="AC87" s="1874"/>
    </row>
    <row r="88" spans="1:29">
      <c r="A88" s="1830" t="s">
        <v>1037</v>
      </c>
      <c r="B88" s="1835" t="s">
        <v>1087</v>
      </c>
      <c r="C88" s="1846">
        <v>73067.496869999988</v>
      </c>
      <c r="D88" s="1847">
        <v>14180.45751</v>
      </c>
      <c r="E88" s="1847">
        <v>25129.600300000002</v>
      </c>
      <c r="F88" s="1847">
        <v>5549.8836799999999</v>
      </c>
      <c r="G88" s="1847">
        <v>2129.9965500000003</v>
      </c>
      <c r="H88" s="1847">
        <v>251.50506999999999</v>
      </c>
      <c r="I88" s="1847">
        <v>30.59591</v>
      </c>
      <c r="J88" s="1847">
        <v>5.4115699999999993</v>
      </c>
      <c r="K88" s="1847">
        <v>8.0065499999999989</v>
      </c>
      <c r="L88" s="1875">
        <v>0</v>
      </c>
      <c r="M88" s="1875">
        <v>0</v>
      </c>
      <c r="N88" s="1875">
        <v>0</v>
      </c>
      <c r="O88" s="1876">
        <v>0</v>
      </c>
      <c r="Q88" s="1874"/>
      <c r="R88" s="1874"/>
      <c r="S88" s="1874"/>
      <c r="T88" s="1874"/>
      <c r="U88" s="1874"/>
      <c r="V88" s="1874"/>
      <c r="W88" s="1874"/>
      <c r="X88" s="1874"/>
      <c r="Y88" s="1874"/>
      <c r="Z88" s="1874"/>
      <c r="AA88" s="1874"/>
      <c r="AB88" s="1874"/>
      <c r="AC88" s="1874"/>
    </row>
    <row r="89" spans="1:29">
      <c r="A89" s="1853" t="s">
        <v>1037</v>
      </c>
      <c r="B89" s="1854" t="s">
        <v>1088</v>
      </c>
      <c r="C89" s="1855">
        <v>-61705.080179999997</v>
      </c>
      <c r="D89" s="1856">
        <v>-8702.9038199999995</v>
      </c>
      <c r="E89" s="1856">
        <v>-16002.56876</v>
      </c>
      <c r="F89" s="1856">
        <v>19092.085710000003</v>
      </c>
      <c r="G89" s="1856">
        <v>2753.2815799999998</v>
      </c>
      <c r="H89" s="1856">
        <v>1340.6590100000001</v>
      </c>
      <c r="I89" s="1856">
        <v>760.23584999999991</v>
      </c>
      <c r="J89" s="1856">
        <v>340.62241999999998</v>
      </c>
      <c r="K89" s="1856">
        <v>174.59607</v>
      </c>
      <c r="L89" s="1856">
        <v>92.237580000000008</v>
      </c>
      <c r="M89" s="1856">
        <v>127.62551999999999</v>
      </c>
      <c r="N89" s="1856">
        <v>6.9852700000000008</v>
      </c>
      <c r="O89" s="1857">
        <v>2.4608599999999998</v>
      </c>
      <c r="Q89" s="1874"/>
      <c r="R89" s="1874"/>
      <c r="S89" s="1874"/>
      <c r="T89" s="1874"/>
      <c r="U89" s="1874"/>
      <c r="V89" s="1874"/>
      <c r="W89" s="1874"/>
      <c r="X89" s="1874"/>
      <c r="Y89" s="1874"/>
      <c r="Z89" s="1874"/>
      <c r="AA89" s="1874"/>
      <c r="AB89" s="1874"/>
      <c r="AC89" s="1874"/>
    </row>
    <row r="90" spans="1:29">
      <c r="A90" s="1830" t="s">
        <v>1037</v>
      </c>
      <c r="B90" s="1831" t="s">
        <v>1089</v>
      </c>
      <c r="C90" s="1858">
        <v>0</v>
      </c>
      <c r="D90" s="1859">
        <v>0</v>
      </c>
      <c r="E90" s="1859">
        <v>0</v>
      </c>
      <c r="F90" s="1859">
        <v>0</v>
      </c>
      <c r="G90" s="1859">
        <v>0</v>
      </c>
      <c r="H90" s="1859">
        <v>0</v>
      </c>
      <c r="I90" s="1859">
        <v>0</v>
      </c>
      <c r="J90" s="1859">
        <v>0</v>
      </c>
      <c r="K90" s="1859">
        <v>0</v>
      </c>
      <c r="L90" s="1859">
        <v>0</v>
      </c>
      <c r="M90" s="1859">
        <v>0</v>
      </c>
      <c r="N90" s="1859">
        <v>0</v>
      </c>
      <c r="O90" s="1860">
        <v>0</v>
      </c>
      <c r="Q90" s="1874"/>
      <c r="R90" s="1874"/>
      <c r="S90" s="1874"/>
      <c r="T90" s="1874"/>
      <c r="U90" s="1874"/>
      <c r="V90" s="1874"/>
      <c r="W90" s="1874"/>
      <c r="X90" s="1874"/>
      <c r="Y90" s="1874"/>
      <c r="Z90" s="1874"/>
      <c r="AA90" s="1874"/>
      <c r="AB90" s="1874"/>
      <c r="AC90" s="1874"/>
    </row>
    <row r="91" spans="1:29">
      <c r="A91" s="1830" t="s">
        <v>1037</v>
      </c>
      <c r="B91" s="1835" t="s">
        <v>23</v>
      </c>
      <c r="C91" s="1832">
        <v>0</v>
      </c>
      <c r="D91" s="1833">
        <v>0</v>
      </c>
      <c r="E91" s="1833">
        <v>0</v>
      </c>
      <c r="F91" s="1833">
        <v>0</v>
      </c>
      <c r="G91" s="1833">
        <v>0</v>
      </c>
      <c r="H91" s="1833">
        <v>0</v>
      </c>
      <c r="I91" s="1833">
        <v>0</v>
      </c>
      <c r="J91" s="1833">
        <v>0</v>
      </c>
      <c r="K91" s="1833">
        <v>0</v>
      </c>
      <c r="L91" s="1833">
        <v>0</v>
      </c>
      <c r="M91" s="1833">
        <v>0</v>
      </c>
      <c r="N91" s="1833">
        <v>0</v>
      </c>
      <c r="O91" s="1834">
        <v>0</v>
      </c>
      <c r="Q91" s="1874"/>
      <c r="R91" s="1874"/>
      <c r="S91" s="1874"/>
      <c r="T91" s="1874"/>
      <c r="U91" s="1874"/>
      <c r="V91" s="1874"/>
      <c r="W91" s="1874"/>
      <c r="X91" s="1874"/>
      <c r="Y91" s="1874"/>
      <c r="Z91" s="1874"/>
      <c r="AA91" s="1874"/>
      <c r="AB91" s="1874"/>
      <c r="AC91" s="1874"/>
    </row>
    <row r="92" spans="1:29">
      <c r="A92" s="1830" t="s">
        <v>1090</v>
      </c>
      <c r="B92" s="1835" t="s">
        <v>1091</v>
      </c>
      <c r="C92" s="1843">
        <v>0</v>
      </c>
      <c r="D92" s="1837">
        <v>0</v>
      </c>
      <c r="E92" s="1837">
        <v>0</v>
      </c>
      <c r="F92" s="1837">
        <v>0</v>
      </c>
      <c r="G92" s="1837">
        <v>0</v>
      </c>
      <c r="H92" s="1837">
        <v>0</v>
      </c>
      <c r="I92" s="1837">
        <v>0</v>
      </c>
      <c r="J92" s="1837">
        <v>0</v>
      </c>
      <c r="K92" s="1837">
        <v>0</v>
      </c>
      <c r="L92" s="1837">
        <v>0</v>
      </c>
      <c r="M92" s="1837">
        <v>0</v>
      </c>
      <c r="N92" s="1837">
        <v>0</v>
      </c>
      <c r="O92" s="1838">
        <v>0</v>
      </c>
      <c r="Q92" s="1874"/>
      <c r="R92" s="1874"/>
      <c r="S92" s="1874"/>
      <c r="T92" s="1874"/>
      <c r="U92" s="1874"/>
      <c r="V92" s="1874"/>
      <c r="W92" s="1874"/>
      <c r="X92" s="1874"/>
      <c r="Y92" s="1874"/>
      <c r="Z92" s="1874"/>
      <c r="AA92" s="1874"/>
      <c r="AB92" s="1874"/>
      <c r="AC92" s="1874"/>
    </row>
    <row r="93" spans="1:29">
      <c r="A93" s="1830" t="s">
        <v>1092</v>
      </c>
      <c r="B93" s="1835" t="s">
        <v>1093</v>
      </c>
      <c r="C93" s="1843">
        <v>0</v>
      </c>
      <c r="D93" s="1837">
        <v>0</v>
      </c>
      <c r="E93" s="1837">
        <v>0</v>
      </c>
      <c r="F93" s="1837">
        <v>0</v>
      </c>
      <c r="G93" s="1837">
        <v>0</v>
      </c>
      <c r="H93" s="1837">
        <v>0</v>
      </c>
      <c r="I93" s="1837">
        <v>0</v>
      </c>
      <c r="J93" s="1837">
        <v>0</v>
      </c>
      <c r="K93" s="1837">
        <v>0</v>
      </c>
      <c r="L93" s="1837">
        <v>0</v>
      </c>
      <c r="M93" s="1837">
        <v>0</v>
      </c>
      <c r="N93" s="1837">
        <v>0</v>
      </c>
      <c r="O93" s="1838">
        <v>0</v>
      </c>
      <c r="Q93" s="1874"/>
      <c r="R93" s="1874"/>
      <c r="S93" s="1874"/>
      <c r="T93" s="1874"/>
      <c r="U93" s="1874"/>
      <c r="V93" s="1874"/>
      <c r="W93" s="1874"/>
      <c r="X93" s="1874"/>
      <c r="Y93" s="1874"/>
      <c r="Z93" s="1874"/>
      <c r="AA93" s="1874"/>
      <c r="AB93" s="1874"/>
      <c r="AC93" s="1874"/>
    </row>
    <row r="94" spans="1:29">
      <c r="A94" s="1830" t="s">
        <v>1037</v>
      </c>
      <c r="B94" s="1835" t="s">
        <v>1094</v>
      </c>
      <c r="C94" s="1877">
        <v>0</v>
      </c>
      <c r="D94" s="1875">
        <v>0</v>
      </c>
      <c r="E94" s="1875">
        <v>0</v>
      </c>
      <c r="F94" s="1875">
        <v>0</v>
      </c>
      <c r="G94" s="1875">
        <v>0</v>
      </c>
      <c r="H94" s="1875">
        <v>0</v>
      </c>
      <c r="I94" s="1875">
        <v>0</v>
      </c>
      <c r="J94" s="1875">
        <v>0</v>
      </c>
      <c r="K94" s="1875">
        <v>0</v>
      </c>
      <c r="L94" s="1875">
        <v>0</v>
      </c>
      <c r="M94" s="1875">
        <v>0</v>
      </c>
      <c r="N94" s="1875">
        <v>0</v>
      </c>
      <c r="O94" s="1876">
        <v>0</v>
      </c>
      <c r="Q94" s="1874"/>
      <c r="R94" s="1874"/>
      <c r="S94" s="1874"/>
      <c r="T94" s="1874"/>
      <c r="U94" s="1874"/>
      <c r="V94" s="1874"/>
      <c r="W94" s="1874"/>
      <c r="X94" s="1874"/>
      <c r="Y94" s="1874"/>
      <c r="Z94" s="1874"/>
      <c r="AA94" s="1874"/>
      <c r="AB94" s="1874"/>
      <c r="AC94" s="1874"/>
    </row>
    <row r="95" spans="1:29">
      <c r="A95" s="1830" t="s">
        <v>1037</v>
      </c>
      <c r="B95" s="1835" t="s">
        <v>24</v>
      </c>
      <c r="C95" s="1877">
        <v>0</v>
      </c>
      <c r="D95" s="1875">
        <v>0</v>
      </c>
      <c r="E95" s="1875">
        <v>0</v>
      </c>
      <c r="F95" s="1875">
        <v>0</v>
      </c>
      <c r="G95" s="1875">
        <v>0</v>
      </c>
      <c r="H95" s="1875">
        <v>0</v>
      </c>
      <c r="I95" s="1875">
        <v>0</v>
      </c>
      <c r="J95" s="1875">
        <v>0</v>
      </c>
      <c r="K95" s="1875">
        <v>0</v>
      </c>
      <c r="L95" s="1875">
        <v>0</v>
      </c>
      <c r="M95" s="1875">
        <v>0</v>
      </c>
      <c r="N95" s="1875">
        <v>0</v>
      </c>
      <c r="O95" s="1876">
        <v>0</v>
      </c>
      <c r="Q95" s="1874"/>
      <c r="R95" s="1874"/>
      <c r="S95" s="1874"/>
      <c r="T95" s="1874"/>
      <c r="U95" s="1874"/>
      <c r="V95" s="1874"/>
      <c r="W95" s="1874"/>
      <c r="X95" s="1874"/>
      <c r="Y95" s="1874"/>
      <c r="Z95" s="1874"/>
      <c r="AA95" s="1874"/>
      <c r="AB95" s="1874"/>
      <c r="AC95" s="1874"/>
    </row>
    <row r="96" spans="1:29">
      <c r="A96" s="1830" t="s">
        <v>1095</v>
      </c>
      <c r="B96" s="1835" t="s">
        <v>1091</v>
      </c>
      <c r="C96" s="1878"/>
      <c r="D96" s="1879"/>
      <c r="E96" s="1879"/>
      <c r="F96" s="1879"/>
      <c r="G96" s="1837">
        <v>0</v>
      </c>
      <c r="H96" s="1837">
        <v>0</v>
      </c>
      <c r="I96" s="1837">
        <v>0</v>
      </c>
      <c r="J96" s="1837">
        <v>0</v>
      </c>
      <c r="K96" s="1837">
        <v>0</v>
      </c>
      <c r="L96" s="1837">
        <v>0</v>
      </c>
      <c r="M96" s="1837">
        <v>0</v>
      </c>
      <c r="N96" s="1837">
        <v>0</v>
      </c>
      <c r="O96" s="1838">
        <v>0</v>
      </c>
      <c r="P96" s="1880"/>
      <c r="Q96" s="1874"/>
      <c r="R96" s="1874"/>
      <c r="S96" s="1874"/>
      <c r="T96" s="1874"/>
      <c r="U96" s="1874"/>
      <c r="V96" s="1874"/>
      <c r="W96" s="1874"/>
      <c r="X96" s="1874"/>
      <c r="Y96" s="1874"/>
      <c r="Z96" s="1874"/>
      <c r="AA96" s="1874"/>
      <c r="AB96" s="1874"/>
      <c r="AC96" s="1874"/>
    </row>
    <row r="97" spans="1:31">
      <c r="A97" s="1830" t="s">
        <v>1096</v>
      </c>
      <c r="B97" s="1835" t="s">
        <v>1093</v>
      </c>
      <c r="C97" s="1843">
        <v>0</v>
      </c>
      <c r="D97" s="1837">
        <v>0</v>
      </c>
      <c r="E97" s="1837">
        <v>0</v>
      </c>
      <c r="F97" s="1837">
        <v>0</v>
      </c>
      <c r="G97" s="1837">
        <v>0</v>
      </c>
      <c r="H97" s="1837">
        <v>0</v>
      </c>
      <c r="I97" s="1837">
        <v>0</v>
      </c>
      <c r="J97" s="1837">
        <v>0</v>
      </c>
      <c r="K97" s="1837">
        <v>0</v>
      </c>
      <c r="L97" s="1837">
        <v>0</v>
      </c>
      <c r="M97" s="1837">
        <v>0</v>
      </c>
      <c r="N97" s="1837">
        <v>0</v>
      </c>
      <c r="O97" s="1838">
        <v>0</v>
      </c>
      <c r="Q97" s="1874"/>
      <c r="R97" s="1874"/>
      <c r="S97" s="1874"/>
      <c r="T97" s="1874"/>
      <c r="U97" s="1874"/>
      <c r="V97" s="1874"/>
      <c r="W97" s="1874"/>
      <c r="X97" s="1874"/>
      <c r="Y97" s="1874"/>
      <c r="Z97" s="1874"/>
      <c r="AA97" s="1874"/>
      <c r="AB97" s="1874"/>
      <c r="AC97" s="1874"/>
    </row>
    <row r="98" spans="1:31">
      <c r="A98" s="1830" t="s">
        <v>1037</v>
      </c>
      <c r="B98" s="1835" t="s">
        <v>1097</v>
      </c>
      <c r="C98" s="1877">
        <v>0</v>
      </c>
      <c r="D98" s="1875">
        <v>0</v>
      </c>
      <c r="E98" s="1875">
        <v>0</v>
      </c>
      <c r="F98" s="1875">
        <v>0</v>
      </c>
      <c r="G98" s="1875">
        <v>0</v>
      </c>
      <c r="H98" s="1875">
        <v>0</v>
      </c>
      <c r="I98" s="1875">
        <v>0</v>
      </c>
      <c r="J98" s="1875">
        <v>0</v>
      </c>
      <c r="K98" s="1875">
        <v>0</v>
      </c>
      <c r="L98" s="1875">
        <v>0</v>
      </c>
      <c r="M98" s="1875">
        <v>0</v>
      </c>
      <c r="N98" s="1875">
        <v>0</v>
      </c>
      <c r="O98" s="1876">
        <v>0</v>
      </c>
      <c r="Q98" s="1874"/>
      <c r="R98" s="1874"/>
      <c r="S98" s="1874"/>
      <c r="T98" s="1874"/>
      <c r="U98" s="1874"/>
      <c r="V98" s="1874"/>
      <c r="W98" s="1874"/>
      <c r="X98" s="1874"/>
      <c r="Y98" s="1874"/>
      <c r="Z98" s="1874"/>
      <c r="AA98" s="1874"/>
      <c r="AB98" s="1874"/>
      <c r="AC98" s="1874"/>
    </row>
    <row r="99" spans="1:31">
      <c r="A99" s="1853" t="s">
        <v>1037</v>
      </c>
      <c r="B99" s="1854" t="s">
        <v>1098</v>
      </c>
      <c r="C99" s="1881">
        <v>0</v>
      </c>
      <c r="D99" s="1882">
        <v>0</v>
      </c>
      <c r="E99" s="1882">
        <v>0</v>
      </c>
      <c r="F99" s="1882">
        <v>0</v>
      </c>
      <c r="G99" s="1883">
        <v>0</v>
      </c>
      <c r="H99" s="1883">
        <v>0</v>
      </c>
      <c r="I99" s="1883">
        <v>0</v>
      </c>
      <c r="J99" s="1883">
        <v>0</v>
      </c>
      <c r="K99" s="1883">
        <v>0</v>
      </c>
      <c r="L99" s="1883">
        <v>0</v>
      </c>
      <c r="M99" s="1883">
        <v>0</v>
      </c>
      <c r="N99" s="1883">
        <v>0</v>
      </c>
      <c r="O99" s="1884">
        <v>0</v>
      </c>
      <c r="Q99" s="1874"/>
      <c r="R99" s="1874"/>
      <c r="S99" s="1874"/>
      <c r="T99" s="1874"/>
      <c r="U99" s="1874"/>
      <c r="V99" s="1874"/>
      <c r="W99" s="1874"/>
      <c r="X99" s="1874"/>
      <c r="Y99" s="1874"/>
      <c r="Z99" s="1874"/>
      <c r="AA99" s="1874"/>
      <c r="AB99" s="1874"/>
      <c r="AC99" s="1874"/>
    </row>
    <row r="100" spans="1:31">
      <c r="A100" s="1853" t="s">
        <v>1037</v>
      </c>
      <c r="B100" s="1854" t="s">
        <v>1099</v>
      </c>
      <c r="C100" s="1855">
        <v>-61705.080179999997</v>
      </c>
      <c r="D100" s="1856">
        <v>-8702.9038199999995</v>
      </c>
      <c r="E100" s="1885">
        <v>-16002.56876</v>
      </c>
      <c r="F100" s="1885">
        <v>19092.085710000003</v>
      </c>
      <c r="G100" s="1856">
        <v>2753.2815799999998</v>
      </c>
      <c r="H100" s="1856">
        <v>1340.6590100000001</v>
      </c>
      <c r="I100" s="1856">
        <v>760.23584999999991</v>
      </c>
      <c r="J100" s="1856">
        <v>340.62241999999998</v>
      </c>
      <c r="K100" s="1856">
        <v>174.59607</v>
      </c>
      <c r="L100" s="1856">
        <v>92.237580000000008</v>
      </c>
      <c r="M100" s="1856">
        <v>127.62551999999999</v>
      </c>
      <c r="N100" s="1856">
        <v>6.9852700000000008</v>
      </c>
      <c r="O100" s="1857">
        <v>2.4608599999999998</v>
      </c>
      <c r="Q100" s="1874"/>
      <c r="R100" s="1874"/>
      <c r="S100" s="1874"/>
      <c r="T100" s="1874"/>
      <c r="U100" s="1874"/>
      <c r="V100" s="1874"/>
      <c r="W100" s="1874"/>
      <c r="X100" s="1874"/>
      <c r="Y100" s="1874"/>
      <c r="Z100" s="1874"/>
      <c r="AA100" s="1874"/>
      <c r="AB100" s="1874"/>
      <c r="AC100" s="1874"/>
    </row>
    <row r="101" spans="1:31" ht="13.5" thickBot="1">
      <c r="A101" s="1830" t="s">
        <v>1037</v>
      </c>
      <c r="B101" s="1835" t="s">
        <v>1100</v>
      </c>
      <c r="C101" s="1861">
        <v>8.0000000000000004E-4</v>
      </c>
      <c r="D101" s="1862">
        <v>3.2000000000000002E-3</v>
      </c>
      <c r="E101" s="1862">
        <v>7.1999999999999998E-3</v>
      </c>
      <c r="F101" s="1862">
        <v>1.43E-2</v>
      </c>
      <c r="G101" s="1862">
        <v>2.7699999999999999E-2</v>
      </c>
      <c r="H101" s="1862">
        <v>4.4900000000000002E-2</v>
      </c>
      <c r="I101" s="1862">
        <v>6.1400000000000003E-2</v>
      </c>
      <c r="J101" s="1862">
        <v>7.7100000000000002E-2</v>
      </c>
      <c r="K101" s="1862">
        <v>0.10150000000000001</v>
      </c>
      <c r="L101" s="1862">
        <v>0.1326</v>
      </c>
      <c r="M101" s="1862">
        <v>0.1784</v>
      </c>
      <c r="N101" s="1862">
        <v>0.2243</v>
      </c>
      <c r="O101" s="1863">
        <v>0.26029999999999998</v>
      </c>
      <c r="Q101" s="1874"/>
      <c r="R101" s="1874"/>
      <c r="S101" s="1874"/>
      <c r="T101" s="1874"/>
      <c r="U101" s="1874"/>
      <c r="V101" s="1874"/>
      <c r="W101" s="1874"/>
      <c r="X101" s="1874"/>
      <c r="Y101" s="1874"/>
      <c r="Z101" s="1874"/>
      <c r="AA101" s="1874"/>
      <c r="AB101" s="1874"/>
      <c r="AC101" s="1874"/>
    </row>
    <row r="102" spans="1:31" ht="14.25" thickTop="1" thickBot="1">
      <c r="A102" s="1853" t="s">
        <v>1037</v>
      </c>
      <c r="B102" s="1864" t="s">
        <v>1101</v>
      </c>
      <c r="C102" s="1865">
        <v>-49.364064143999997</v>
      </c>
      <c r="D102" s="1866">
        <v>-27.849292224000003</v>
      </c>
      <c r="E102" s="1866">
        <v>-115.218495072</v>
      </c>
      <c r="F102" s="1866">
        <v>273.01682565300001</v>
      </c>
      <c r="G102" s="1866">
        <v>76.265899766000004</v>
      </c>
      <c r="H102" s="1866">
        <v>60.195589549000005</v>
      </c>
      <c r="I102" s="1866">
        <v>46.678481189999999</v>
      </c>
      <c r="J102" s="1866">
        <v>26.261988582000001</v>
      </c>
      <c r="K102" s="1866">
        <v>17.721501104999998</v>
      </c>
      <c r="L102" s="1866">
        <v>12.230703108</v>
      </c>
      <c r="M102" s="1866">
        <v>22.768392767999998</v>
      </c>
      <c r="N102" s="1866">
        <v>1.566796061</v>
      </c>
      <c r="O102" s="1867">
        <v>0.64056185799999987</v>
      </c>
      <c r="Q102" s="1874"/>
      <c r="R102" s="1874"/>
      <c r="S102" s="1874"/>
      <c r="T102" s="1874"/>
      <c r="U102" s="1874"/>
      <c r="V102" s="1874"/>
      <c r="W102" s="1874"/>
      <c r="X102" s="1874"/>
      <c r="Y102" s="1874"/>
      <c r="Z102" s="1874"/>
      <c r="AA102" s="1874"/>
      <c r="AB102" s="1874"/>
      <c r="AC102" s="1874"/>
    </row>
    <row r="103" spans="1:31" ht="14.25" thickTop="1" thickBot="1">
      <c r="A103" s="1868" t="s">
        <v>1037</v>
      </c>
      <c r="B103" s="1869" t="s">
        <v>1102</v>
      </c>
      <c r="C103" s="1870">
        <v>0</v>
      </c>
      <c r="D103" s="1871">
        <v>0</v>
      </c>
      <c r="E103" s="1871">
        <v>0</v>
      </c>
      <c r="F103" s="1871">
        <v>0</v>
      </c>
      <c r="G103" s="1871">
        <v>0</v>
      </c>
      <c r="H103" s="1871">
        <v>0</v>
      </c>
      <c r="I103" s="1871">
        <v>0</v>
      </c>
      <c r="J103" s="1871">
        <v>0</v>
      </c>
      <c r="K103" s="1871">
        <v>0</v>
      </c>
      <c r="L103" s="1871">
        <v>0</v>
      </c>
      <c r="M103" s="1871">
        <v>0</v>
      </c>
      <c r="N103" s="1872">
        <v>344.91488820000012</v>
      </c>
      <c r="O103" s="1873">
        <v>0</v>
      </c>
      <c r="Q103" s="1874"/>
      <c r="R103" s="1874"/>
      <c r="S103" s="1874"/>
      <c r="T103" s="1874"/>
      <c r="U103" s="1874"/>
      <c r="V103" s="1874"/>
      <c r="W103" s="1874"/>
      <c r="X103" s="1874"/>
      <c r="Y103" s="1874"/>
      <c r="Z103" s="1874"/>
      <c r="AA103" s="1874"/>
      <c r="AB103" s="1874"/>
      <c r="AC103" s="1874"/>
    </row>
    <row r="104" spans="1:31" ht="18" customHeight="1" thickTop="1" thickBot="1">
      <c r="A104" s="2460" t="s">
        <v>1104</v>
      </c>
      <c r="B104" s="2461"/>
      <c r="C104" s="2461"/>
      <c r="D104" s="2461"/>
      <c r="E104" s="2461"/>
      <c r="F104" s="2461"/>
      <c r="G104" s="2461"/>
      <c r="H104" s="2461"/>
      <c r="I104" s="2461"/>
      <c r="J104" s="2461"/>
      <c r="K104" s="2461"/>
      <c r="L104" s="2461"/>
      <c r="M104" s="2461"/>
      <c r="N104" s="2461"/>
      <c r="O104" s="2462"/>
    </row>
    <row r="105" spans="1:31" ht="11.25" customHeight="1" thickTop="1">
      <c r="A105" s="2453"/>
      <c r="B105" s="2455" t="s">
        <v>1022</v>
      </c>
      <c r="C105" s="2457" t="s">
        <v>1023</v>
      </c>
      <c r="D105" s="2458"/>
      <c r="E105" s="2458"/>
      <c r="F105" s="2458"/>
      <c r="G105" s="2458"/>
      <c r="H105" s="2458"/>
      <c r="I105" s="2458"/>
      <c r="J105" s="2458"/>
      <c r="K105" s="2458"/>
      <c r="L105" s="2458"/>
      <c r="M105" s="2458"/>
      <c r="N105" s="2458"/>
      <c r="O105" s="2459"/>
    </row>
    <row r="106" spans="1:31" ht="26.25" thickBot="1">
      <c r="A106" s="2454"/>
      <c r="B106" s="2456"/>
      <c r="C106" s="1822" t="s">
        <v>1024</v>
      </c>
      <c r="D106" s="1823" t="s">
        <v>1025</v>
      </c>
      <c r="E106" s="1823" t="s">
        <v>1026</v>
      </c>
      <c r="F106" s="1823" t="s">
        <v>1027</v>
      </c>
      <c r="G106" s="1823" t="s">
        <v>1028</v>
      </c>
      <c r="H106" s="1823" t="s">
        <v>1029</v>
      </c>
      <c r="I106" s="1823" t="s">
        <v>1030</v>
      </c>
      <c r="J106" s="1823" t="s">
        <v>1031</v>
      </c>
      <c r="K106" s="1823" t="s">
        <v>1032</v>
      </c>
      <c r="L106" s="1823" t="s">
        <v>1033</v>
      </c>
      <c r="M106" s="1823" t="s">
        <v>1034</v>
      </c>
      <c r="N106" s="1823" t="s">
        <v>1035</v>
      </c>
      <c r="O106" s="1824" t="s">
        <v>1036</v>
      </c>
    </row>
    <row r="107" spans="1:31" ht="13.5" thickTop="1">
      <c r="A107" s="1825" t="s">
        <v>1037</v>
      </c>
      <c r="B107" s="1826" t="s">
        <v>1038</v>
      </c>
      <c r="C107" s="1827"/>
      <c r="D107" s="1828"/>
      <c r="E107" s="1828"/>
      <c r="F107" s="1828"/>
      <c r="G107" s="1828"/>
      <c r="H107" s="1828"/>
      <c r="I107" s="1828"/>
      <c r="J107" s="1828"/>
      <c r="K107" s="1828"/>
      <c r="L107" s="1828"/>
      <c r="M107" s="1828"/>
      <c r="N107" s="1828"/>
      <c r="O107" s="1829"/>
    </row>
    <row r="108" spans="1:31">
      <c r="A108" s="1830" t="s">
        <v>1037</v>
      </c>
      <c r="B108" s="1831" t="s">
        <v>23</v>
      </c>
      <c r="C108" s="1832"/>
      <c r="D108" s="1833"/>
      <c r="E108" s="1833"/>
      <c r="F108" s="1833"/>
      <c r="G108" s="1833"/>
      <c r="H108" s="1833"/>
      <c r="I108" s="1833"/>
      <c r="J108" s="1833"/>
      <c r="K108" s="1833"/>
      <c r="L108" s="1833"/>
      <c r="M108" s="1833"/>
      <c r="N108" s="1833"/>
      <c r="O108" s="1834"/>
    </row>
    <row r="109" spans="1:31">
      <c r="A109" s="1830" t="s">
        <v>1039</v>
      </c>
      <c r="B109" s="1835" t="s">
        <v>1040</v>
      </c>
      <c r="C109" s="1836">
        <v>2179.9464400000002</v>
      </c>
      <c r="D109" s="1837">
        <v>0</v>
      </c>
      <c r="E109" s="1837">
        <v>0</v>
      </c>
      <c r="F109" s="1837">
        <v>0</v>
      </c>
      <c r="G109" s="1837">
        <v>0</v>
      </c>
      <c r="H109" s="1837">
        <v>0</v>
      </c>
      <c r="I109" s="1837">
        <v>0</v>
      </c>
      <c r="J109" s="1837">
        <v>0</v>
      </c>
      <c r="K109" s="1837">
        <v>0</v>
      </c>
      <c r="L109" s="1837">
        <v>0</v>
      </c>
      <c r="M109" s="1837">
        <v>0</v>
      </c>
      <c r="N109" s="1837">
        <v>0</v>
      </c>
      <c r="O109" s="1838">
        <v>0</v>
      </c>
      <c r="Q109" s="1874"/>
      <c r="R109" s="1874"/>
      <c r="S109" s="1874"/>
      <c r="T109" s="1874"/>
      <c r="U109" s="1874"/>
      <c r="V109" s="1874"/>
      <c r="W109" s="1874"/>
      <c r="X109" s="1874"/>
      <c r="Y109" s="1874"/>
      <c r="Z109" s="1874"/>
      <c r="AA109" s="1874"/>
      <c r="AB109" s="1874"/>
      <c r="AC109" s="1874"/>
      <c r="AD109" s="1874"/>
      <c r="AE109" s="1874"/>
    </row>
    <row r="110" spans="1:31">
      <c r="A110" s="1830" t="s">
        <v>1041</v>
      </c>
      <c r="B110" s="1835" t="s">
        <v>769</v>
      </c>
      <c r="C110" s="1836">
        <v>2052.16149</v>
      </c>
      <c r="D110" s="1837">
        <v>0</v>
      </c>
      <c r="E110" s="1837">
        <v>0</v>
      </c>
      <c r="F110" s="1837">
        <v>0</v>
      </c>
      <c r="G110" s="1837">
        <v>0</v>
      </c>
      <c r="H110" s="1837">
        <v>0</v>
      </c>
      <c r="I110" s="1837">
        <v>0</v>
      </c>
      <c r="J110" s="1837">
        <v>0</v>
      </c>
      <c r="K110" s="1837">
        <v>0</v>
      </c>
      <c r="L110" s="1837">
        <v>0</v>
      </c>
      <c r="M110" s="1837">
        <v>0</v>
      </c>
      <c r="N110" s="1837">
        <v>0</v>
      </c>
      <c r="O110" s="1838">
        <v>0</v>
      </c>
      <c r="Q110" s="1874"/>
      <c r="R110" s="1874"/>
      <c r="S110" s="1874"/>
      <c r="T110" s="1874"/>
      <c r="U110" s="1874"/>
      <c r="V110" s="1874"/>
      <c r="W110" s="1874"/>
      <c r="X110" s="1874"/>
      <c r="Y110" s="1874"/>
      <c r="Z110" s="1874"/>
      <c r="AA110" s="1874"/>
      <c r="AB110" s="1874"/>
      <c r="AC110" s="1874"/>
      <c r="AD110" s="1874"/>
      <c r="AE110" s="1874"/>
    </row>
    <row r="111" spans="1:31">
      <c r="A111" s="1830" t="s">
        <v>1042</v>
      </c>
      <c r="B111" s="1835" t="s">
        <v>1043</v>
      </c>
      <c r="C111" s="1836">
        <v>127.78494999999999</v>
      </c>
      <c r="D111" s="1837">
        <v>0</v>
      </c>
      <c r="E111" s="1837">
        <v>0</v>
      </c>
      <c r="F111" s="1837">
        <v>0</v>
      </c>
      <c r="G111" s="1837">
        <v>0</v>
      </c>
      <c r="H111" s="1837">
        <v>0</v>
      </c>
      <c r="I111" s="1837">
        <v>0</v>
      </c>
      <c r="J111" s="1837">
        <v>0</v>
      </c>
      <c r="K111" s="1837">
        <v>0</v>
      </c>
      <c r="L111" s="1837">
        <v>0</v>
      </c>
      <c r="M111" s="1837">
        <v>0</v>
      </c>
      <c r="N111" s="1837">
        <v>0</v>
      </c>
      <c r="O111" s="1838">
        <v>0</v>
      </c>
      <c r="Q111" s="1874"/>
      <c r="R111" s="1874"/>
      <c r="S111" s="1874"/>
      <c r="T111" s="1874"/>
      <c r="U111" s="1874"/>
      <c r="V111" s="1874"/>
      <c r="W111" s="1874"/>
      <c r="X111" s="1874"/>
      <c r="Y111" s="1874"/>
      <c r="Z111" s="1874"/>
      <c r="AA111" s="1874"/>
      <c r="AB111" s="1874"/>
      <c r="AC111" s="1874"/>
      <c r="AD111" s="1874"/>
      <c r="AE111" s="1874"/>
    </row>
    <row r="112" spans="1:31" ht="25.5">
      <c r="A112" s="1830" t="s">
        <v>1044</v>
      </c>
      <c r="B112" s="1835" t="s">
        <v>1045</v>
      </c>
      <c r="C112" s="1836">
        <v>4801.6710000000003</v>
      </c>
      <c r="D112" s="1837">
        <v>0</v>
      </c>
      <c r="E112" s="1837">
        <v>0</v>
      </c>
      <c r="F112" s="1837">
        <v>0</v>
      </c>
      <c r="G112" s="1837">
        <v>0</v>
      </c>
      <c r="H112" s="1837">
        <v>0</v>
      </c>
      <c r="I112" s="1837">
        <v>0</v>
      </c>
      <c r="J112" s="1837">
        <v>0</v>
      </c>
      <c r="K112" s="1837">
        <v>0</v>
      </c>
      <c r="L112" s="1837">
        <v>0</v>
      </c>
      <c r="M112" s="1837">
        <v>0</v>
      </c>
      <c r="N112" s="1837">
        <v>0</v>
      </c>
      <c r="O112" s="1838">
        <v>0</v>
      </c>
      <c r="Q112" s="1874"/>
      <c r="R112" s="1874"/>
      <c r="S112" s="1874"/>
      <c r="T112" s="1874"/>
      <c r="U112" s="1874"/>
      <c r="V112" s="1874"/>
      <c r="W112" s="1874"/>
      <c r="X112" s="1874"/>
      <c r="Y112" s="1874"/>
      <c r="Z112" s="1874"/>
      <c r="AA112" s="1874"/>
      <c r="AB112" s="1874"/>
      <c r="AC112" s="1874"/>
      <c r="AD112" s="1874"/>
      <c r="AE112" s="1874"/>
    </row>
    <row r="113" spans="1:31">
      <c r="A113" s="1830" t="s">
        <v>1046</v>
      </c>
      <c r="B113" s="1835" t="s">
        <v>1047</v>
      </c>
      <c r="C113" s="1836">
        <v>30735.433959999998</v>
      </c>
      <c r="D113" s="1841">
        <v>2426.9702499999999</v>
      </c>
      <c r="E113" s="1837">
        <v>0</v>
      </c>
      <c r="F113" s="1841">
        <v>31.312999999999999</v>
      </c>
      <c r="G113" s="1837">
        <v>0</v>
      </c>
      <c r="H113" s="1837">
        <v>0</v>
      </c>
      <c r="I113" s="1837">
        <v>0</v>
      </c>
      <c r="J113" s="1837">
        <v>0</v>
      </c>
      <c r="K113" s="1837">
        <v>0</v>
      </c>
      <c r="L113" s="1837">
        <v>0</v>
      </c>
      <c r="M113" s="1837">
        <v>0</v>
      </c>
      <c r="N113" s="1837">
        <v>0</v>
      </c>
      <c r="O113" s="1838">
        <v>0</v>
      </c>
      <c r="Q113" s="1874"/>
      <c r="R113" s="1874"/>
      <c r="S113" s="1874"/>
      <c r="T113" s="1874"/>
      <c r="U113" s="1874"/>
      <c r="V113" s="1874"/>
      <c r="W113" s="1874"/>
      <c r="X113" s="1874"/>
      <c r="Y113" s="1874"/>
      <c r="Z113" s="1874"/>
      <c r="AA113" s="1874"/>
      <c r="AB113" s="1874"/>
      <c r="AC113" s="1874"/>
      <c r="AD113" s="1874"/>
      <c r="AE113" s="1874"/>
    </row>
    <row r="114" spans="1:31" ht="25.5">
      <c r="A114" s="1830" t="s">
        <v>1048</v>
      </c>
      <c r="B114" s="1835" t="s">
        <v>1049</v>
      </c>
      <c r="C114" s="1836">
        <v>5534.4069400000008</v>
      </c>
      <c r="D114" s="1837">
        <v>0</v>
      </c>
      <c r="E114" s="1837">
        <v>0</v>
      </c>
      <c r="F114" s="1837">
        <v>0</v>
      </c>
      <c r="G114" s="1837">
        <v>0</v>
      </c>
      <c r="H114" s="1837">
        <v>0</v>
      </c>
      <c r="I114" s="1837">
        <v>0</v>
      </c>
      <c r="J114" s="1837">
        <v>0</v>
      </c>
      <c r="K114" s="1837">
        <v>0</v>
      </c>
      <c r="L114" s="1837">
        <v>0</v>
      </c>
      <c r="M114" s="1837">
        <v>0</v>
      </c>
      <c r="N114" s="1837">
        <v>0</v>
      </c>
      <c r="O114" s="1838">
        <v>0</v>
      </c>
      <c r="Q114" s="1874"/>
      <c r="R114" s="1874"/>
      <c r="S114" s="1874"/>
      <c r="T114" s="1874"/>
      <c r="U114" s="1874"/>
      <c r="V114" s="1874"/>
      <c r="W114" s="1874"/>
      <c r="X114" s="1874"/>
      <c r="Y114" s="1874"/>
      <c r="Z114" s="1874"/>
      <c r="AA114" s="1874"/>
      <c r="AB114" s="1874"/>
      <c r="AC114" s="1874"/>
      <c r="AD114" s="1874"/>
      <c r="AE114" s="1874"/>
    </row>
    <row r="115" spans="1:31">
      <c r="A115" s="1830" t="s">
        <v>1050</v>
      </c>
      <c r="B115" s="1835" t="s">
        <v>1051</v>
      </c>
      <c r="C115" s="1836">
        <v>25201.027020000001</v>
      </c>
      <c r="D115" s="1841">
        <v>2426.9702499999999</v>
      </c>
      <c r="E115" s="1837">
        <v>0</v>
      </c>
      <c r="F115" s="1841">
        <v>31.312999999999999</v>
      </c>
      <c r="G115" s="1837">
        <v>0</v>
      </c>
      <c r="H115" s="1837">
        <v>0</v>
      </c>
      <c r="I115" s="1837">
        <v>0</v>
      </c>
      <c r="J115" s="1837">
        <v>0</v>
      </c>
      <c r="K115" s="1837">
        <v>0</v>
      </c>
      <c r="L115" s="1837">
        <v>0</v>
      </c>
      <c r="M115" s="1837">
        <v>0</v>
      </c>
      <c r="N115" s="1837">
        <v>0</v>
      </c>
      <c r="O115" s="1838">
        <v>0</v>
      </c>
      <c r="Q115" s="1874"/>
      <c r="R115" s="1874"/>
      <c r="S115" s="1874"/>
      <c r="T115" s="1874"/>
      <c r="U115" s="1874"/>
      <c r="V115" s="1874"/>
      <c r="W115" s="1874"/>
      <c r="X115" s="1874"/>
      <c r="Y115" s="1874"/>
      <c r="Z115" s="1874"/>
      <c r="AA115" s="1874"/>
      <c r="AB115" s="1874"/>
      <c r="AC115" s="1874"/>
      <c r="AD115" s="1874"/>
      <c r="AE115" s="1874"/>
    </row>
    <row r="116" spans="1:31">
      <c r="A116" s="1830" t="s">
        <v>1052</v>
      </c>
      <c r="B116" s="1835" t="s">
        <v>1053</v>
      </c>
      <c r="C116" s="1836">
        <v>5095.2293799999998</v>
      </c>
      <c r="D116" s="1841">
        <v>5946.4009400000004</v>
      </c>
      <c r="E116" s="1841">
        <v>19346.881240000002</v>
      </c>
      <c r="F116" s="1841">
        <v>23231.261269999999</v>
      </c>
      <c r="G116" s="1841">
        <v>13525.185109999999</v>
      </c>
      <c r="H116" s="1841">
        <v>7272.92814</v>
      </c>
      <c r="I116" s="1841">
        <v>5058.7401500000005</v>
      </c>
      <c r="J116" s="1841">
        <v>3669.26109</v>
      </c>
      <c r="K116" s="1841">
        <v>5230.1065500000004</v>
      </c>
      <c r="L116" s="1841">
        <v>3178.3645700000002</v>
      </c>
      <c r="M116" s="1841">
        <v>331.13772999999998</v>
      </c>
      <c r="N116" s="1841">
        <v>97.501999999999995</v>
      </c>
      <c r="O116" s="1842">
        <v>34.641240000000003</v>
      </c>
      <c r="Q116" s="1874"/>
      <c r="R116" s="1874"/>
      <c r="S116" s="1874"/>
      <c r="T116" s="1874"/>
      <c r="U116" s="1874"/>
      <c r="V116" s="1874"/>
      <c r="W116" s="1874"/>
      <c r="X116" s="1874"/>
      <c r="Y116" s="1874"/>
      <c r="Z116" s="1874"/>
      <c r="AA116" s="1874"/>
      <c r="AB116" s="1874"/>
      <c r="AC116" s="1874"/>
      <c r="AD116" s="1874"/>
      <c r="AE116" s="1874"/>
    </row>
    <row r="117" spans="1:31">
      <c r="A117" s="1830" t="s">
        <v>1054</v>
      </c>
      <c r="B117" s="1835" t="s">
        <v>1055</v>
      </c>
      <c r="C117" s="1836">
        <v>4307.0783700000002</v>
      </c>
      <c r="D117" s="1841">
        <v>5681.8806500000001</v>
      </c>
      <c r="E117" s="1841">
        <v>18349.26972</v>
      </c>
      <c r="F117" s="1841">
        <v>21579.882559999998</v>
      </c>
      <c r="G117" s="1841">
        <v>11367.17776</v>
      </c>
      <c r="H117" s="1841">
        <v>5697.9612399999996</v>
      </c>
      <c r="I117" s="1841">
        <v>3963.2755499999998</v>
      </c>
      <c r="J117" s="1841">
        <v>2913.4106900000002</v>
      </c>
      <c r="K117" s="1841">
        <v>3996.7261000000008</v>
      </c>
      <c r="L117" s="1841">
        <v>2114.8100300000001</v>
      </c>
      <c r="M117" s="1841">
        <v>282.12687</v>
      </c>
      <c r="N117" s="1841">
        <v>95.525509999999997</v>
      </c>
      <c r="O117" s="1842">
        <v>33.496590000000005</v>
      </c>
      <c r="Q117" s="1874"/>
      <c r="R117" s="1874"/>
      <c r="S117" s="1874"/>
      <c r="T117" s="1874"/>
      <c r="U117" s="1874"/>
      <c r="V117" s="1874"/>
      <c r="W117" s="1874"/>
      <c r="X117" s="1874"/>
      <c r="Y117" s="1874"/>
      <c r="Z117" s="1874"/>
      <c r="AA117" s="1874"/>
      <c r="AB117" s="1874"/>
      <c r="AC117" s="1874"/>
      <c r="AD117" s="1874"/>
      <c r="AE117" s="1874"/>
    </row>
    <row r="118" spans="1:31">
      <c r="A118" s="1830" t="s">
        <v>1056</v>
      </c>
      <c r="B118" s="1835" t="s">
        <v>1057</v>
      </c>
      <c r="C118" s="1836">
        <v>788.15101000000004</v>
      </c>
      <c r="D118" s="1841">
        <v>264.52028999999999</v>
      </c>
      <c r="E118" s="1841">
        <v>997.61152000000004</v>
      </c>
      <c r="F118" s="1841">
        <v>1651.37871</v>
      </c>
      <c r="G118" s="1841">
        <v>2158.0073500000003</v>
      </c>
      <c r="H118" s="1841">
        <v>1574.9669000000001</v>
      </c>
      <c r="I118" s="1841">
        <v>1095.4645999999998</v>
      </c>
      <c r="J118" s="1841">
        <v>755.85040000000004</v>
      </c>
      <c r="K118" s="1841">
        <v>1233.3804499999999</v>
      </c>
      <c r="L118" s="1841">
        <v>1063.5545399999999</v>
      </c>
      <c r="M118" s="1841">
        <v>49.010860000000001</v>
      </c>
      <c r="N118" s="1841">
        <v>1.9764900000000001</v>
      </c>
      <c r="O118" s="1842">
        <v>1.1446500000000002</v>
      </c>
      <c r="Q118" s="1874"/>
      <c r="R118" s="1874"/>
      <c r="S118" s="1874"/>
      <c r="T118" s="1874"/>
      <c r="U118" s="1874"/>
      <c r="V118" s="1874"/>
      <c r="W118" s="1874"/>
      <c r="X118" s="1874"/>
      <c r="Y118" s="1874"/>
      <c r="Z118" s="1874"/>
      <c r="AA118" s="1874"/>
      <c r="AB118" s="1874"/>
      <c r="AC118" s="1874"/>
      <c r="AD118" s="1874"/>
      <c r="AE118" s="1874"/>
    </row>
    <row r="119" spans="1:31">
      <c r="A119" s="1830" t="s">
        <v>1058</v>
      </c>
      <c r="B119" s="1835" t="s">
        <v>1059</v>
      </c>
      <c r="C119" s="1836">
        <v>10115.352669999998</v>
      </c>
      <c r="D119" s="1841">
        <v>2829.3115800000005</v>
      </c>
      <c r="E119" s="1841">
        <v>13814.617639999999</v>
      </c>
      <c r="F119" s="1841">
        <v>13013.56782</v>
      </c>
      <c r="G119" s="1841">
        <v>5321.7785100000001</v>
      </c>
      <c r="H119" s="1841">
        <v>1895.5614499999999</v>
      </c>
      <c r="I119" s="1841">
        <v>7196.7013200000001</v>
      </c>
      <c r="J119" s="1841">
        <v>6799.3805600000005</v>
      </c>
      <c r="K119" s="1841">
        <v>3781.7753199999997</v>
      </c>
      <c r="L119" s="1841">
        <v>72.147000000000006</v>
      </c>
      <c r="M119" s="1841">
        <v>1216.722</v>
      </c>
      <c r="N119" s="1837">
        <v>0</v>
      </c>
      <c r="O119" s="1842">
        <v>32.72</v>
      </c>
      <c r="Q119" s="1874"/>
      <c r="R119" s="1874"/>
      <c r="S119" s="1874"/>
      <c r="T119" s="1874"/>
      <c r="U119" s="1874"/>
      <c r="V119" s="1874"/>
      <c r="W119" s="1874"/>
      <c r="X119" s="1874"/>
      <c r="Y119" s="1874"/>
      <c r="Z119" s="1874"/>
      <c r="AA119" s="1874"/>
      <c r="AB119" s="1874"/>
      <c r="AC119" s="1874"/>
      <c r="AD119" s="1874"/>
      <c r="AE119" s="1874"/>
    </row>
    <row r="120" spans="1:31" ht="51">
      <c r="A120" s="1830" t="s">
        <v>1060</v>
      </c>
      <c r="B120" s="1835" t="s">
        <v>1061</v>
      </c>
      <c r="C120" s="1843">
        <v>0</v>
      </c>
      <c r="D120" s="1837">
        <v>0</v>
      </c>
      <c r="E120" s="1837">
        <v>0</v>
      </c>
      <c r="F120" s="1837">
        <v>0</v>
      </c>
      <c r="G120" s="1837">
        <v>0</v>
      </c>
      <c r="H120" s="1837">
        <v>0</v>
      </c>
      <c r="I120" s="1837">
        <v>0</v>
      </c>
      <c r="J120" s="1837">
        <v>0</v>
      </c>
      <c r="K120" s="1837">
        <v>0</v>
      </c>
      <c r="L120" s="1837">
        <v>0</v>
      </c>
      <c r="M120" s="1837">
        <v>0</v>
      </c>
      <c r="N120" s="1837">
        <v>0</v>
      </c>
      <c r="O120" s="1838">
        <v>0</v>
      </c>
      <c r="Q120" s="1874"/>
      <c r="R120" s="1874"/>
      <c r="S120" s="1874"/>
      <c r="T120" s="1874"/>
      <c r="U120" s="1874"/>
      <c r="V120" s="1874"/>
      <c r="W120" s="1874"/>
      <c r="X120" s="1874"/>
      <c r="Y120" s="1874"/>
      <c r="Z120" s="1874"/>
      <c r="AA120" s="1874"/>
      <c r="AB120" s="1874"/>
      <c r="AC120" s="1874"/>
      <c r="AD120" s="1874"/>
      <c r="AE120" s="1874"/>
    </row>
    <row r="121" spans="1:31" ht="38.25">
      <c r="A121" s="1830" t="s">
        <v>1062</v>
      </c>
      <c r="B121" s="1835" t="s">
        <v>1063</v>
      </c>
      <c r="C121" s="1836">
        <v>5126.8050300000004</v>
      </c>
      <c r="D121" s="1841">
        <v>1084.6679199999999</v>
      </c>
      <c r="E121" s="1841">
        <v>6817.2794000000004</v>
      </c>
      <c r="F121" s="1841">
        <v>5122.6437799999994</v>
      </c>
      <c r="G121" s="1841">
        <v>883.87464</v>
      </c>
      <c r="H121" s="1841">
        <v>415.68245000000002</v>
      </c>
      <c r="I121" s="1841">
        <v>2189.9941800000001</v>
      </c>
      <c r="J121" s="1841">
        <v>2096.9971600000003</v>
      </c>
      <c r="K121" s="1841">
        <v>1730.0130300000001</v>
      </c>
      <c r="L121" s="1841">
        <v>60</v>
      </c>
      <c r="M121" s="1841">
        <v>192.78399999999999</v>
      </c>
      <c r="N121" s="1837">
        <v>0</v>
      </c>
      <c r="O121" s="1842">
        <v>32.72</v>
      </c>
      <c r="Q121" s="1874"/>
      <c r="R121" s="1874"/>
      <c r="S121" s="1874"/>
      <c r="T121" s="1874"/>
      <c r="U121" s="1874"/>
      <c r="V121" s="1874"/>
      <c r="W121" s="1874"/>
      <c r="X121" s="1874"/>
      <c r="Y121" s="1874"/>
      <c r="Z121" s="1874"/>
      <c r="AA121" s="1874"/>
      <c r="AB121" s="1874"/>
      <c r="AC121" s="1874"/>
      <c r="AD121" s="1874"/>
      <c r="AE121" s="1874"/>
    </row>
    <row r="122" spans="1:31" ht="38.25">
      <c r="A122" s="1830" t="s">
        <v>1064</v>
      </c>
      <c r="B122" s="1835" t="s">
        <v>1065</v>
      </c>
      <c r="C122" s="1836">
        <v>4988.5476399999998</v>
      </c>
      <c r="D122" s="1841">
        <v>1744.64366</v>
      </c>
      <c r="E122" s="1841">
        <v>6997.33824</v>
      </c>
      <c r="F122" s="1841">
        <v>7890.9240400000008</v>
      </c>
      <c r="G122" s="1841">
        <v>4437.9038700000001</v>
      </c>
      <c r="H122" s="1841">
        <v>1479.8789999999999</v>
      </c>
      <c r="I122" s="1841">
        <v>5006.7071399999995</v>
      </c>
      <c r="J122" s="1841">
        <v>4702.3834000000006</v>
      </c>
      <c r="K122" s="1841">
        <v>2051.7622900000001</v>
      </c>
      <c r="L122" s="1841">
        <v>12.147</v>
      </c>
      <c r="M122" s="1841">
        <v>1023.938</v>
      </c>
      <c r="N122" s="1837">
        <v>0</v>
      </c>
      <c r="O122" s="1838">
        <v>0</v>
      </c>
      <c r="Q122" s="1874"/>
      <c r="R122" s="1874"/>
      <c r="S122" s="1874"/>
      <c r="T122" s="1874"/>
      <c r="U122" s="1874"/>
      <c r="V122" s="1874"/>
      <c r="W122" s="1874"/>
      <c r="X122" s="1874"/>
      <c r="Y122" s="1874"/>
      <c r="Z122" s="1874"/>
      <c r="AA122" s="1874"/>
      <c r="AB122" s="1874"/>
      <c r="AC122" s="1874"/>
      <c r="AD122" s="1874"/>
      <c r="AE122" s="1874"/>
    </row>
    <row r="123" spans="1:31">
      <c r="A123" s="1830" t="s">
        <v>1066</v>
      </c>
      <c r="B123" s="1835" t="s">
        <v>1067</v>
      </c>
      <c r="C123" s="1836">
        <v>13.000999999999999</v>
      </c>
      <c r="D123" s="1841">
        <v>24.795000000000002</v>
      </c>
      <c r="E123" s="1841">
        <v>3.6429999999999998</v>
      </c>
      <c r="F123" s="1841">
        <v>7.2850000000000001</v>
      </c>
      <c r="G123" s="1841">
        <v>14.57</v>
      </c>
      <c r="H123" s="1841">
        <v>7.2850000000000001</v>
      </c>
      <c r="I123" s="1837">
        <v>0</v>
      </c>
      <c r="J123" s="1837">
        <v>0</v>
      </c>
      <c r="K123" s="1837">
        <v>0</v>
      </c>
      <c r="L123" s="1837">
        <v>0</v>
      </c>
      <c r="M123" s="1837">
        <v>0</v>
      </c>
      <c r="N123" s="1837">
        <v>0</v>
      </c>
      <c r="O123" s="1838">
        <v>0</v>
      </c>
      <c r="Q123" s="1874"/>
      <c r="R123" s="1874"/>
      <c r="S123" s="1874"/>
      <c r="T123" s="1874"/>
      <c r="U123" s="1874"/>
      <c r="V123" s="1874"/>
      <c r="W123" s="1874"/>
      <c r="X123" s="1874"/>
      <c r="Y123" s="1874"/>
      <c r="Z123" s="1874"/>
      <c r="AA123" s="1874"/>
      <c r="AB123" s="1874"/>
      <c r="AC123" s="1874"/>
      <c r="AD123" s="1874"/>
      <c r="AE123" s="1874"/>
    </row>
    <row r="124" spans="1:31">
      <c r="A124" s="1830" t="s">
        <v>1037</v>
      </c>
      <c r="B124" s="1835" t="s">
        <v>1068</v>
      </c>
      <c r="C124" s="1846">
        <v>52940.634450000005</v>
      </c>
      <c r="D124" s="1847">
        <v>11227.477769999998</v>
      </c>
      <c r="E124" s="1847">
        <v>33165.141880000003</v>
      </c>
      <c r="F124" s="1847">
        <v>36283.427089999997</v>
      </c>
      <c r="G124" s="1847">
        <v>18861.533620000002</v>
      </c>
      <c r="H124" s="1847">
        <v>9175.7745899999991</v>
      </c>
      <c r="I124" s="1847">
        <v>12255.441469999998</v>
      </c>
      <c r="J124" s="1847">
        <v>10468.641649999998</v>
      </c>
      <c r="K124" s="1847">
        <v>9011.8818699999993</v>
      </c>
      <c r="L124" s="1847">
        <v>3250.5115700000001</v>
      </c>
      <c r="M124" s="1847">
        <v>1547.8597299999999</v>
      </c>
      <c r="N124" s="1847">
        <v>97.501999999999995</v>
      </c>
      <c r="O124" s="1848">
        <v>67.361240000000009</v>
      </c>
      <c r="Q124" s="1874"/>
      <c r="R124" s="1874"/>
      <c r="S124" s="1874"/>
      <c r="T124" s="1874"/>
      <c r="U124" s="1874"/>
      <c r="V124" s="1874"/>
      <c r="W124" s="1874"/>
      <c r="X124" s="1874"/>
      <c r="Y124" s="1874"/>
      <c r="Z124" s="1874"/>
      <c r="AA124" s="1874"/>
      <c r="AB124" s="1874"/>
      <c r="AC124" s="1874"/>
      <c r="AD124" s="1874"/>
      <c r="AE124" s="1874"/>
    </row>
    <row r="125" spans="1:31">
      <c r="A125" s="1830" t="s">
        <v>1037</v>
      </c>
      <c r="B125" s="1831" t="s">
        <v>24</v>
      </c>
      <c r="C125" s="1850">
        <v>0</v>
      </c>
      <c r="D125" s="1851">
        <v>0</v>
      </c>
      <c r="E125" s="1851">
        <v>0</v>
      </c>
      <c r="F125" s="1851">
        <v>0</v>
      </c>
      <c r="G125" s="1851">
        <v>0</v>
      </c>
      <c r="H125" s="1851">
        <v>0</v>
      </c>
      <c r="I125" s="1851">
        <v>0</v>
      </c>
      <c r="J125" s="1851">
        <v>0</v>
      </c>
      <c r="K125" s="1851">
        <v>0</v>
      </c>
      <c r="L125" s="1851">
        <v>0</v>
      </c>
      <c r="M125" s="1851">
        <v>0</v>
      </c>
      <c r="N125" s="1851">
        <v>0</v>
      </c>
      <c r="O125" s="1852">
        <v>0</v>
      </c>
      <c r="Q125" s="1874"/>
      <c r="R125" s="1874"/>
      <c r="S125" s="1874"/>
      <c r="T125" s="1874"/>
      <c r="U125" s="1874"/>
      <c r="V125" s="1874"/>
      <c r="W125" s="1874"/>
      <c r="X125" s="1874"/>
      <c r="Y125" s="1874"/>
      <c r="Z125" s="1874"/>
      <c r="AA125" s="1874"/>
      <c r="AB125" s="1874"/>
      <c r="AC125" s="1874"/>
      <c r="AD125" s="1874"/>
      <c r="AE125" s="1874"/>
    </row>
    <row r="126" spans="1:31">
      <c r="A126" s="1830" t="s">
        <v>1069</v>
      </c>
      <c r="B126" s="1835" t="s">
        <v>1070</v>
      </c>
      <c r="C126" s="1836">
        <v>10816.44644</v>
      </c>
      <c r="D126" s="1837">
        <v>0</v>
      </c>
      <c r="E126" s="1837">
        <v>0</v>
      </c>
      <c r="F126" s="1837">
        <v>0</v>
      </c>
      <c r="G126" s="1837">
        <v>0</v>
      </c>
      <c r="H126" s="1837">
        <v>0</v>
      </c>
      <c r="I126" s="1837">
        <v>0</v>
      </c>
      <c r="J126" s="1837">
        <v>0</v>
      </c>
      <c r="K126" s="1837">
        <v>0</v>
      </c>
      <c r="L126" s="1837">
        <v>0</v>
      </c>
      <c r="M126" s="1837">
        <v>0</v>
      </c>
      <c r="N126" s="1837">
        <v>0</v>
      </c>
      <c r="O126" s="1838">
        <v>0</v>
      </c>
      <c r="Q126" s="1874"/>
      <c r="R126" s="1874"/>
      <c r="S126" s="1874"/>
      <c r="T126" s="1874"/>
      <c r="U126" s="1874"/>
      <c r="V126" s="1874"/>
      <c r="W126" s="1874"/>
      <c r="X126" s="1874"/>
      <c r="Y126" s="1874"/>
      <c r="Z126" s="1874"/>
      <c r="AA126" s="1874"/>
      <c r="AB126" s="1874"/>
      <c r="AC126" s="1874"/>
      <c r="AD126" s="1874"/>
      <c r="AE126" s="1874"/>
    </row>
    <row r="127" spans="1:31">
      <c r="A127" s="1830" t="s">
        <v>1071</v>
      </c>
      <c r="B127" s="1835" t="s">
        <v>769</v>
      </c>
      <c r="C127" s="1836">
        <v>7150.8071100000006</v>
      </c>
      <c r="D127" s="1837">
        <v>0</v>
      </c>
      <c r="E127" s="1837">
        <v>0</v>
      </c>
      <c r="F127" s="1837">
        <v>0</v>
      </c>
      <c r="G127" s="1837">
        <v>0</v>
      </c>
      <c r="H127" s="1837">
        <v>0</v>
      </c>
      <c r="I127" s="1837">
        <v>0</v>
      </c>
      <c r="J127" s="1837">
        <v>0</v>
      </c>
      <c r="K127" s="1837">
        <v>0</v>
      </c>
      <c r="L127" s="1837">
        <v>0</v>
      </c>
      <c r="M127" s="1837">
        <v>0</v>
      </c>
      <c r="N127" s="1837">
        <v>0</v>
      </c>
      <c r="O127" s="1838">
        <v>0</v>
      </c>
      <c r="Q127" s="1874"/>
      <c r="R127" s="1874"/>
      <c r="S127" s="1874"/>
      <c r="T127" s="1874"/>
      <c r="U127" s="1874"/>
      <c r="V127" s="1874"/>
      <c r="W127" s="1874"/>
      <c r="X127" s="1874"/>
      <c r="Y127" s="1874"/>
      <c r="Z127" s="1874"/>
      <c r="AA127" s="1874"/>
      <c r="AB127" s="1874"/>
      <c r="AC127" s="1874"/>
      <c r="AD127" s="1874"/>
      <c r="AE127" s="1874"/>
    </row>
    <row r="128" spans="1:31">
      <c r="A128" s="1830" t="s">
        <v>1072</v>
      </c>
      <c r="B128" s="1835" t="s">
        <v>1043</v>
      </c>
      <c r="C128" s="1836">
        <v>3665.63933</v>
      </c>
      <c r="D128" s="1837">
        <v>0</v>
      </c>
      <c r="E128" s="1837">
        <v>0</v>
      </c>
      <c r="F128" s="1837">
        <v>0</v>
      </c>
      <c r="G128" s="1837">
        <v>0</v>
      </c>
      <c r="H128" s="1837">
        <v>0</v>
      </c>
      <c r="I128" s="1837">
        <v>0</v>
      </c>
      <c r="J128" s="1837">
        <v>0</v>
      </c>
      <c r="K128" s="1837">
        <v>0</v>
      </c>
      <c r="L128" s="1837">
        <v>0</v>
      </c>
      <c r="M128" s="1837">
        <v>0</v>
      </c>
      <c r="N128" s="1837">
        <v>0</v>
      </c>
      <c r="O128" s="1838">
        <v>0</v>
      </c>
      <c r="Q128" s="1874"/>
      <c r="R128" s="1874"/>
      <c r="S128" s="1874"/>
      <c r="T128" s="1874"/>
      <c r="U128" s="1874"/>
      <c r="V128" s="1874"/>
      <c r="W128" s="1874"/>
      <c r="X128" s="1874"/>
      <c r="Y128" s="1874"/>
      <c r="Z128" s="1874"/>
      <c r="AA128" s="1874"/>
      <c r="AB128" s="1874"/>
      <c r="AC128" s="1874"/>
      <c r="AD128" s="1874"/>
      <c r="AE128" s="1874"/>
    </row>
    <row r="129" spans="1:31">
      <c r="A129" s="1830" t="s">
        <v>1073</v>
      </c>
      <c r="B129" s="1835" t="s">
        <v>1047</v>
      </c>
      <c r="C129" s="1836">
        <v>20453.895960000002</v>
      </c>
      <c r="D129" s="1841">
        <v>16724.179080000002</v>
      </c>
      <c r="E129" s="1841">
        <v>21753.431830000001</v>
      </c>
      <c r="F129" s="1841">
        <v>34573.562490000004</v>
      </c>
      <c r="G129" s="1841">
        <v>29020.015179999999</v>
      </c>
      <c r="H129" s="1841">
        <v>9589.6825100000005</v>
      </c>
      <c r="I129" s="1841">
        <v>2407.07294</v>
      </c>
      <c r="J129" s="1841">
        <v>1880.2007000000001</v>
      </c>
      <c r="K129" s="1841">
        <v>27.808160000000001</v>
      </c>
      <c r="L129" s="1841">
        <v>241.43932999999998</v>
      </c>
      <c r="M129" s="1841">
        <v>23.814719999999998</v>
      </c>
      <c r="N129" s="1841">
        <v>6.0283800000000003</v>
      </c>
      <c r="O129" s="1842">
        <v>0.90825</v>
      </c>
      <c r="Q129" s="1874"/>
      <c r="R129" s="1874"/>
      <c r="S129" s="1874"/>
      <c r="T129" s="1874"/>
      <c r="U129" s="1874"/>
      <c r="V129" s="1874"/>
      <c r="W129" s="1874"/>
      <c r="X129" s="1874"/>
      <c r="Y129" s="1874"/>
      <c r="Z129" s="1874"/>
      <c r="AA129" s="1874"/>
      <c r="AB129" s="1874"/>
      <c r="AC129" s="1874"/>
      <c r="AD129" s="1874"/>
      <c r="AE129" s="1874"/>
    </row>
    <row r="130" spans="1:31">
      <c r="A130" s="1830" t="s">
        <v>1074</v>
      </c>
      <c r="B130" s="1835" t="s">
        <v>1075</v>
      </c>
      <c r="C130" s="1836">
        <v>15757.30683</v>
      </c>
      <c r="D130" s="1841">
        <v>15882.573289999998</v>
      </c>
      <c r="E130" s="1841">
        <v>21110.765790000001</v>
      </c>
      <c r="F130" s="1841">
        <v>33096.038189999999</v>
      </c>
      <c r="G130" s="1841">
        <v>27662.001080000002</v>
      </c>
      <c r="H130" s="1841">
        <v>8738.227710000001</v>
      </c>
      <c r="I130" s="1841">
        <v>1847.9507100000001</v>
      </c>
      <c r="J130" s="1841">
        <v>1813.7837400000003</v>
      </c>
      <c r="K130" s="1841">
        <v>27.808160000000001</v>
      </c>
      <c r="L130" s="1841">
        <v>229.96724</v>
      </c>
      <c r="M130" s="1841">
        <v>23.814719999999998</v>
      </c>
      <c r="N130" s="1841">
        <v>6.0283800000000003</v>
      </c>
      <c r="O130" s="1842">
        <v>0.90825</v>
      </c>
      <c r="Q130" s="1874"/>
      <c r="R130" s="1874"/>
      <c r="S130" s="1874"/>
      <c r="T130" s="1874"/>
      <c r="U130" s="1874"/>
      <c r="V130" s="1874"/>
      <c r="W130" s="1874"/>
      <c r="X130" s="1874"/>
      <c r="Y130" s="1874"/>
      <c r="Z130" s="1874"/>
      <c r="AA130" s="1874"/>
      <c r="AB130" s="1874"/>
      <c r="AC130" s="1874"/>
      <c r="AD130" s="1874"/>
      <c r="AE130" s="1874"/>
    </row>
    <row r="131" spans="1:31">
      <c r="A131" s="1830" t="s">
        <v>1076</v>
      </c>
      <c r="B131" s="1835" t="s">
        <v>1051</v>
      </c>
      <c r="C131" s="1836">
        <v>4696.5891300000003</v>
      </c>
      <c r="D131" s="1841">
        <v>841.60578999999996</v>
      </c>
      <c r="E131" s="1841">
        <v>642.66604000000007</v>
      </c>
      <c r="F131" s="1841">
        <v>1477.5242999999998</v>
      </c>
      <c r="G131" s="1841">
        <v>1358.0141000000001</v>
      </c>
      <c r="H131" s="1841">
        <v>851.45480000000009</v>
      </c>
      <c r="I131" s="1841">
        <v>559.12223000000006</v>
      </c>
      <c r="J131" s="1841">
        <v>66.416960000000003</v>
      </c>
      <c r="K131" s="1837">
        <v>0</v>
      </c>
      <c r="L131" s="1841">
        <v>11.47209</v>
      </c>
      <c r="M131" s="1837">
        <v>0</v>
      </c>
      <c r="N131" s="1837">
        <v>0</v>
      </c>
      <c r="O131" s="1838">
        <v>0</v>
      </c>
      <c r="Q131" s="1874"/>
      <c r="R131" s="1874"/>
      <c r="S131" s="1874"/>
      <c r="T131" s="1874"/>
      <c r="U131" s="1874"/>
      <c r="V131" s="1874"/>
      <c r="W131" s="1874"/>
      <c r="X131" s="1874"/>
      <c r="Y131" s="1874"/>
      <c r="Z131" s="1874"/>
      <c r="AA131" s="1874"/>
      <c r="AB131" s="1874"/>
      <c r="AC131" s="1874"/>
      <c r="AD131" s="1874"/>
      <c r="AE131" s="1874"/>
    </row>
    <row r="132" spans="1:31">
      <c r="A132" s="1830" t="s">
        <v>1077</v>
      </c>
      <c r="B132" s="1835" t="s">
        <v>776</v>
      </c>
      <c r="C132" s="1836">
        <v>889.70976999999993</v>
      </c>
      <c r="D132" s="1841">
        <v>789.39117999999996</v>
      </c>
      <c r="E132" s="1841">
        <v>1008.6036899999999</v>
      </c>
      <c r="F132" s="1841">
        <v>2003.00181</v>
      </c>
      <c r="G132" s="1841">
        <v>3994.9664199999997</v>
      </c>
      <c r="H132" s="1841">
        <v>2739.3740500000004</v>
      </c>
      <c r="I132" s="1841">
        <v>1944.1613600000001</v>
      </c>
      <c r="J132" s="1841">
        <v>1242.7477099999999</v>
      </c>
      <c r="K132" s="1841">
        <v>1954.64833</v>
      </c>
      <c r="L132" s="1841">
        <v>1013.60074</v>
      </c>
      <c r="M132" s="1841">
        <v>260.89796000000001</v>
      </c>
      <c r="N132" s="1841">
        <v>62.920949999999998</v>
      </c>
      <c r="O132" s="1842">
        <v>10.048999999999999</v>
      </c>
      <c r="Q132" s="1874"/>
      <c r="R132" s="1874"/>
      <c r="S132" s="1874"/>
      <c r="T132" s="1874"/>
      <c r="U132" s="1874"/>
      <c r="V132" s="1874"/>
      <c r="W132" s="1874"/>
      <c r="X132" s="1874"/>
      <c r="Y132" s="1874"/>
      <c r="Z132" s="1874"/>
      <c r="AA132" s="1874"/>
      <c r="AB132" s="1874"/>
      <c r="AC132" s="1874"/>
      <c r="AD132" s="1874"/>
      <c r="AE132" s="1874"/>
    </row>
    <row r="133" spans="1:31">
      <c r="A133" s="1830" t="s">
        <v>1078</v>
      </c>
      <c r="B133" s="1835" t="s">
        <v>1079</v>
      </c>
      <c r="C133" s="1836">
        <v>233.94988000000001</v>
      </c>
      <c r="D133" s="1841">
        <v>171.74259000000001</v>
      </c>
      <c r="E133" s="1841">
        <v>278.29485999999997</v>
      </c>
      <c r="F133" s="1841">
        <v>1142.4188999999999</v>
      </c>
      <c r="G133" s="1841">
        <v>2041.50245</v>
      </c>
      <c r="H133" s="1841">
        <v>969.4549199999999</v>
      </c>
      <c r="I133" s="1841">
        <v>595.44119999999998</v>
      </c>
      <c r="J133" s="1841">
        <v>453.78857000000005</v>
      </c>
      <c r="K133" s="1841">
        <v>709.40177000000006</v>
      </c>
      <c r="L133" s="1841">
        <v>367.82777000000004</v>
      </c>
      <c r="M133" s="1841">
        <v>2.4528100000000004</v>
      </c>
      <c r="N133" s="1837">
        <v>0</v>
      </c>
      <c r="O133" s="1838">
        <v>0</v>
      </c>
      <c r="Q133" s="1874"/>
      <c r="R133" s="1874"/>
      <c r="S133" s="1874"/>
      <c r="T133" s="1874"/>
      <c r="U133" s="1874"/>
      <c r="V133" s="1874"/>
      <c r="W133" s="1874"/>
      <c r="X133" s="1874"/>
      <c r="Y133" s="1874"/>
      <c r="Z133" s="1874"/>
      <c r="AA133" s="1874"/>
      <c r="AB133" s="1874"/>
      <c r="AC133" s="1874"/>
      <c r="AD133" s="1874"/>
      <c r="AE133" s="1874"/>
    </row>
    <row r="134" spans="1:31">
      <c r="A134" s="1830" t="s">
        <v>1080</v>
      </c>
      <c r="B134" s="1835" t="s">
        <v>1057</v>
      </c>
      <c r="C134" s="1836">
        <v>655.75989000000004</v>
      </c>
      <c r="D134" s="1841">
        <v>617.64859000000001</v>
      </c>
      <c r="E134" s="1841">
        <v>730.30882999999994</v>
      </c>
      <c r="F134" s="1841">
        <v>860.58291000000008</v>
      </c>
      <c r="G134" s="1841">
        <v>1953.46397</v>
      </c>
      <c r="H134" s="1841">
        <v>1769.91913</v>
      </c>
      <c r="I134" s="1841">
        <v>1348.7201599999999</v>
      </c>
      <c r="J134" s="1841">
        <v>788.95914000000005</v>
      </c>
      <c r="K134" s="1841">
        <v>1245.24656</v>
      </c>
      <c r="L134" s="1841">
        <v>645.77296999999999</v>
      </c>
      <c r="M134" s="1841">
        <v>258.44515000000001</v>
      </c>
      <c r="N134" s="1841">
        <v>62.920949999999998</v>
      </c>
      <c r="O134" s="1842">
        <v>10.048999999999999</v>
      </c>
      <c r="Q134" s="1874"/>
      <c r="R134" s="1874"/>
      <c r="S134" s="1874"/>
      <c r="T134" s="1874"/>
      <c r="U134" s="1874"/>
      <c r="V134" s="1874"/>
      <c r="W134" s="1874"/>
      <c r="X134" s="1874"/>
      <c r="Y134" s="1874"/>
      <c r="Z134" s="1874"/>
      <c r="AA134" s="1874"/>
      <c r="AB134" s="1874"/>
      <c r="AC134" s="1874"/>
      <c r="AD134" s="1874"/>
      <c r="AE134" s="1874"/>
    </row>
    <row r="135" spans="1:31">
      <c r="A135" s="1830" t="s">
        <v>1081</v>
      </c>
      <c r="B135" s="1835" t="s">
        <v>1082</v>
      </c>
      <c r="C135" s="1843">
        <v>0</v>
      </c>
      <c r="D135" s="1837">
        <v>0</v>
      </c>
      <c r="E135" s="1837">
        <v>0</v>
      </c>
      <c r="F135" s="1837">
        <v>0</v>
      </c>
      <c r="G135" s="1837">
        <v>0</v>
      </c>
      <c r="H135" s="1837">
        <v>0</v>
      </c>
      <c r="I135" s="1837">
        <v>0</v>
      </c>
      <c r="J135" s="1837">
        <v>0</v>
      </c>
      <c r="K135" s="1837">
        <v>0</v>
      </c>
      <c r="L135" s="1837">
        <v>0</v>
      </c>
      <c r="M135" s="1837">
        <v>0</v>
      </c>
      <c r="N135" s="1837">
        <v>0</v>
      </c>
      <c r="O135" s="1838">
        <v>0</v>
      </c>
      <c r="Q135" s="1874"/>
      <c r="R135" s="1874"/>
      <c r="S135" s="1874"/>
      <c r="T135" s="1874"/>
      <c r="U135" s="1874"/>
      <c r="V135" s="1874"/>
      <c r="W135" s="1874"/>
      <c r="X135" s="1874"/>
      <c r="Y135" s="1874"/>
      <c r="Z135" s="1874"/>
      <c r="AA135" s="1874"/>
      <c r="AB135" s="1874"/>
      <c r="AC135" s="1874"/>
      <c r="AD135" s="1874"/>
      <c r="AE135" s="1874"/>
    </row>
    <row r="136" spans="1:31">
      <c r="A136" s="1830" t="s">
        <v>1083</v>
      </c>
      <c r="B136" s="1835" t="s">
        <v>1084</v>
      </c>
      <c r="C136" s="1843">
        <v>0</v>
      </c>
      <c r="D136" s="1837">
        <v>0</v>
      </c>
      <c r="E136" s="1837">
        <v>0</v>
      </c>
      <c r="F136" s="1837">
        <v>0</v>
      </c>
      <c r="G136" s="1837">
        <v>0</v>
      </c>
      <c r="H136" s="1841">
        <v>308.47500000000002</v>
      </c>
      <c r="I136" s="1837">
        <v>0</v>
      </c>
      <c r="J136" s="1841">
        <v>925.79750000000001</v>
      </c>
      <c r="K136" s="1841">
        <v>1227.0525</v>
      </c>
      <c r="L136" s="1841">
        <v>1634.9175</v>
      </c>
      <c r="M136" s="1837">
        <v>0</v>
      </c>
      <c r="N136" s="1837">
        <v>0</v>
      </c>
      <c r="O136" s="1838">
        <v>0</v>
      </c>
      <c r="Q136" s="1874"/>
      <c r="R136" s="1874"/>
      <c r="S136" s="1874"/>
      <c r="T136" s="1874"/>
      <c r="U136" s="1874"/>
      <c r="V136" s="1874"/>
      <c r="W136" s="1874"/>
      <c r="X136" s="1874"/>
      <c r="Y136" s="1874"/>
      <c r="Z136" s="1874"/>
      <c r="AA136" s="1874"/>
      <c r="AB136" s="1874"/>
      <c r="AC136" s="1874"/>
      <c r="AD136" s="1874"/>
      <c r="AE136" s="1874"/>
    </row>
    <row r="137" spans="1:31">
      <c r="A137" s="1830" t="s">
        <v>1085</v>
      </c>
      <c r="B137" s="1835" t="s">
        <v>1086</v>
      </c>
      <c r="C137" s="1843">
        <v>0</v>
      </c>
      <c r="D137" s="1837">
        <v>0</v>
      </c>
      <c r="E137" s="1837">
        <v>0</v>
      </c>
      <c r="F137" s="1837">
        <v>0</v>
      </c>
      <c r="G137" s="1837">
        <v>0</v>
      </c>
      <c r="H137" s="1837">
        <v>0</v>
      </c>
      <c r="I137" s="1837">
        <v>0</v>
      </c>
      <c r="J137" s="1837">
        <v>0</v>
      </c>
      <c r="K137" s="1837">
        <v>0</v>
      </c>
      <c r="L137" s="1837">
        <v>0</v>
      </c>
      <c r="M137" s="1837">
        <v>0</v>
      </c>
      <c r="N137" s="1837">
        <v>0</v>
      </c>
      <c r="O137" s="1838">
        <v>0</v>
      </c>
      <c r="Q137" s="1874"/>
      <c r="R137" s="1874"/>
      <c r="S137" s="1874"/>
      <c r="T137" s="1874"/>
      <c r="U137" s="1874"/>
      <c r="V137" s="1874"/>
      <c r="W137" s="1874"/>
      <c r="X137" s="1874"/>
      <c r="Y137" s="1874"/>
      <c r="Z137" s="1874"/>
      <c r="AA137" s="1874"/>
      <c r="AB137" s="1874"/>
      <c r="AC137" s="1874"/>
      <c r="AD137" s="1874"/>
      <c r="AE137" s="1874"/>
    </row>
    <row r="138" spans="1:31">
      <c r="A138" s="1830" t="s">
        <v>1037</v>
      </c>
      <c r="B138" s="1835" t="s">
        <v>1087</v>
      </c>
      <c r="C138" s="1846">
        <v>32160.052170000003</v>
      </c>
      <c r="D138" s="1847">
        <v>17513.570259999997</v>
      </c>
      <c r="E138" s="1847">
        <v>22762.035520000001</v>
      </c>
      <c r="F138" s="1847">
        <v>36576.564300000005</v>
      </c>
      <c r="G138" s="1847">
        <v>33014.981600000006</v>
      </c>
      <c r="H138" s="1847">
        <v>12637.531559999999</v>
      </c>
      <c r="I138" s="1847">
        <v>4351.2343000000001</v>
      </c>
      <c r="J138" s="1847">
        <v>4048.7459100000001</v>
      </c>
      <c r="K138" s="1847">
        <v>3209.5089900000003</v>
      </c>
      <c r="L138" s="1847">
        <v>2889.9575700000005</v>
      </c>
      <c r="M138" s="1847">
        <v>284.71267999999998</v>
      </c>
      <c r="N138" s="1847">
        <v>68.949330000000003</v>
      </c>
      <c r="O138" s="1848">
        <v>10.95725</v>
      </c>
      <c r="Q138" s="1874"/>
      <c r="R138" s="1874"/>
      <c r="S138" s="1874"/>
      <c r="T138" s="1874"/>
      <c r="U138" s="1874"/>
      <c r="V138" s="1874"/>
      <c r="W138" s="1874"/>
      <c r="X138" s="1874"/>
      <c r="Y138" s="1874"/>
      <c r="Z138" s="1874"/>
      <c r="AA138" s="1874"/>
      <c r="AB138" s="1874"/>
      <c r="AC138" s="1874"/>
      <c r="AD138" s="1874"/>
      <c r="AE138" s="1874"/>
    </row>
    <row r="139" spans="1:31">
      <c r="A139" s="1853" t="s">
        <v>1037</v>
      </c>
      <c r="B139" s="1854" t="s">
        <v>1088</v>
      </c>
      <c r="C139" s="1855">
        <v>20780.582280000002</v>
      </c>
      <c r="D139" s="1856">
        <v>-6286.0924899999991</v>
      </c>
      <c r="E139" s="1856">
        <v>10403.10636</v>
      </c>
      <c r="F139" s="1856">
        <v>-293.13721000000095</v>
      </c>
      <c r="G139" s="1856">
        <v>-14153.447979999999</v>
      </c>
      <c r="H139" s="1856">
        <v>-3461.7569699999999</v>
      </c>
      <c r="I139" s="1856">
        <v>7904.2071700000006</v>
      </c>
      <c r="J139" s="1856">
        <v>6419.895739999999</v>
      </c>
      <c r="K139" s="1856">
        <v>5802.3728800000008</v>
      </c>
      <c r="L139" s="1856">
        <v>360.55400000000003</v>
      </c>
      <c r="M139" s="1856">
        <v>1263.14705</v>
      </c>
      <c r="N139" s="1856">
        <v>28.552669999999992</v>
      </c>
      <c r="O139" s="1857">
        <v>56.403990000000007</v>
      </c>
      <c r="Q139" s="1874"/>
      <c r="R139" s="1874"/>
      <c r="S139" s="1874"/>
      <c r="T139" s="1874"/>
      <c r="U139" s="1874"/>
      <c r="V139" s="1874"/>
      <c r="W139" s="1874"/>
      <c r="X139" s="1874"/>
      <c r="Y139" s="1874"/>
      <c r="Z139" s="1874"/>
      <c r="AA139" s="1874"/>
      <c r="AB139" s="1874"/>
      <c r="AC139" s="1874"/>
      <c r="AD139" s="1874"/>
      <c r="AE139" s="1874"/>
    </row>
    <row r="140" spans="1:31">
      <c r="A140" s="1830" t="s">
        <v>1037</v>
      </c>
      <c r="B140" s="1831" t="s">
        <v>1089</v>
      </c>
      <c r="C140" s="1858">
        <v>0</v>
      </c>
      <c r="D140" s="1859">
        <v>0</v>
      </c>
      <c r="E140" s="1859">
        <v>0</v>
      </c>
      <c r="F140" s="1859">
        <v>0</v>
      </c>
      <c r="G140" s="1859">
        <v>0</v>
      </c>
      <c r="H140" s="1859">
        <v>0</v>
      </c>
      <c r="I140" s="1859">
        <v>0</v>
      </c>
      <c r="J140" s="1859">
        <v>0</v>
      </c>
      <c r="K140" s="1859">
        <v>0</v>
      </c>
      <c r="L140" s="1859">
        <v>0</v>
      </c>
      <c r="M140" s="1859">
        <v>0</v>
      </c>
      <c r="N140" s="1859">
        <v>0</v>
      </c>
      <c r="O140" s="1860">
        <v>0</v>
      </c>
      <c r="Q140" s="1874"/>
      <c r="R140" s="1874"/>
      <c r="S140" s="1874"/>
      <c r="T140" s="1874"/>
      <c r="U140" s="1874"/>
      <c r="V140" s="1874"/>
      <c r="W140" s="1874"/>
      <c r="X140" s="1874"/>
      <c r="Y140" s="1874"/>
      <c r="Z140" s="1874"/>
      <c r="AA140" s="1874"/>
      <c r="AB140" s="1874"/>
      <c r="AC140" s="1874"/>
      <c r="AD140" s="1874"/>
      <c r="AE140" s="1874"/>
    </row>
    <row r="141" spans="1:31">
      <c r="A141" s="1830" t="s">
        <v>1037</v>
      </c>
      <c r="B141" s="1835" t="s">
        <v>23</v>
      </c>
      <c r="C141" s="1832">
        <v>0</v>
      </c>
      <c r="D141" s="1833">
        <v>0</v>
      </c>
      <c r="E141" s="1833">
        <v>0</v>
      </c>
      <c r="F141" s="1833">
        <v>0</v>
      </c>
      <c r="G141" s="1833">
        <v>0</v>
      </c>
      <c r="H141" s="1833">
        <v>0</v>
      </c>
      <c r="I141" s="1833">
        <v>0</v>
      </c>
      <c r="J141" s="1833">
        <v>0</v>
      </c>
      <c r="K141" s="1833">
        <v>0</v>
      </c>
      <c r="L141" s="1833">
        <v>0</v>
      </c>
      <c r="M141" s="1833">
        <v>0</v>
      </c>
      <c r="N141" s="1833">
        <v>0</v>
      </c>
      <c r="O141" s="1834">
        <v>0</v>
      </c>
      <c r="Q141" s="1874"/>
      <c r="R141" s="1874"/>
      <c r="S141" s="1874"/>
      <c r="T141" s="1874"/>
      <c r="U141" s="1874"/>
      <c r="V141" s="1874"/>
      <c r="W141" s="1874"/>
      <c r="X141" s="1874"/>
      <c r="Y141" s="1874"/>
      <c r="Z141" s="1874"/>
      <c r="AA141" s="1874"/>
      <c r="AB141" s="1874"/>
      <c r="AC141" s="1874"/>
      <c r="AD141" s="1874"/>
      <c r="AE141" s="1874"/>
    </row>
    <row r="142" spans="1:31">
      <c r="A142" s="1830" t="s">
        <v>1090</v>
      </c>
      <c r="B142" s="1835" t="s">
        <v>1091</v>
      </c>
      <c r="C142" s="1836">
        <v>1713.8349800000003</v>
      </c>
      <c r="D142" s="1841"/>
      <c r="E142" s="1841"/>
      <c r="F142" s="1841"/>
      <c r="G142" s="1841"/>
      <c r="H142" s="1841"/>
      <c r="I142" s="1841"/>
      <c r="J142" s="1837">
        <v>0</v>
      </c>
      <c r="K142" s="1837">
        <v>0</v>
      </c>
      <c r="L142" s="1837">
        <v>0</v>
      </c>
      <c r="M142" s="1837">
        <v>0</v>
      </c>
      <c r="N142" s="1837">
        <v>0</v>
      </c>
      <c r="O142" s="1838">
        <v>0</v>
      </c>
      <c r="Q142" s="1874"/>
      <c r="R142" s="1874"/>
      <c r="S142" s="1874"/>
      <c r="T142" s="1874"/>
      <c r="U142" s="1874"/>
      <c r="V142" s="1874"/>
      <c r="W142" s="1874"/>
      <c r="X142" s="1874"/>
      <c r="Y142" s="1874"/>
      <c r="Z142" s="1874"/>
      <c r="AA142" s="1874"/>
      <c r="AB142" s="1874"/>
      <c r="AC142" s="1874"/>
      <c r="AD142" s="1874"/>
      <c r="AE142" s="1874"/>
    </row>
    <row r="143" spans="1:31">
      <c r="A143" s="1830" t="s">
        <v>1092</v>
      </c>
      <c r="B143" s="1835" t="s">
        <v>1093</v>
      </c>
      <c r="C143" s="1836"/>
      <c r="D143" s="1841"/>
      <c r="E143" s="1841"/>
      <c r="F143" s="1841"/>
      <c r="G143" s="1841"/>
      <c r="H143" s="1841"/>
      <c r="I143" s="1841"/>
      <c r="J143" s="1837">
        <v>0</v>
      </c>
      <c r="K143" s="1837">
        <v>0</v>
      </c>
      <c r="L143" s="1837">
        <v>0</v>
      </c>
      <c r="M143" s="1837">
        <v>0</v>
      </c>
      <c r="N143" s="1837">
        <v>0</v>
      </c>
      <c r="O143" s="1838">
        <v>0</v>
      </c>
      <c r="Q143" s="1874"/>
      <c r="R143" s="1874"/>
      <c r="S143" s="1874"/>
      <c r="T143" s="1874"/>
      <c r="U143" s="1874"/>
      <c r="V143" s="1874"/>
      <c r="W143" s="1874"/>
      <c r="X143" s="1874"/>
      <c r="Y143" s="1874"/>
      <c r="Z143" s="1874"/>
      <c r="AA143" s="1874"/>
      <c r="AB143" s="1874"/>
      <c r="AC143" s="1874"/>
      <c r="AD143" s="1874"/>
      <c r="AE143" s="1874"/>
    </row>
    <row r="144" spans="1:31">
      <c r="A144" s="1830" t="s">
        <v>1037</v>
      </c>
      <c r="B144" s="1835" t="s">
        <v>1094</v>
      </c>
      <c r="C144" s="1846">
        <v>1713.8349800000003</v>
      </c>
      <c r="D144" s="1847"/>
      <c r="E144" s="1847"/>
      <c r="F144" s="1847"/>
      <c r="G144" s="1847"/>
      <c r="H144" s="1847"/>
      <c r="I144" s="1847"/>
      <c r="J144" s="1875">
        <v>0</v>
      </c>
      <c r="K144" s="1875">
        <v>0</v>
      </c>
      <c r="L144" s="1875">
        <v>0</v>
      </c>
      <c r="M144" s="1875">
        <v>0</v>
      </c>
      <c r="N144" s="1875">
        <v>0</v>
      </c>
      <c r="O144" s="1876">
        <v>0</v>
      </c>
      <c r="Q144" s="1874"/>
      <c r="R144" s="1874"/>
      <c r="S144" s="1874"/>
      <c r="T144" s="1874"/>
      <c r="U144" s="1874"/>
      <c r="V144" s="1874"/>
      <c r="W144" s="1874"/>
      <c r="X144" s="1874"/>
      <c r="Y144" s="1874"/>
      <c r="Z144" s="1874"/>
      <c r="AA144" s="1874"/>
      <c r="AB144" s="1874"/>
      <c r="AC144" s="1874"/>
      <c r="AD144" s="1874"/>
      <c r="AE144" s="1874"/>
    </row>
    <row r="145" spans="1:31">
      <c r="A145" s="1830" t="s">
        <v>1037</v>
      </c>
      <c r="B145" s="1835" t="s">
        <v>24</v>
      </c>
      <c r="C145" s="1846"/>
      <c r="D145" s="1847"/>
      <c r="E145" s="1847"/>
      <c r="F145" s="1847"/>
      <c r="G145" s="1847"/>
      <c r="H145" s="1847"/>
      <c r="I145" s="1847"/>
      <c r="J145" s="1875">
        <v>0</v>
      </c>
      <c r="K145" s="1875">
        <v>0</v>
      </c>
      <c r="L145" s="1875">
        <v>0</v>
      </c>
      <c r="M145" s="1875">
        <v>0</v>
      </c>
      <c r="N145" s="1875">
        <v>0</v>
      </c>
      <c r="O145" s="1876">
        <v>0</v>
      </c>
      <c r="Q145" s="1874"/>
      <c r="R145" s="1874"/>
      <c r="S145" s="1874"/>
      <c r="T145" s="1874"/>
      <c r="U145" s="1874"/>
      <c r="V145" s="1874"/>
      <c r="W145" s="1874"/>
      <c r="X145" s="1874"/>
      <c r="Y145" s="1874"/>
      <c r="Z145" s="1874"/>
      <c r="AA145" s="1874"/>
      <c r="AB145" s="1874"/>
      <c r="AC145" s="1874"/>
      <c r="AD145" s="1874"/>
      <c r="AE145" s="1874"/>
    </row>
    <row r="146" spans="1:31">
      <c r="A146" s="1830" t="s">
        <v>1095</v>
      </c>
      <c r="B146" s="1835" t="s">
        <v>1091</v>
      </c>
      <c r="C146" s="1836">
        <v>1720.3942799999998</v>
      </c>
      <c r="D146" s="1841"/>
      <c r="E146" s="1841"/>
      <c r="F146" s="1841"/>
      <c r="G146" s="1841"/>
      <c r="H146" s="1841"/>
      <c r="I146" s="1841"/>
      <c r="J146" s="1837">
        <v>0</v>
      </c>
      <c r="K146" s="1837">
        <v>0</v>
      </c>
      <c r="L146" s="1837">
        <v>0</v>
      </c>
      <c r="M146" s="1837">
        <v>0</v>
      </c>
      <c r="N146" s="1837">
        <v>0</v>
      </c>
      <c r="O146" s="1838">
        <v>0</v>
      </c>
      <c r="Q146" s="1874"/>
      <c r="R146" s="1874"/>
      <c r="S146" s="1874"/>
      <c r="T146" s="1874"/>
      <c r="U146" s="1874"/>
      <c r="V146" s="1874"/>
      <c r="W146" s="1874"/>
      <c r="X146" s="1874"/>
      <c r="Y146" s="1874"/>
      <c r="Z146" s="1874"/>
      <c r="AA146" s="1874"/>
      <c r="AB146" s="1874"/>
      <c r="AC146" s="1874"/>
      <c r="AD146" s="1874"/>
      <c r="AE146" s="1874"/>
    </row>
    <row r="147" spans="1:31">
      <c r="A147" s="1830" t="s">
        <v>1096</v>
      </c>
      <c r="B147" s="1835" t="s">
        <v>1093</v>
      </c>
      <c r="C147" s="1836"/>
      <c r="D147" s="1841"/>
      <c r="E147" s="1841"/>
      <c r="F147" s="1841"/>
      <c r="G147" s="1841"/>
      <c r="H147" s="1841"/>
      <c r="I147" s="1841"/>
      <c r="J147" s="1837">
        <v>0</v>
      </c>
      <c r="K147" s="1837">
        <v>0</v>
      </c>
      <c r="L147" s="1837">
        <v>0</v>
      </c>
      <c r="M147" s="1837">
        <v>0</v>
      </c>
      <c r="N147" s="1837">
        <v>0</v>
      </c>
      <c r="O147" s="1838">
        <v>0</v>
      </c>
      <c r="Q147" s="1874"/>
      <c r="R147" s="1874"/>
      <c r="S147" s="1874"/>
      <c r="T147" s="1874"/>
      <c r="U147" s="1874"/>
      <c r="V147" s="1874"/>
      <c r="W147" s="1874"/>
      <c r="X147" s="1874"/>
      <c r="Y147" s="1874"/>
      <c r="Z147" s="1874"/>
      <c r="AA147" s="1874"/>
      <c r="AB147" s="1874"/>
      <c r="AC147" s="1874"/>
      <c r="AD147" s="1874"/>
      <c r="AE147" s="1874"/>
    </row>
    <row r="148" spans="1:31">
      <c r="A148" s="1830" t="s">
        <v>1037</v>
      </c>
      <c r="B148" s="1835" t="s">
        <v>1097</v>
      </c>
      <c r="C148" s="1846">
        <v>1720.3942799999998</v>
      </c>
      <c r="D148" s="1847"/>
      <c r="E148" s="1847"/>
      <c r="F148" s="1847"/>
      <c r="G148" s="1847"/>
      <c r="H148" s="1847"/>
      <c r="I148" s="1847"/>
      <c r="J148" s="1875">
        <v>0</v>
      </c>
      <c r="K148" s="1875">
        <v>0</v>
      </c>
      <c r="L148" s="1875">
        <v>0</v>
      </c>
      <c r="M148" s="1875">
        <v>0</v>
      </c>
      <c r="N148" s="1875">
        <v>0</v>
      </c>
      <c r="O148" s="1876">
        <v>0</v>
      </c>
      <c r="Q148" s="1874"/>
      <c r="R148" s="1874"/>
      <c r="S148" s="1874"/>
      <c r="T148" s="1874"/>
      <c r="U148" s="1874"/>
      <c r="V148" s="1874"/>
      <c r="W148" s="1874"/>
      <c r="X148" s="1874"/>
      <c r="Y148" s="1874"/>
      <c r="Z148" s="1874"/>
      <c r="AA148" s="1874"/>
      <c r="AB148" s="1874"/>
      <c r="AC148" s="1874"/>
      <c r="AD148" s="1874"/>
      <c r="AE148" s="1874"/>
    </row>
    <row r="149" spans="1:31">
      <c r="A149" s="1853" t="s">
        <v>1037</v>
      </c>
      <c r="B149" s="1854" t="s">
        <v>1098</v>
      </c>
      <c r="C149" s="1855">
        <v>-6.5592999999995811</v>
      </c>
      <c r="D149" s="1856"/>
      <c r="E149" s="1856"/>
      <c r="F149" s="1856"/>
      <c r="G149" s="1856"/>
      <c r="H149" s="1856"/>
      <c r="I149" s="1856"/>
      <c r="J149" s="1883">
        <v>0</v>
      </c>
      <c r="K149" s="1883">
        <v>0</v>
      </c>
      <c r="L149" s="1883">
        <v>0</v>
      </c>
      <c r="M149" s="1883">
        <v>0</v>
      </c>
      <c r="N149" s="1883">
        <v>0</v>
      </c>
      <c r="O149" s="1884">
        <v>0</v>
      </c>
      <c r="Q149" s="1874"/>
      <c r="R149" s="1874"/>
      <c r="S149" s="1874"/>
      <c r="T149" s="1874"/>
      <c r="U149" s="1874"/>
      <c r="V149" s="1874"/>
      <c r="W149" s="1874"/>
      <c r="X149" s="1874"/>
      <c r="Y149" s="1874"/>
      <c r="Z149" s="1874"/>
      <c r="AA149" s="1874"/>
      <c r="AB149" s="1874"/>
      <c r="AC149" s="1874"/>
      <c r="AD149" s="1874"/>
      <c r="AE149" s="1874"/>
    </row>
    <row r="150" spans="1:31">
      <c r="A150" s="1853" t="s">
        <v>1037</v>
      </c>
      <c r="B150" s="1854" t="s">
        <v>1099</v>
      </c>
      <c r="C150" s="1855">
        <v>20774.022980000002</v>
      </c>
      <c r="D150" s="1856">
        <v>-6286.0924899999991</v>
      </c>
      <c r="E150" s="1856">
        <v>10403.10636</v>
      </c>
      <c r="F150" s="1856">
        <v>-293.13721000000095</v>
      </c>
      <c r="G150" s="1856">
        <v>-14153.447979999999</v>
      </c>
      <c r="H150" s="1856">
        <v>-3461.7569699999999</v>
      </c>
      <c r="I150" s="1856">
        <v>7904.2071700000006</v>
      </c>
      <c r="J150" s="1856">
        <v>6419.895739999999</v>
      </c>
      <c r="K150" s="1856">
        <v>5802.3728800000008</v>
      </c>
      <c r="L150" s="1856">
        <v>360.55400000000003</v>
      </c>
      <c r="M150" s="1856">
        <v>1263.14705</v>
      </c>
      <c r="N150" s="1856">
        <v>28.552669999999992</v>
      </c>
      <c r="O150" s="1857">
        <v>56.403990000000007</v>
      </c>
      <c r="Q150" s="1874"/>
      <c r="R150" s="1874"/>
      <c r="S150" s="1874"/>
      <c r="T150" s="1874"/>
      <c r="U150" s="1874"/>
      <c r="V150" s="1874"/>
      <c r="W150" s="1874"/>
      <c r="X150" s="1874"/>
      <c r="Y150" s="1874"/>
      <c r="Z150" s="1874"/>
      <c r="AA150" s="1874"/>
      <c r="AB150" s="1874"/>
      <c r="AC150" s="1874"/>
      <c r="AD150" s="1874"/>
      <c r="AE150" s="1874"/>
    </row>
    <row r="151" spans="1:31" ht="13.5" thickBot="1">
      <c r="A151" s="1830" t="s">
        <v>1037</v>
      </c>
      <c r="B151" s="1835" t="s">
        <v>1100</v>
      </c>
      <c r="C151" s="1861">
        <v>8.0000000000000004E-4</v>
      </c>
      <c r="D151" s="1862">
        <v>3.2000000000000002E-3</v>
      </c>
      <c r="E151" s="1862">
        <v>7.1999999999999998E-3</v>
      </c>
      <c r="F151" s="1862">
        <v>1.43E-2</v>
      </c>
      <c r="G151" s="1862">
        <v>2.7699999999999999E-2</v>
      </c>
      <c r="H151" s="1862">
        <v>4.4900000000000002E-2</v>
      </c>
      <c r="I151" s="1862">
        <v>6.1400000000000003E-2</v>
      </c>
      <c r="J151" s="1862">
        <v>7.7100000000000002E-2</v>
      </c>
      <c r="K151" s="1862">
        <v>0.10150000000000001</v>
      </c>
      <c r="L151" s="1862">
        <v>0.1326</v>
      </c>
      <c r="M151" s="1862">
        <v>0.1784</v>
      </c>
      <c r="N151" s="1862">
        <v>0.2243</v>
      </c>
      <c r="O151" s="1863">
        <v>0.26029999999999998</v>
      </c>
      <c r="Q151" s="1874"/>
      <c r="R151" s="1874"/>
      <c r="S151" s="1874"/>
      <c r="T151" s="1874"/>
      <c r="U151" s="1874"/>
      <c r="V151" s="1874"/>
      <c r="W151" s="1874"/>
      <c r="X151" s="1874"/>
      <c r="Y151" s="1874"/>
      <c r="Z151" s="1874"/>
      <c r="AA151" s="1874"/>
      <c r="AB151" s="1874"/>
      <c r="AC151" s="1874"/>
      <c r="AD151" s="1874"/>
      <c r="AE151" s="1874"/>
    </row>
    <row r="152" spans="1:31" ht="14.25" thickTop="1" thickBot="1">
      <c r="A152" s="1853" t="s">
        <v>1037</v>
      </c>
      <c r="B152" s="1864" t="s">
        <v>1101</v>
      </c>
      <c r="C152" s="1865">
        <v>16.619218384</v>
      </c>
      <c r="D152" s="1866">
        <v>-20.115495967999994</v>
      </c>
      <c r="E152" s="1866">
        <v>74.902365791999998</v>
      </c>
      <c r="F152" s="1866">
        <v>-4.1918621030000072</v>
      </c>
      <c r="G152" s="1866">
        <v>-392.05050904599995</v>
      </c>
      <c r="H152" s="1866">
        <v>-155.43288795300001</v>
      </c>
      <c r="I152" s="1866">
        <v>485.31832023800001</v>
      </c>
      <c r="J152" s="1866">
        <v>494.97396155400003</v>
      </c>
      <c r="K152" s="1866">
        <v>588.94084732000022</v>
      </c>
      <c r="L152" s="1866">
        <v>47.809460399999992</v>
      </c>
      <c r="M152" s="1866">
        <v>225.34543371999999</v>
      </c>
      <c r="N152" s="1866">
        <v>6.4043638809999992</v>
      </c>
      <c r="O152" s="1867">
        <v>14.681958597</v>
      </c>
      <c r="Q152" s="1874"/>
      <c r="R152" s="1874"/>
      <c r="S152" s="1874"/>
      <c r="T152" s="1874"/>
      <c r="U152" s="1874"/>
      <c r="V152" s="1874"/>
      <c r="W152" s="1874"/>
      <c r="X152" s="1874"/>
      <c r="Y152" s="1874"/>
      <c r="Z152" s="1874"/>
      <c r="AA152" s="1874"/>
      <c r="AB152" s="1874"/>
      <c r="AC152" s="1874"/>
      <c r="AD152" s="1874"/>
      <c r="AE152" s="1874"/>
    </row>
    <row r="153" spans="1:31" ht="14.25" thickTop="1" thickBot="1">
      <c r="A153" s="1868" t="s">
        <v>1037</v>
      </c>
      <c r="B153" s="1869" t="s">
        <v>1102</v>
      </c>
      <c r="C153" s="1870">
        <v>0</v>
      </c>
      <c r="D153" s="1871">
        <v>0</v>
      </c>
      <c r="E153" s="1871">
        <v>0</v>
      </c>
      <c r="F153" s="1871">
        <v>0</v>
      </c>
      <c r="G153" s="1871">
        <v>0</v>
      </c>
      <c r="H153" s="1871">
        <v>0</v>
      </c>
      <c r="I153" s="1871">
        <v>0</v>
      </c>
      <c r="J153" s="1871">
        <v>0</v>
      </c>
      <c r="K153" s="1871">
        <v>0</v>
      </c>
      <c r="L153" s="1871">
        <v>0</v>
      </c>
      <c r="M153" s="1871">
        <v>0</v>
      </c>
      <c r="N153" s="1872">
        <v>1383.2051748160004</v>
      </c>
      <c r="O153" s="1873">
        <v>0</v>
      </c>
      <c r="Q153" s="1874"/>
      <c r="R153" s="1874"/>
      <c r="S153" s="1874"/>
      <c r="T153" s="1874"/>
      <c r="U153" s="1874"/>
      <c r="V153" s="1874"/>
      <c r="W153" s="1874"/>
      <c r="X153" s="1874"/>
      <c r="Y153" s="1874"/>
      <c r="Z153" s="1874"/>
      <c r="AA153" s="1874"/>
      <c r="AB153" s="1874"/>
      <c r="AC153" s="1874"/>
      <c r="AD153" s="1874"/>
      <c r="AE153" s="1874"/>
    </row>
    <row r="154" spans="1:31" ht="14.25" thickTop="1" thickBot="1">
      <c r="A154" s="2460" t="s">
        <v>1105</v>
      </c>
      <c r="B154" s="2461"/>
      <c r="C154" s="2461"/>
      <c r="D154" s="2461"/>
      <c r="E154" s="2461"/>
      <c r="F154" s="2461"/>
      <c r="G154" s="2461"/>
      <c r="H154" s="2461"/>
      <c r="I154" s="2461"/>
      <c r="J154" s="2461"/>
      <c r="K154" s="2461"/>
      <c r="L154" s="2461"/>
      <c r="M154" s="2461"/>
      <c r="N154" s="2461"/>
      <c r="O154" s="2462"/>
    </row>
    <row r="155" spans="1:31" ht="13.5" customHeight="1" thickTop="1">
      <c r="A155" s="2453"/>
      <c r="B155" s="2455" t="s">
        <v>1022</v>
      </c>
      <c r="C155" s="2457" t="s">
        <v>1023</v>
      </c>
      <c r="D155" s="2458"/>
      <c r="E155" s="2458"/>
      <c r="F155" s="2458"/>
      <c r="G155" s="2458"/>
      <c r="H155" s="2458"/>
      <c r="I155" s="2458"/>
      <c r="J155" s="2458"/>
      <c r="K155" s="2458"/>
      <c r="L155" s="2458"/>
      <c r="M155" s="2458"/>
      <c r="N155" s="2458"/>
      <c r="O155" s="2459"/>
    </row>
    <row r="156" spans="1:31" ht="26.25" thickBot="1">
      <c r="A156" s="2454"/>
      <c r="B156" s="2456"/>
      <c r="C156" s="1822" t="s">
        <v>1024</v>
      </c>
      <c r="D156" s="1823" t="s">
        <v>1025</v>
      </c>
      <c r="E156" s="1823" t="s">
        <v>1026</v>
      </c>
      <c r="F156" s="1823" t="s">
        <v>1027</v>
      </c>
      <c r="G156" s="1823" t="s">
        <v>1028</v>
      </c>
      <c r="H156" s="1823" t="s">
        <v>1029</v>
      </c>
      <c r="I156" s="1823" t="s">
        <v>1030</v>
      </c>
      <c r="J156" s="1823" t="s">
        <v>1031</v>
      </c>
      <c r="K156" s="1823" t="s">
        <v>1032</v>
      </c>
      <c r="L156" s="1823" t="s">
        <v>1033</v>
      </c>
      <c r="M156" s="1823" t="s">
        <v>1034</v>
      </c>
      <c r="N156" s="1823" t="s">
        <v>1035</v>
      </c>
      <c r="O156" s="1824" t="s">
        <v>1036</v>
      </c>
    </row>
    <row r="157" spans="1:31" ht="13.5" thickTop="1">
      <c r="A157" s="1825" t="s">
        <v>1037</v>
      </c>
      <c r="B157" s="1826" t="s">
        <v>1038</v>
      </c>
      <c r="C157" s="1827"/>
      <c r="D157" s="1828"/>
      <c r="E157" s="1828"/>
      <c r="F157" s="1828"/>
      <c r="G157" s="1828"/>
      <c r="H157" s="1828"/>
      <c r="I157" s="1828"/>
      <c r="J157" s="1828"/>
      <c r="K157" s="1828"/>
      <c r="L157" s="1828"/>
      <c r="M157" s="1828"/>
      <c r="N157" s="1828"/>
      <c r="O157" s="1829"/>
    </row>
    <row r="158" spans="1:31">
      <c r="A158" s="1830" t="s">
        <v>1037</v>
      </c>
      <c r="B158" s="1831" t="s">
        <v>23</v>
      </c>
      <c r="C158" s="1832"/>
      <c r="D158" s="1833"/>
      <c r="E158" s="1833"/>
      <c r="F158" s="1833"/>
      <c r="G158" s="1833"/>
      <c r="H158" s="1833"/>
      <c r="I158" s="1833"/>
      <c r="J158" s="1833"/>
      <c r="K158" s="1833"/>
      <c r="L158" s="1833"/>
      <c r="M158" s="1833"/>
      <c r="N158" s="1833"/>
      <c r="O158" s="1834"/>
    </row>
    <row r="159" spans="1:31">
      <c r="A159" s="1830" t="s">
        <v>1039</v>
      </c>
      <c r="B159" s="1835" t="s">
        <v>1040</v>
      </c>
      <c r="C159" s="1836">
        <v>9733.0793699999995</v>
      </c>
      <c r="D159" s="1837">
        <v>0</v>
      </c>
      <c r="E159" s="1837">
        <v>0</v>
      </c>
      <c r="F159" s="1837">
        <v>0</v>
      </c>
      <c r="G159" s="1837">
        <v>0</v>
      </c>
      <c r="H159" s="1837">
        <v>0</v>
      </c>
      <c r="I159" s="1837">
        <v>0</v>
      </c>
      <c r="J159" s="1837">
        <v>0</v>
      </c>
      <c r="K159" s="1837">
        <v>0</v>
      </c>
      <c r="L159" s="1837">
        <v>0</v>
      </c>
      <c r="M159" s="1837">
        <v>0</v>
      </c>
      <c r="N159" s="1837">
        <v>0</v>
      </c>
      <c r="O159" s="1838">
        <v>0</v>
      </c>
      <c r="Q159" s="1874"/>
      <c r="R159" s="1874"/>
      <c r="S159" s="1874"/>
      <c r="T159" s="1874"/>
      <c r="U159" s="1874"/>
      <c r="V159" s="1874"/>
      <c r="W159" s="1874"/>
      <c r="X159" s="1874"/>
      <c r="Y159" s="1874"/>
      <c r="Z159" s="1874"/>
      <c r="AA159" s="1874"/>
      <c r="AB159" s="1874"/>
      <c r="AC159" s="1874"/>
    </row>
    <row r="160" spans="1:31">
      <c r="A160" s="1830" t="s">
        <v>1041</v>
      </c>
      <c r="B160" s="1835" t="s">
        <v>769</v>
      </c>
      <c r="C160" s="1836">
        <v>9544.842059999999</v>
      </c>
      <c r="D160" s="1837">
        <v>0</v>
      </c>
      <c r="E160" s="1837">
        <v>0</v>
      </c>
      <c r="F160" s="1837">
        <v>0</v>
      </c>
      <c r="G160" s="1837">
        <v>0</v>
      </c>
      <c r="H160" s="1837">
        <v>0</v>
      </c>
      <c r="I160" s="1837">
        <v>0</v>
      </c>
      <c r="J160" s="1837">
        <v>0</v>
      </c>
      <c r="K160" s="1837">
        <v>0</v>
      </c>
      <c r="L160" s="1837">
        <v>0</v>
      </c>
      <c r="M160" s="1837">
        <v>0</v>
      </c>
      <c r="N160" s="1837">
        <v>0</v>
      </c>
      <c r="O160" s="1838">
        <v>0</v>
      </c>
      <c r="Q160" s="1874"/>
      <c r="R160" s="1874"/>
      <c r="S160" s="1874"/>
      <c r="T160" s="1874"/>
      <c r="U160" s="1874"/>
      <c r="V160" s="1874"/>
      <c r="W160" s="1874"/>
      <c r="X160" s="1874"/>
      <c r="Y160" s="1874"/>
      <c r="Z160" s="1874"/>
      <c r="AA160" s="1874"/>
      <c r="AB160" s="1874"/>
      <c r="AC160" s="1874"/>
    </row>
    <row r="161" spans="1:29">
      <c r="A161" s="1830" t="s">
        <v>1042</v>
      </c>
      <c r="B161" s="1835" t="s">
        <v>1043</v>
      </c>
      <c r="C161" s="1836">
        <v>188.23731000000001</v>
      </c>
      <c r="D161" s="1837">
        <v>0</v>
      </c>
      <c r="E161" s="1837">
        <v>0</v>
      </c>
      <c r="F161" s="1837">
        <v>0</v>
      </c>
      <c r="G161" s="1837">
        <v>0</v>
      </c>
      <c r="H161" s="1837">
        <v>0</v>
      </c>
      <c r="I161" s="1837">
        <v>0</v>
      </c>
      <c r="J161" s="1837">
        <v>0</v>
      </c>
      <c r="K161" s="1837">
        <v>0</v>
      </c>
      <c r="L161" s="1837">
        <v>0</v>
      </c>
      <c r="M161" s="1837">
        <v>0</v>
      </c>
      <c r="N161" s="1837">
        <v>0</v>
      </c>
      <c r="O161" s="1838">
        <v>0</v>
      </c>
      <c r="Q161" s="1874"/>
      <c r="R161" s="1874"/>
      <c r="S161" s="1874"/>
      <c r="T161" s="1874"/>
      <c r="U161" s="1874"/>
      <c r="V161" s="1874"/>
      <c r="W161" s="1874"/>
      <c r="X161" s="1874"/>
      <c r="Y161" s="1874"/>
      <c r="Z161" s="1874"/>
      <c r="AA161" s="1874"/>
      <c r="AB161" s="1874"/>
      <c r="AC161" s="1874"/>
    </row>
    <row r="162" spans="1:29" ht="25.5">
      <c r="A162" s="1830" t="s">
        <v>1044</v>
      </c>
      <c r="B162" s="1835" t="s">
        <v>1045</v>
      </c>
      <c r="C162" s="1843">
        <v>0</v>
      </c>
      <c r="D162" s="1837">
        <v>0</v>
      </c>
      <c r="E162" s="1837">
        <v>0</v>
      </c>
      <c r="F162" s="1837">
        <v>0</v>
      </c>
      <c r="G162" s="1837">
        <v>0</v>
      </c>
      <c r="H162" s="1837">
        <v>0</v>
      </c>
      <c r="I162" s="1837">
        <v>0</v>
      </c>
      <c r="J162" s="1837">
        <v>0</v>
      </c>
      <c r="K162" s="1837">
        <v>0</v>
      </c>
      <c r="L162" s="1837">
        <v>0</v>
      </c>
      <c r="M162" s="1837">
        <v>0</v>
      </c>
      <c r="N162" s="1837">
        <v>0</v>
      </c>
      <c r="O162" s="1838">
        <v>0</v>
      </c>
      <c r="Q162" s="1874"/>
      <c r="R162" s="1874"/>
      <c r="S162" s="1874"/>
      <c r="T162" s="1874"/>
      <c r="U162" s="1874"/>
      <c r="V162" s="1874"/>
      <c r="W162" s="1874"/>
      <c r="X162" s="1874"/>
      <c r="Y162" s="1874"/>
      <c r="Z162" s="1874"/>
      <c r="AA162" s="1874"/>
      <c r="AB162" s="1874"/>
      <c r="AC162" s="1874"/>
    </row>
    <row r="163" spans="1:29">
      <c r="A163" s="1830" t="s">
        <v>1046</v>
      </c>
      <c r="B163" s="1835" t="s">
        <v>1047</v>
      </c>
      <c r="C163" s="1836">
        <v>165.05860999999999</v>
      </c>
      <c r="D163" s="1837">
        <v>0</v>
      </c>
      <c r="E163" s="1837">
        <v>0</v>
      </c>
      <c r="F163" s="1837">
        <v>0</v>
      </c>
      <c r="G163" s="1837">
        <v>0</v>
      </c>
      <c r="H163" s="1837">
        <v>0</v>
      </c>
      <c r="I163" s="1837">
        <v>0</v>
      </c>
      <c r="J163" s="1837">
        <v>0</v>
      </c>
      <c r="K163" s="1837">
        <v>0</v>
      </c>
      <c r="L163" s="1837">
        <v>0</v>
      </c>
      <c r="M163" s="1837">
        <v>0</v>
      </c>
      <c r="N163" s="1837">
        <v>0</v>
      </c>
      <c r="O163" s="1838">
        <v>0</v>
      </c>
      <c r="Q163" s="1874"/>
      <c r="R163" s="1874"/>
      <c r="S163" s="1874"/>
      <c r="T163" s="1874"/>
      <c r="U163" s="1874"/>
      <c r="V163" s="1874"/>
      <c r="W163" s="1874"/>
      <c r="X163" s="1874"/>
      <c r="Y163" s="1874"/>
      <c r="Z163" s="1874"/>
      <c r="AA163" s="1874"/>
      <c r="AB163" s="1874"/>
      <c r="AC163" s="1874"/>
    </row>
    <row r="164" spans="1:29" ht="25.5">
      <c r="A164" s="1830" t="s">
        <v>1048</v>
      </c>
      <c r="B164" s="1835" t="s">
        <v>1049</v>
      </c>
      <c r="C164" s="1836">
        <v>165.05860999999999</v>
      </c>
      <c r="D164" s="1837">
        <v>0</v>
      </c>
      <c r="E164" s="1837">
        <v>0</v>
      </c>
      <c r="F164" s="1837">
        <v>0</v>
      </c>
      <c r="G164" s="1837">
        <v>0</v>
      </c>
      <c r="H164" s="1837">
        <v>0</v>
      </c>
      <c r="I164" s="1837">
        <v>0</v>
      </c>
      <c r="J164" s="1837">
        <v>0</v>
      </c>
      <c r="K164" s="1837">
        <v>0</v>
      </c>
      <c r="L164" s="1837">
        <v>0</v>
      </c>
      <c r="M164" s="1837">
        <v>0</v>
      </c>
      <c r="N164" s="1837">
        <v>0</v>
      </c>
      <c r="O164" s="1838">
        <v>0</v>
      </c>
      <c r="Q164" s="1874"/>
      <c r="R164" s="1874"/>
      <c r="S164" s="1874"/>
      <c r="T164" s="1874"/>
      <c r="U164" s="1874"/>
      <c r="V164" s="1874"/>
      <c r="W164" s="1874"/>
      <c r="X164" s="1874"/>
      <c r="Y164" s="1874"/>
      <c r="Z164" s="1874"/>
      <c r="AA164" s="1874"/>
      <c r="AB164" s="1874"/>
      <c r="AC164" s="1874"/>
    </row>
    <row r="165" spans="1:29">
      <c r="A165" s="1830" t="s">
        <v>1050</v>
      </c>
      <c r="B165" s="1835" t="s">
        <v>1051</v>
      </c>
      <c r="C165" s="1843">
        <v>0</v>
      </c>
      <c r="D165" s="1837">
        <v>0</v>
      </c>
      <c r="E165" s="1837">
        <v>0</v>
      </c>
      <c r="F165" s="1837">
        <v>0</v>
      </c>
      <c r="G165" s="1837">
        <v>0</v>
      </c>
      <c r="H165" s="1837">
        <v>0</v>
      </c>
      <c r="I165" s="1837">
        <v>0</v>
      </c>
      <c r="J165" s="1837">
        <v>0</v>
      </c>
      <c r="K165" s="1837">
        <v>0</v>
      </c>
      <c r="L165" s="1837">
        <v>0</v>
      </c>
      <c r="M165" s="1837">
        <v>0</v>
      </c>
      <c r="N165" s="1837">
        <v>0</v>
      </c>
      <c r="O165" s="1838">
        <v>0</v>
      </c>
      <c r="Q165" s="1874"/>
      <c r="R165" s="1874"/>
      <c r="S165" s="1874"/>
      <c r="T165" s="1874"/>
      <c r="U165" s="1874"/>
      <c r="V165" s="1874"/>
      <c r="W165" s="1874"/>
      <c r="X165" s="1874"/>
      <c r="Y165" s="1874"/>
      <c r="Z165" s="1874"/>
      <c r="AA165" s="1874"/>
      <c r="AB165" s="1874"/>
      <c r="AC165" s="1874"/>
    </row>
    <row r="166" spans="1:29">
      <c r="A166" s="1830" t="s">
        <v>1052</v>
      </c>
      <c r="B166" s="1835" t="s">
        <v>1053</v>
      </c>
      <c r="C166" s="1836">
        <v>71626.608380000005</v>
      </c>
      <c r="D166" s="1841">
        <v>11339.79486</v>
      </c>
      <c r="E166" s="1841">
        <v>48806.093279999994</v>
      </c>
      <c r="F166" s="1841">
        <v>15312.8066</v>
      </c>
      <c r="G166" s="1841">
        <v>18099.284170000003</v>
      </c>
      <c r="H166" s="1841">
        <v>7623.2812199999998</v>
      </c>
      <c r="I166" s="1841">
        <v>7370.7378399999998</v>
      </c>
      <c r="J166" s="1841">
        <v>5476.1815299999998</v>
      </c>
      <c r="K166" s="1841">
        <v>2666.8831399999999</v>
      </c>
      <c r="L166" s="1841">
        <v>2012.6695400000001</v>
      </c>
      <c r="M166" s="1841">
        <v>1030.02737</v>
      </c>
      <c r="N166" s="1841">
        <v>282.07400000000001</v>
      </c>
      <c r="O166" s="1838">
        <v>2.7649999999999997E-2</v>
      </c>
      <c r="Q166" s="1874"/>
      <c r="R166" s="1874"/>
      <c r="S166" s="1874"/>
      <c r="T166" s="1874"/>
      <c r="U166" s="1874"/>
      <c r="V166" s="1874"/>
      <c r="W166" s="1874"/>
      <c r="X166" s="1874"/>
      <c r="Y166" s="1874"/>
      <c r="Z166" s="1874"/>
      <c r="AA166" s="1874"/>
      <c r="AB166" s="1874"/>
      <c r="AC166" s="1874"/>
    </row>
    <row r="167" spans="1:29">
      <c r="A167" s="1830" t="s">
        <v>1054</v>
      </c>
      <c r="B167" s="1835" t="s">
        <v>1055</v>
      </c>
      <c r="C167" s="1836">
        <v>71088.45812000001</v>
      </c>
      <c r="D167" s="1841">
        <v>6147.0288899999987</v>
      </c>
      <c r="E167" s="1841">
        <v>48032.146449999993</v>
      </c>
      <c r="F167" s="1841">
        <v>14374.318299999999</v>
      </c>
      <c r="G167" s="1841">
        <v>16052.376289999998</v>
      </c>
      <c r="H167" s="1841">
        <v>5796.9661900000001</v>
      </c>
      <c r="I167" s="1841">
        <v>6759.8576599999997</v>
      </c>
      <c r="J167" s="1841">
        <v>4963.3822599999994</v>
      </c>
      <c r="K167" s="1841">
        <v>2599.2478200000005</v>
      </c>
      <c r="L167" s="1841">
        <v>1868.5862500000003</v>
      </c>
      <c r="M167" s="1841">
        <v>936.39414999999997</v>
      </c>
      <c r="N167" s="1841">
        <v>282.07400000000001</v>
      </c>
      <c r="O167" s="1838">
        <v>2.7499999999999998E-3</v>
      </c>
      <c r="Q167" s="1874"/>
      <c r="R167" s="1874"/>
      <c r="S167" s="1874"/>
      <c r="T167" s="1874"/>
      <c r="U167" s="1874"/>
      <c r="V167" s="1874"/>
      <c r="W167" s="1874"/>
      <c r="X167" s="1874"/>
      <c r="Y167" s="1874"/>
      <c r="Z167" s="1874"/>
      <c r="AA167" s="1874"/>
      <c r="AB167" s="1874"/>
      <c r="AC167" s="1874"/>
    </row>
    <row r="168" spans="1:29">
      <c r="A168" s="1830" t="s">
        <v>1056</v>
      </c>
      <c r="B168" s="1835" t="s">
        <v>1057</v>
      </c>
      <c r="C168" s="1836">
        <v>538.15026</v>
      </c>
      <c r="D168" s="1841">
        <v>5192.7659699999995</v>
      </c>
      <c r="E168" s="1841">
        <v>773.94683000000009</v>
      </c>
      <c r="F168" s="1841">
        <v>938.48830000000009</v>
      </c>
      <c r="G168" s="1841">
        <v>2046.90788</v>
      </c>
      <c r="H168" s="1841">
        <v>1826.31503</v>
      </c>
      <c r="I168" s="1841">
        <v>610.88017999999988</v>
      </c>
      <c r="J168" s="1841">
        <v>512.79926999999998</v>
      </c>
      <c r="K168" s="1841">
        <v>67.635320000000007</v>
      </c>
      <c r="L168" s="1841">
        <v>144.08329000000001</v>
      </c>
      <c r="M168" s="1841">
        <v>93.633219999999994</v>
      </c>
      <c r="N168" s="1837">
        <v>0</v>
      </c>
      <c r="O168" s="1838">
        <v>2.4899999999999999E-2</v>
      </c>
      <c r="Q168" s="1874"/>
      <c r="R168" s="1874"/>
      <c r="S168" s="1874"/>
      <c r="T168" s="1874"/>
      <c r="U168" s="1874"/>
      <c r="V168" s="1874"/>
      <c r="W168" s="1874"/>
      <c r="X168" s="1874"/>
      <c r="Y168" s="1874"/>
      <c r="Z168" s="1874"/>
      <c r="AA168" s="1874"/>
      <c r="AB168" s="1874"/>
      <c r="AC168" s="1874"/>
    </row>
    <row r="169" spans="1:29">
      <c r="A169" s="1830" t="s">
        <v>1058</v>
      </c>
      <c r="B169" s="1835" t="s">
        <v>1059</v>
      </c>
      <c r="C169" s="1843">
        <v>0</v>
      </c>
      <c r="D169" s="1837">
        <v>0</v>
      </c>
      <c r="E169" s="1837">
        <v>0</v>
      </c>
      <c r="F169" s="1837">
        <v>0</v>
      </c>
      <c r="G169" s="1837">
        <v>0</v>
      </c>
      <c r="H169" s="1837">
        <v>0</v>
      </c>
      <c r="I169" s="1837">
        <v>0</v>
      </c>
      <c r="J169" s="1837">
        <v>0</v>
      </c>
      <c r="K169" s="1837">
        <v>0</v>
      </c>
      <c r="L169" s="1837">
        <v>0</v>
      </c>
      <c r="M169" s="1837">
        <v>0</v>
      </c>
      <c r="N169" s="1837">
        <v>0</v>
      </c>
      <c r="O169" s="1838">
        <v>0</v>
      </c>
      <c r="Q169" s="1874"/>
      <c r="R169" s="1874"/>
      <c r="S169" s="1874"/>
      <c r="T169" s="1874"/>
      <c r="U169" s="1874"/>
      <c r="V169" s="1874"/>
      <c r="W169" s="1874"/>
      <c r="X169" s="1874"/>
      <c r="Y169" s="1874"/>
      <c r="Z169" s="1874"/>
      <c r="AA169" s="1874"/>
      <c r="AB169" s="1874"/>
      <c r="AC169" s="1874"/>
    </row>
    <row r="170" spans="1:29" ht="51">
      <c r="A170" s="1830" t="s">
        <v>1060</v>
      </c>
      <c r="B170" s="1835" t="s">
        <v>1061</v>
      </c>
      <c r="C170" s="1843">
        <v>0</v>
      </c>
      <c r="D170" s="1837">
        <v>0</v>
      </c>
      <c r="E170" s="1837">
        <v>0</v>
      </c>
      <c r="F170" s="1837">
        <v>0</v>
      </c>
      <c r="G170" s="1837">
        <v>0</v>
      </c>
      <c r="H170" s="1837">
        <v>0</v>
      </c>
      <c r="I170" s="1837">
        <v>0</v>
      </c>
      <c r="J170" s="1837">
        <v>0</v>
      </c>
      <c r="K170" s="1837">
        <v>0</v>
      </c>
      <c r="L170" s="1837">
        <v>0</v>
      </c>
      <c r="M170" s="1837">
        <v>0</v>
      </c>
      <c r="N170" s="1837">
        <v>0</v>
      </c>
      <c r="O170" s="1838">
        <v>0</v>
      </c>
      <c r="Q170" s="1874"/>
      <c r="R170" s="1874"/>
      <c r="S170" s="1874"/>
      <c r="T170" s="1874"/>
      <c r="U170" s="1874"/>
      <c r="V170" s="1874"/>
      <c r="W170" s="1874"/>
      <c r="X170" s="1874"/>
      <c r="Y170" s="1874"/>
      <c r="Z170" s="1874"/>
      <c r="AA170" s="1874"/>
      <c r="AB170" s="1874"/>
      <c r="AC170" s="1874"/>
    </row>
    <row r="171" spans="1:29" ht="38.25">
      <c r="A171" s="1830" t="s">
        <v>1062</v>
      </c>
      <c r="B171" s="1835" t="s">
        <v>1063</v>
      </c>
      <c r="C171" s="1843">
        <v>0</v>
      </c>
      <c r="D171" s="1837">
        <v>0</v>
      </c>
      <c r="E171" s="1837">
        <v>0</v>
      </c>
      <c r="F171" s="1837">
        <v>0</v>
      </c>
      <c r="G171" s="1837">
        <v>0</v>
      </c>
      <c r="H171" s="1837">
        <v>0</v>
      </c>
      <c r="I171" s="1837">
        <v>0</v>
      </c>
      <c r="J171" s="1837">
        <v>0</v>
      </c>
      <c r="K171" s="1837">
        <v>0</v>
      </c>
      <c r="L171" s="1837">
        <v>0</v>
      </c>
      <c r="M171" s="1837">
        <v>0</v>
      </c>
      <c r="N171" s="1837">
        <v>0</v>
      </c>
      <c r="O171" s="1838">
        <v>0</v>
      </c>
      <c r="Q171" s="1874"/>
      <c r="R171" s="1874"/>
      <c r="S171" s="1874"/>
      <c r="T171" s="1874"/>
      <c r="U171" s="1874"/>
      <c r="V171" s="1874"/>
      <c r="W171" s="1874"/>
      <c r="X171" s="1874"/>
      <c r="Y171" s="1874"/>
      <c r="Z171" s="1874"/>
      <c r="AA171" s="1874"/>
      <c r="AB171" s="1874"/>
      <c r="AC171" s="1874"/>
    </row>
    <row r="172" spans="1:29" ht="38.25">
      <c r="A172" s="1830" t="s">
        <v>1064</v>
      </c>
      <c r="B172" s="1835" t="s">
        <v>1065</v>
      </c>
      <c r="C172" s="1843">
        <v>0</v>
      </c>
      <c r="D172" s="1837">
        <v>0</v>
      </c>
      <c r="E172" s="1837">
        <v>0</v>
      </c>
      <c r="F172" s="1837">
        <v>0</v>
      </c>
      <c r="G172" s="1837">
        <v>0</v>
      </c>
      <c r="H172" s="1837">
        <v>0</v>
      </c>
      <c r="I172" s="1837">
        <v>0</v>
      </c>
      <c r="J172" s="1837">
        <v>0</v>
      </c>
      <c r="K172" s="1837">
        <v>0</v>
      </c>
      <c r="L172" s="1837">
        <v>0</v>
      </c>
      <c r="M172" s="1837">
        <v>0</v>
      </c>
      <c r="N172" s="1837">
        <v>0</v>
      </c>
      <c r="O172" s="1838">
        <v>0</v>
      </c>
      <c r="Q172" s="1874"/>
      <c r="R172" s="1874"/>
      <c r="S172" s="1874"/>
      <c r="T172" s="1874"/>
      <c r="U172" s="1874"/>
      <c r="V172" s="1874"/>
      <c r="W172" s="1874"/>
      <c r="X172" s="1874"/>
      <c r="Y172" s="1874"/>
      <c r="Z172" s="1874"/>
      <c r="AA172" s="1874"/>
      <c r="AB172" s="1874"/>
      <c r="AC172" s="1874"/>
    </row>
    <row r="173" spans="1:29">
      <c r="A173" s="1830" t="s">
        <v>1066</v>
      </c>
      <c r="B173" s="1835" t="s">
        <v>1067</v>
      </c>
      <c r="C173" s="1836">
        <v>94.238900000000001</v>
      </c>
      <c r="D173" s="1837">
        <v>0</v>
      </c>
      <c r="E173" s="1837">
        <v>0</v>
      </c>
      <c r="F173" s="1837">
        <v>0</v>
      </c>
      <c r="G173" s="1837">
        <v>0</v>
      </c>
      <c r="H173" s="1837">
        <v>0</v>
      </c>
      <c r="I173" s="1837">
        <v>0</v>
      </c>
      <c r="J173" s="1837">
        <v>0</v>
      </c>
      <c r="K173" s="1837">
        <v>0</v>
      </c>
      <c r="L173" s="1837">
        <v>0</v>
      </c>
      <c r="M173" s="1837">
        <v>0</v>
      </c>
      <c r="N173" s="1837">
        <v>0</v>
      </c>
      <c r="O173" s="1838">
        <v>0</v>
      </c>
      <c r="Q173" s="1874"/>
      <c r="R173" s="1874"/>
      <c r="S173" s="1874"/>
      <c r="T173" s="1874"/>
      <c r="U173" s="1874"/>
      <c r="V173" s="1874"/>
      <c r="W173" s="1874"/>
      <c r="X173" s="1874"/>
      <c r="Y173" s="1874"/>
      <c r="Z173" s="1874"/>
      <c r="AA173" s="1874"/>
      <c r="AB173" s="1874"/>
      <c r="AC173" s="1874"/>
    </row>
    <row r="174" spans="1:29">
      <c r="A174" s="1830" t="s">
        <v>1037</v>
      </c>
      <c r="B174" s="1835" t="s">
        <v>1068</v>
      </c>
      <c r="C174" s="1846">
        <v>81618.985260000016</v>
      </c>
      <c r="D174" s="1847">
        <v>11339.79486</v>
      </c>
      <c r="E174" s="1847">
        <v>48806.093279999994</v>
      </c>
      <c r="F174" s="1847">
        <v>15312.8066</v>
      </c>
      <c r="G174" s="1847">
        <v>18099.284170000003</v>
      </c>
      <c r="H174" s="1847">
        <v>7623.2812199999998</v>
      </c>
      <c r="I174" s="1847">
        <v>7370.7378399999998</v>
      </c>
      <c r="J174" s="1847">
        <v>5476.1815299999998</v>
      </c>
      <c r="K174" s="1847">
        <v>2666.8831399999999</v>
      </c>
      <c r="L174" s="1847">
        <v>2012.6695400000001</v>
      </c>
      <c r="M174" s="1847">
        <v>1030.02737</v>
      </c>
      <c r="N174" s="1847">
        <v>282.07400000000001</v>
      </c>
      <c r="O174" s="1876">
        <v>2.7649999999999997E-2</v>
      </c>
      <c r="Q174" s="1874"/>
      <c r="R174" s="1874"/>
      <c r="S174" s="1874"/>
      <c r="T174" s="1874"/>
      <c r="U174" s="1874"/>
      <c r="V174" s="1874"/>
      <c r="W174" s="1874"/>
      <c r="X174" s="1874"/>
      <c r="Y174" s="1874"/>
      <c r="Z174" s="1874"/>
      <c r="AA174" s="1874"/>
      <c r="AB174" s="1874"/>
      <c r="AC174" s="1874"/>
    </row>
    <row r="175" spans="1:29">
      <c r="A175" s="1830" t="s">
        <v>1037</v>
      </c>
      <c r="B175" s="1831" t="s">
        <v>24</v>
      </c>
      <c r="C175" s="1850">
        <v>0</v>
      </c>
      <c r="D175" s="1851">
        <v>0</v>
      </c>
      <c r="E175" s="1851">
        <v>0</v>
      </c>
      <c r="F175" s="1851">
        <v>0</v>
      </c>
      <c r="G175" s="1851">
        <v>0</v>
      </c>
      <c r="H175" s="1851">
        <v>0</v>
      </c>
      <c r="I175" s="1851">
        <v>0</v>
      </c>
      <c r="J175" s="1851">
        <v>0</v>
      </c>
      <c r="K175" s="1851">
        <v>0</v>
      </c>
      <c r="L175" s="1851">
        <v>0</v>
      </c>
      <c r="M175" s="1851">
        <v>0</v>
      </c>
      <c r="N175" s="1851">
        <v>0</v>
      </c>
      <c r="O175" s="1852">
        <v>0</v>
      </c>
      <c r="Q175" s="1874"/>
      <c r="R175" s="1874"/>
      <c r="S175" s="1874"/>
      <c r="T175" s="1874"/>
      <c r="U175" s="1874"/>
      <c r="V175" s="1874"/>
      <c r="W175" s="1874"/>
      <c r="X175" s="1874"/>
      <c r="Y175" s="1874"/>
      <c r="Z175" s="1874"/>
      <c r="AA175" s="1874"/>
      <c r="AB175" s="1874"/>
      <c r="AC175" s="1874"/>
    </row>
    <row r="176" spans="1:29">
      <c r="A176" s="1830" t="s">
        <v>1069</v>
      </c>
      <c r="B176" s="1835" t="s">
        <v>1070</v>
      </c>
      <c r="C176" s="1836">
        <v>957.65021000000002</v>
      </c>
      <c r="D176" s="1837">
        <v>0</v>
      </c>
      <c r="E176" s="1837">
        <v>0</v>
      </c>
      <c r="F176" s="1837">
        <v>0</v>
      </c>
      <c r="G176" s="1837">
        <v>0</v>
      </c>
      <c r="H176" s="1837">
        <v>0</v>
      </c>
      <c r="I176" s="1837">
        <v>0</v>
      </c>
      <c r="J176" s="1837">
        <v>0</v>
      </c>
      <c r="K176" s="1837">
        <v>0</v>
      </c>
      <c r="L176" s="1837">
        <v>0</v>
      </c>
      <c r="M176" s="1837">
        <v>0</v>
      </c>
      <c r="N176" s="1837">
        <v>0</v>
      </c>
      <c r="O176" s="1838">
        <v>0</v>
      </c>
      <c r="Q176" s="1874"/>
      <c r="R176" s="1874"/>
      <c r="S176" s="1874"/>
      <c r="T176" s="1874"/>
      <c r="U176" s="1874"/>
      <c r="V176" s="1874"/>
      <c r="W176" s="1874"/>
      <c r="X176" s="1874"/>
      <c r="Y176" s="1874"/>
      <c r="Z176" s="1874"/>
      <c r="AA176" s="1874"/>
      <c r="AB176" s="1874"/>
      <c r="AC176" s="1874"/>
    </row>
    <row r="177" spans="1:29">
      <c r="A177" s="1830" t="s">
        <v>1071</v>
      </c>
      <c r="B177" s="1835" t="s">
        <v>769</v>
      </c>
      <c r="C177" s="1836">
        <v>924.44783999999993</v>
      </c>
      <c r="D177" s="1837">
        <v>0</v>
      </c>
      <c r="E177" s="1837">
        <v>0</v>
      </c>
      <c r="F177" s="1837">
        <v>0</v>
      </c>
      <c r="G177" s="1837">
        <v>0</v>
      </c>
      <c r="H177" s="1837">
        <v>0</v>
      </c>
      <c r="I177" s="1837">
        <v>0</v>
      </c>
      <c r="J177" s="1837">
        <v>0</v>
      </c>
      <c r="K177" s="1837">
        <v>0</v>
      </c>
      <c r="L177" s="1837">
        <v>0</v>
      </c>
      <c r="M177" s="1837">
        <v>0</v>
      </c>
      <c r="N177" s="1837">
        <v>0</v>
      </c>
      <c r="O177" s="1838">
        <v>0</v>
      </c>
      <c r="Q177" s="1874"/>
      <c r="R177" s="1874"/>
      <c r="S177" s="1874"/>
      <c r="T177" s="1874"/>
      <c r="U177" s="1874"/>
      <c r="V177" s="1874"/>
      <c r="W177" s="1874"/>
      <c r="X177" s="1874"/>
      <c r="Y177" s="1874"/>
      <c r="Z177" s="1874"/>
      <c r="AA177" s="1874"/>
      <c r="AB177" s="1874"/>
      <c r="AC177" s="1874"/>
    </row>
    <row r="178" spans="1:29">
      <c r="A178" s="1830" t="s">
        <v>1072</v>
      </c>
      <c r="B178" s="1835" t="s">
        <v>1043</v>
      </c>
      <c r="C178" s="1836">
        <v>33.202370000000002</v>
      </c>
      <c r="D178" s="1837">
        <v>0</v>
      </c>
      <c r="E178" s="1837">
        <v>0</v>
      </c>
      <c r="F178" s="1837">
        <v>0</v>
      </c>
      <c r="G178" s="1837">
        <v>0</v>
      </c>
      <c r="H178" s="1837">
        <v>0</v>
      </c>
      <c r="I178" s="1837">
        <v>0</v>
      </c>
      <c r="J178" s="1837">
        <v>0</v>
      </c>
      <c r="K178" s="1837">
        <v>0</v>
      </c>
      <c r="L178" s="1837">
        <v>0</v>
      </c>
      <c r="M178" s="1837">
        <v>0</v>
      </c>
      <c r="N178" s="1837">
        <v>0</v>
      </c>
      <c r="O178" s="1838">
        <v>0</v>
      </c>
      <c r="Q178" s="1874"/>
      <c r="R178" s="1874"/>
      <c r="S178" s="1874"/>
      <c r="T178" s="1874"/>
      <c r="U178" s="1874"/>
      <c r="V178" s="1874"/>
      <c r="W178" s="1874"/>
      <c r="X178" s="1874"/>
      <c r="Y178" s="1874"/>
      <c r="Z178" s="1874"/>
      <c r="AA178" s="1874"/>
      <c r="AB178" s="1874"/>
      <c r="AC178" s="1874"/>
    </row>
    <row r="179" spans="1:29">
      <c r="A179" s="1830" t="s">
        <v>1073</v>
      </c>
      <c r="B179" s="1835" t="s">
        <v>1047</v>
      </c>
      <c r="C179" s="1836">
        <v>6911.210430000001</v>
      </c>
      <c r="D179" s="1841">
        <v>439.69189</v>
      </c>
      <c r="E179" s="1841">
        <v>6660.2079199999998</v>
      </c>
      <c r="F179" s="1841">
        <v>257.75315999999998</v>
      </c>
      <c r="G179" s="1841">
        <v>234.38544999999999</v>
      </c>
      <c r="H179" s="1841">
        <v>12.060360000000001</v>
      </c>
      <c r="I179" s="1841">
        <v>2.9702100000000002</v>
      </c>
      <c r="J179" s="1837">
        <v>0</v>
      </c>
      <c r="K179" s="1837">
        <v>0</v>
      </c>
      <c r="L179" s="1837">
        <v>0</v>
      </c>
      <c r="M179" s="1837">
        <v>0</v>
      </c>
      <c r="N179" s="1837">
        <v>0</v>
      </c>
      <c r="O179" s="1838">
        <v>0</v>
      </c>
      <c r="Q179" s="1874"/>
      <c r="R179" s="1874"/>
      <c r="S179" s="1874"/>
      <c r="T179" s="1874"/>
      <c r="U179" s="1874"/>
      <c r="V179" s="1874"/>
      <c r="W179" s="1874"/>
      <c r="X179" s="1874"/>
      <c r="Y179" s="1874"/>
      <c r="Z179" s="1874"/>
      <c r="AA179" s="1874"/>
      <c r="AB179" s="1874"/>
      <c r="AC179" s="1874"/>
    </row>
    <row r="180" spans="1:29">
      <c r="A180" s="1830" t="s">
        <v>1074</v>
      </c>
      <c r="B180" s="1835" t="s">
        <v>1075</v>
      </c>
      <c r="C180" s="1836">
        <v>6897.8876300000011</v>
      </c>
      <c r="D180" s="1841">
        <v>416.13144</v>
      </c>
      <c r="E180" s="1841">
        <v>6616.3790799999988</v>
      </c>
      <c r="F180" s="1841">
        <v>180.48284000000001</v>
      </c>
      <c r="G180" s="1841">
        <v>8.4847599999999996</v>
      </c>
      <c r="H180" s="1837">
        <v>0.43657999999999997</v>
      </c>
      <c r="I180" s="1837">
        <v>0.10752</v>
      </c>
      <c r="J180" s="1837">
        <v>0</v>
      </c>
      <c r="K180" s="1837">
        <v>0</v>
      </c>
      <c r="L180" s="1837">
        <v>0</v>
      </c>
      <c r="M180" s="1837">
        <v>0</v>
      </c>
      <c r="N180" s="1837">
        <v>0</v>
      </c>
      <c r="O180" s="1838">
        <v>0</v>
      </c>
      <c r="Q180" s="1874"/>
      <c r="R180" s="1874"/>
      <c r="S180" s="1874"/>
      <c r="T180" s="1874"/>
      <c r="U180" s="1874"/>
      <c r="V180" s="1874"/>
      <c r="W180" s="1874"/>
      <c r="X180" s="1874"/>
      <c r="Y180" s="1874"/>
      <c r="Z180" s="1874"/>
      <c r="AA180" s="1874"/>
      <c r="AB180" s="1874"/>
      <c r="AC180" s="1874"/>
    </row>
    <row r="181" spans="1:29">
      <c r="A181" s="1830" t="s">
        <v>1076</v>
      </c>
      <c r="B181" s="1835" t="s">
        <v>1051</v>
      </c>
      <c r="C181" s="1836">
        <v>13.322799999999999</v>
      </c>
      <c r="D181" s="1841">
        <v>23.560449999999999</v>
      </c>
      <c r="E181" s="1841">
        <v>43.82884</v>
      </c>
      <c r="F181" s="1841">
        <v>77.270319999999998</v>
      </c>
      <c r="G181" s="1841">
        <v>225.90069</v>
      </c>
      <c r="H181" s="1841">
        <v>11.623779999999998</v>
      </c>
      <c r="I181" s="1841">
        <v>2.8626900000000002</v>
      </c>
      <c r="J181" s="1837">
        <v>0</v>
      </c>
      <c r="K181" s="1837">
        <v>0</v>
      </c>
      <c r="L181" s="1837">
        <v>0</v>
      </c>
      <c r="M181" s="1837">
        <v>0</v>
      </c>
      <c r="N181" s="1837">
        <v>0</v>
      </c>
      <c r="O181" s="1838">
        <v>0</v>
      </c>
      <c r="Q181" s="1874"/>
      <c r="R181" s="1874"/>
      <c r="S181" s="1874"/>
      <c r="T181" s="1874"/>
      <c r="U181" s="1874"/>
      <c r="V181" s="1874"/>
      <c r="W181" s="1874"/>
      <c r="X181" s="1874"/>
      <c r="Y181" s="1874"/>
      <c r="Z181" s="1874"/>
      <c r="AA181" s="1874"/>
      <c r="AB181" s="1874"/>
      <c r="AC181" s="1874"/>
    </row>
    <row r="182" spans="1:29">
      <c r="A182" s="1830" t="s">
        <v>1077</v>
      </c>
      <c r="B182" s="1835" t="s">
        <v>776</v>
      </c>
      <c r="C182" s="1836">
        <v>2709.1313799999998</v>
      </c>
      <c r="D182" s="1841">
        <v>966.06537000000003</v>
      </c>
      <c r="E182" s="1841">
        <v>6637.00299</v>
      </c>
      <c r="F182" s="1837">
        <v>0</v>
      </c>
      <c r="G182" s="1837">
        <v>0</v>
      </c>
      <c r="H182" s="1837">
        <v>0</v>
      </c>
      <c r="I182" s="1837">
        <v>0</v>
      </c>
      <c r="J182" s="1837">
        <v>0</v>
      </c>
      <c r="K182" s="1837">
        <v>0</v>
      </c>
      <c r="L182" s="1837">
        <v>0</v>
      </c>
      <c r="M182" s="1837">
        <v>0</v>
      </c>
      <c r="N182" s="1837">
        <v>0</v>
      </c>
      <c r="O182" s="1838">
        <v>0</v>
      </c>
      <c r="Q182" s="1874"/>
      <c r="R182" s="1874"/>
      <c r="S182" s="1874"/>
      <c r="T182" s="1874"/>
      <c r="U182" s="1874"/>
      <c r="V182" s="1874"/>
      <c r="W182" s="1874"/>
      <c r="X182" s="1874"/>
      <c r="Y182" s="1874"/>
      <c r="Z182" s="1874"/>
      <c r="AA182" s="1874"/>
      <c r="AB182" s="1874"/>
      <c r="AC182" s="1874"/>
    </row>
    <row r="183" spans="1:29">
      <c r="A183" s="1830" t="s">
        <v>1078</v>
      </c>
      <c r="B183" s="1835" t="s">
        <v>1079</v>
      </c>
      <c r="C183" s="1836">
        <v>1033.84689</v>
      </c>
      <c r="D183" s="1841">
        <v>231.12412</v>
      </c>
      <c r="E183" s="1841">
        <v>3629.8807499999998</v>
      </c>
      <c r="F183" s="1837">
        <v>0</v>
      </c>
      <c r="G183" s="1837">
        <v>0</v>
      </c>
      <c r="H183" s="1837">
        <v>0</v>
      </c>
      <c r="I183" s="1837">
        <v>0</v>
      </c>
      <c r="J183" s="1837">
        <v>0</v>
      </c>
      <c r="K183" s="1837">
        <v>0</v>
      </c>
      <c r="L183" s="1837">
        <v>0</v>
      </c>
      <c r="M183" s="1837">
        <v>0</v>
      </c>
      <c r="N183" s="1837">
        <v>0</v>
      </c>
      <c r="O183" s="1838">
        <v>0</v>
      </c>
      <c r="Q183" s="1874"/>
      <c r="R183" s="1874"/>
      <c r="S183" s="1874"/>
      <c r="T183" s="1874"/>
      <c r="U183" s="1874"/>
      <c r="V183" s="1874"/>
      <c r="W183" s="1874"/>
      <c r="X183" s="1874"/>
      <c r="Y183" s="1874"/>
      <c r="Z183" s="1874"/>
      <c r="AA183" s="1874"/>
      <c r="AB183" s="1874"/>
      <c r="AC183" s="1874"/>
    </row>
    <row r="184" spans="1:29">
      <c r="A184" s="1830" t="s">
        <v>1080</v>
      </c>
      <c r="B184" s="1835" t="s">
        <v>1057</v>
      </c>
      <c r="C184" s="1836">
        <v>1675.28449</v>
      </c>
      <c r="D184" s="1841">
        <v>734.94124999999997</v>
      </c>
      <c r="E184" s="1841">
        <v>3007.1222400000001</v>
      </c>
      <c r="F184" s="1837">
        <v>0</v>
      </c>
      <c r="G184" s="1837">
        <v>0</v>
      </c>
      <c r="H184" s="1837">
        <v>0</v>
      </c>
      <c r="I184" s="1837">
        <v>0</v>
      </c>
      <c r="J184" s="1837">
        <v>0</v>
      </c>
      <c r="K184" s="1837">
        <v>0</v>
      </c>
      <c r="L184" s="1837">
        <v>0</v>
      </c>
      <c r="M184" s="1837">
        <v>0</v>
      </c>
      <c r="N184" s="1837">
        <v>0</v>
      </c>
      <c r="O184" s="1838">
        <v>0</v>
      </c>
      <c r="Q184" s="1874"/>
      <c r="R184" s="1874"/>
      <c r="S184" s="1874"/>
      <c r="T184" s="1874"/>
      <c r="U184" s="1874"/>
      <c r="V184" s="1874"/>
      <c r="W184" s="1874"/>
      <c r="X184" s="1874"/>
      <c r="Y184" s="1874"/>
      <c r="Z184" s="1874"/>
      <c r="AA184" s="1874"/>
      <c r="AB184" s="1874"/>
      <c r="AC184" s="1874"/>
    </row>
    <row r="185" spans="1:29">
      <c r="A185" s="1830" t="s">
        <v>1081</v>
      </c>
      <c r="B185" s="1835" t="s">
        <v>1082</v>
      </c>
      <c r="C185" s="1843">
        <v>0</v>
      </c>
      <c r="D185" s="1837">
        <v>0</v>
      </c>
      <c r="E185" s="1837">
        <v>0</v>
      </c>
      <c r="F185" s="1837">
        <v>0</v>
      </c>
      <c r="G185" s="1837">
        <v>0</v>
      </c>
      <c r="H185" s="1837">
        <v>0</v>
      </c>
      <c r="I185" s="1837">
        <v>0</v>
      </c>
      <c r="J185" s="1837">
        <v>0</v>
      </c>
      <c r="K185" s="1837">
        <v>0</v>
      </c>
      <c r="L185" s="1837">
        <v>0</v>
      </c>
      <c r="M185" s="1837">
        <v>0</v>
      </c>
      <c r="N185" s="1837">
        <v>0</v>
      </c>
      <c r="O185" s="1838">
        <v>0</v>
      </c>
      <c r="Q185" s="1874"/>
      <c r="R185" s="1874"/>
      <c r="S185" s="1874"/>
      <c r="T185" s="1874"/>
      <c r="U185" s="1874"/>
      <c r="V185" s="1874"/>
      <c r="W185" s="1874"/>
      <c r="X185" s="1874"/>
      <c r="Y185" s="1874"/>
      <c r="Z185" s="1874"/>
      <c r="AA185" s="1874"/>
      <c r="AB185" s="1874"/>
      <c r="AC185" s="1874"/>
    </row>
    <row r="186" spans="1:29">
      <c r="A186" s="1830" t="s">
        <v>1083</v>
      </c>
      <c r="B186" s="1835" t="s">
        <v>1084</v>
      </c>
      <c r="C186" s="1843">
        <v>0</v>
      </c>
      <c r="D186" s="1841">
        <v>308.47500000000002</v>
      </c>
      <c r="E186" s="1841">
        <v>1850.85</v>
      </c>
      <c r="F186" s="1837">
        <v>0</v>
      </c>
      <c r="G186" s="1837">
        <v>0</v>
      </c>
      <c r="H186" s="1837">
        <v>0</v>
      </c>
      <c r="I186" s="1837">
        <v>0</v>
      </c>
      <c r="J186" s="1837">
        <v>0</v>
      </c>
      <c r="K186" s="1837">
        <v>0</v>
      </c>
      <c r="L186" s="1837">
        <v>0</v>
      </c>
      <c r="M186" s="1837">
        <v>0</v>
      </c>
      <c r="N186" s="1837">
        <v>0</v>
      </c>
      <c r="O186" s="1838">
        <v>0</v>
      </c>
      <c r="Q186" s="1874"/>
      <c r="R186" s="1874"/>
      <c r="S186" s="1874"/>
      <c r="T186" s="1874"/>
      <c r="U186" s="1874"/>
      <c r="V186" s="1874"/>
      <c r="W186" s="1874"/>
      <c r="X186" s="1874"/>
      <c r="Y186" s="1874"/>
      <c r="Z186" s="1874"/>
      <c r="AA186" s="1874"/>
      <c r="AB186" s="1874"/>
      <c r="AC186" s="1874"/>
    </row>
    <row r="187" spans="1:29">
      <c r="A187" s="1830" t="s">
        <v>1085</v>
      </c>
      <c r="B187" s="1835" t="s">
        <v>1086</v>
      </c>
      <c r="C187" s="1843">
        <v>0</v>
      </c>
      <c r="D187" s="1837">
        <v>0</v>
      </c>
      <c r="E187" s="1837">
        <v>0</v>
      </c>
      <c r="F187" s="1837">
        <v>0</v>
      </c>
      <c r="G187" s="1837">
        <v>0</v>
      </c>
      <c r="H187" s="1837">
        <v>0</v>
      </c>
      <c r="I187" s="1837">
        <v>0</v>
      </c>
      <c r="J187" s="1837">
        <v>0</v>
      </c>
      <c r="K187" s="1837">
        <v>0</v>
      </c>
      <c r="L187" s="1837">
        <v>0</v>
      </c>
      <c r="M187" s="1837">
        <v>0</v>
      </c>
      <c r="N187" s="1837">
        <v>0</v>
      </c>
      <c r="O187" s="1838">
        <v>0</v>
      </c>
      <c r="Q187" s="1874"/>
      <c r="R187" s="1874"/>
      <c r="S187" s="1874"/>
      <c r="T187" s="1874"/>
      <c r="U187" s="1874"/>
      <c r="V187" s="1874"/>
      <c r="W187" s="1874"/>
      <c r="X187" s="1874"/>
      <c r="Y187" s="1874"/>
      <c r="Z187" s="1874"/>
      <c r="AA187" s="1874"/>
      <c r="AB187" s="1874"/>
      <c r="AC187" s="1874"/>
    </row>
    <row r="188" spans="1:29">
      <c r="A188" s="1830" t="s">
        <v>1037</v>
      </c>
      <c r="B188" s="1835" t="s">
        <v>1087</v>
      </c>
      <c r="C188" s="1846">
        <v>10577.99202</v>
      </c>
      <c r="D188" s="1847">
        <v>1714.23226</v>
      </c>
      <c r="E188" s="1847">
        <v>15148.06091</v>
      </c>
      <c r="F188" s="1847">
        <v>257.75315999999998</v>
      </c>
      <c r="G188" s="1847">
        <v>234.38544999999999</v>
      </c>
      <c r="H188" s="1847">
        <v>12.060360000000001</v>
      </c>
      <c r="I188" s="1847">
        <v>2.9702100000000002</v>
      </c>
      <c r="J188" s="1875">
        <v>0</v>
      </c>
      <c r="K188" s="1875">
        <v>0</v>
      </c>
      <c r="L188" s="1875">
        <v>0</v>
      </c>
      <c r="M188" s="1875">
        <v>0</v>
      </c>
      <c r="N188" s="1875">
        <v>0</v>
      </c>
      <c r="O188" s="1876">
        <v>0</v>
      </c>
      <c r="Q188" s="1874"/>
      <c r="R188" s="1874"/>
      <c r="S188" s="1874"/>
      <c r="T188" s="1874"/>
      <c r="U188" s="1874"/>
      <c r="V188" s="1874"/>
      <c r="W188" s="1874"/>
      <c r="X188" s="1874"/>
      <c r="Y188" s="1874"/>
      <c r="Z188" s="1874"/>
      <c r="AA188" s="1874"/>
      <c r="AB188" s="1874"/>
      <c r="AC188" s="1874"/>
    </row>
    <row r="189" spans="1:29">
      <c r="A189" s="1853" t="s">
        <v>1037</v>
      </c>
      <c r="B189" s="1854" t="s">
        <v>1088</v>
      </c>
      <c r="C189" s="1855">
        <v>71040.993240000011</v>
      </c>
      <c r="D189" s="1856">
        <v>9625.5625999999993</v>
      </c>
      <c r="E189" s="1856">
        <v>33658.032370000008</v>
      </c>
      <c r="F189" s="1856">
        <v>15055.05344</v>
      </c>
      <c r="G189" s="1856">
        <v>17864.898719999997</v>
      </c>
      <c r="H189" s="1856">
        <v>7611.2208599999994</v>
      </c>
      <c r="I189" s="1856">
        <v>7367.7676300000003</v>
      </c>
      <c r="J189" s="1856">
        <v>5476.1815299999998</v>
      </c>
      <c r="K189" s="1856">
        <v>2666.8831399999999</v>
      </c>
      <c r="L189" s="1856">
        <v>2012.6695400000001</v>
      </c>
      <c r="M189" s="1856">
        <v>1030.02737</v>
      </c>
      <c r="N189" s="1856">
        <v>282.07400000000001</v>
      </c>
      <c r="O189" s="1884">
        <v>2.7649999999999997E-2</v>
      </c>
      <c r="Q189" s="1874"/>
      <c r="R189" s="1874"/>
      <c r="S189" s="1874"/>
      <c r="T189" s="1874"/>
      <c r="U189" s="1874"/>
      <c r="V189" s="1874"/>
      <c r="W189" s="1874"/>
      <c r="X189" s="1874"/>
      <c r="Y189" s="1874"/>
      <c r="Z189" s="1874"/>
      <c r="AA189" s="1874"/>
      <c r="AB189" s="1874"/>
      <c r="AC189" s="1874"/>
    </row>
    <row r="190" spans="1:29">
      <c r="A190" s="1830" t="s">
        <v>1037</v>
      </c>
      <c r="B190" s="1831" t="s">
        <v>1089</v>
      </c>
      <c r="C190" s="1858">
        <v>0</v>
      </c>
      <c r="D190" s="1859">
        <v>0</v>
      </c>
      <c r="E190" s="1859">
        <v>0</v>
      </c>
      <c r="F190" s="1859">
        <v>0</v>
      </c>
      <c r="G190" s="1859">
        <v>0</v>
      </c>
      <c r="H190" s="1859">
        <v>0</v>
      </c>
      <c r="I190" s="1859">
        <v>0</v>
      </c>
      <c r="J190" s="1859">
        <v>0</v>
      </c>
      <c r="K190" s="1859">
        <v>0</v>
      </c>
      <c r="L190" s="1859">
        <v>0</v>
      </c>
      <c r="M190" s="1859">
        <v>0</v>
      </c>
      <c r="N190" s="1859">
        <v>0</v>
      </c>
      <c r="O190" s="1860">
        <v>0</v>
      </c>
      <c r="Q190" s="1874"/>
      <c r="R190" s="1874"/>
      <c r="S190" s="1874"/>
      <c r="T190" s="1874"/>
      <c r="U190" s="1874"/>
      <c r="V190" s="1874"/>
      <c r="W190" s="1874"/>
      <c r="X190" s="1874"/>
      <c r="Y190" s="1874"/>
      <c r="Z190" s="1874"/>
      <c r="AA190" s="1874"/>
      <c r="AB190" s="1874"/>
      <c r="AC190" s="1874"/>
    </row>
    <row r="191" spans="1:29">
      <c r="A191" s="1830" t="s">
        <v>1037</v>
      </c>
      <c r="B191" s="1835" t="s">
        <v>23</v>
      </c>
      <c r="C191" s="1832">
        <v>0</v>
      </c>
      <c r="D191" s="1833">
        <v>0</v>
      </c>
      <c r="E191" s="1833">
        <v>0</v>
      </c>
      <c r="F191" s="1833">
        <v>0</v>
      </c>
      <c r="G191" s="1833">
        <v>0</v>
      </c>
      <c r="H191" s="1833">
        <v>0</v>
      </c>
      <c r="I191" s="1833">
        <v>0</v>
      </c>
      <c r="J191" s="1833">
        <v>0</v>
      </c>
      <c r="K191" s="1833">
        <v>0</v>
      </c>
      <c r="L191" s="1833">
        <v>0</v>
      </c>
      <c r="M191" s="1833">
        <v>0</v>
      </c>
      <c r="N191" s="1833">
        <v>0</v>
      </c>
      <c r="O191" s="1834">
        <v>0</v>
      </c>
      <c r="Q191" s="1874"/>
      <c r="R191" s="1874"/>
      <c r="S191" s="1874"/>
      <c r="T191" s="1874"/>
      <c r="U191" s="1874"/>
      <c r="V191" s="1874"/>
      <c r="W191" s="1874"/>
      <c r="X191" s="1874"/>
      <c r="Y191" s="1874"/>
      <c r="Z191" s="1874"/>
      <c r="AA191" s="1874"/>
      <c r="AB191" s="1874"/>
      <c r="AC191" s="1874"/>
    </row>
    <row r="192" spans="1:29">
      <c r="A192" s="1830" t="s">
        <v>1090</v>
      </c>
      <c r="B192" s="1835" t="s">
        <v>1091</v>
      </c>
      <c r="C192" s="1843">
        <v>0</v>
      </c>
      <c r="D192" s="1837">
        <v>0</v>
      </c>
      <c r="E192" s="1837">
        <v>0</v>
      </c>
      <c r="F192" s="1837">
        <v>0</v>
      </c>
      <c r="G192" s="1837">
        <v>0</v>
      </c>
      <c r="H192" s="1837">
        <v>0</v>
      </c>
      <c r="I192" s="1837">
        <v>0</v>
      </c>
      <c r="J192" s="1837">
        <v>0</v>
      </c>
      <c r="K192" s="1837">
        <v>0</v>
      </c>
      <c r="L192" s="1837">
        <v>0</v>
      </c>
      <c r="M192" s="1837">
        <v>0</v>
      </c>
      <c r="N192" s="1837">
        <v>0</v>
      </c>
      <c r="O192" s="1838">
        <v>0</v>
      </c>
      <c r="Q192" s="1874"/>
      <c r="R192" s="1874"/>
      <c r="S192" s="1874"/>
      <c r="T192" s="1874"/>
      <c r="U192" s="1874"/>
      <c r="V192" s="1874"/>
      <c r="W192" s="1874"/>
      <c r="X192" s="1874"/>
      <c r="Y192" s="1874"/>
      <c r="Z192" s="1874"/>
      <c r="AA192" s="1874"/>
      <c r="AB192" s="1874"/>
      <c r="AC192" s="1874"/>
    </row>
    <row r="193" spans="1:29">
      <c r="A193" s="1830" t="s">
        <v>1092</v>
      </c>
      <c r="B193" s="1835" t="s">
        <v>1093</v>
      </c>
      <c r="C193" s="1843">
        <v>0</v>
      </c>
      <c r="D193" s="1837">
        <v>0</v>
      </c>
      <c r="E193" s="1837">
        <v>0</v>
      </c>
      <c r="F193" s="1837">
        <v>0</v>
      </c>
      <c r="G193" s="1837">
        <v>0</v>
      </c>
      <c r="H193" s="1837">
        <v>0</v>
      </c>
      <c r="I193" s="1837">
        <v>0</v>
      </c>
      <c r="J193" s="1837">
        <v>0</v>
      </c>
      <c r="K193" s="1837">
        <v>0</v>
      </c>
      <c r="L193" s="1837">
        <v>0</v>
      </c>
      <c r="M193" s="1837">
        <v>0</v>
      </c>
      <c r="N193" s="1837">
        <v>0</v>
      </c>
      <c r="O193" s="1838">
        <v>0</v>
      </c>
      <c r="Q193" s="1874"/>
      <c r="R193" s="1874"/>
      <c r="S193" s="1874"/>
      <c r="T193" s="1874"/>
      <c r="U193" s="1874"/>
      <c r="V193" s="1874"/>
      <c r="W193" s="1874"/>
      <c r="X193" s="1874"/>
      <c r="Y193" s="1874"/>
      <c r="Z193" s="1874"/>
      <c r="AA193" s="1874"/>
      <c r="AB193" s="1874"/>
      <c r="AC193" s="1874"/>
    </row>
    <row r="194" spans="1:29">
      <c r="A194" s="1830" t="s">
        <v>1037</v>
      </c>
      <c r="B194" s="1835" t="s">
        <v>1094</v>
      </c>
      <c r="C194" s="1877">
        <v>0</v>
      </c>
      <c r="D194" s="1875">
        <v>0</v>
      </c>
      <c r="E194" s="1875">
        <v>0</v>
      </c>
      <c r="F194" s="1875">
        <v>0</v>
      </c>
      <c r="G194" s="1875">
        <v>0</v>
      </c>
      <c r="H194" s="1875">
        <v>0</v>
      </c>
      <c r="I194" s="1875">
        <v>0</v>
      </c>
      <c r="J194" s="1875">
        <v>0</v>
      </c>
      <c r="K194" s="1875">
        <v>0</v>
      </c>
      <c r="L194" s="1875">
        <v>0</v>
      </c>
      <c r="M194" s="1875">
        <v>0</v>
      </c>
      <c r="N194" s="1875">
        <v>0</v>
      </c>
      <c r="O194" s="1876">
        <v>0</v>
      </c>
      <c r="Q194" s="1874"/>
      <c r="R194" s="1874"/>
      <c r="S194" s="1874"/>
      <c r="T194" s="1874"/>
      <c r="U194" s="1874"/>
      <c r="V194" s="1874"/>
      <c r="W194" s="1874"/>
      <c r="X194" s="1874"/>
      <c r="Y194" s="1874"/>
      <c r="Z194" s="1874"/>
      <c r="AA194" s="1874"/>
      <c r="AB194" s="1874"/>
      <c r="AC194" s="1874"/>
    </row>
    <row r="195" spans="1:29">
      <c r="A195" s="1830" t="s">
        <v>1037</v>
      </c>
      <c r="B195" s="1835" t="s">
        <v>24</v>
      </c>
      <c r="C195" s="1877">
        <v>0</v>
      </c>
      <c r="D195" s="1875">
        <v>0</v>
      </c>
      <c r="E195" s="1875">
        <v>0</v>
      </c>
      <c r="F195" s="1875">
        <v>0</v>
      </c>
      <c r="G195" s="1875">
        <v>0</v>
      </c>
      <c r="H195" s="1875">
        <v>0</v>
      </c>
      <c r="I195" s="1875">
        <v>0</v>
      </c>
      <c r="J195" s="1875">
        <v>0</v>
      </c>
      <c r="K195" s="1875">
        <v>0</v>
      </c>
      <c r="L195" s="1875">
        <v>0</v>
      </c>
      <c r="M195" s="1875">
        <v>0</v>
      </c>
      <c r="N195" s="1875">
        <v>0</v>
      </c>
      <c r="O195" s="1876">
        <v>0</v>
      </c>
      <c r="Q195" s="1874"/>
      <c r="R195" s="1874"/>
      <c r="S195" s="1874"/>
      <c r="T195" s="1874"/>
      <c r="U195" s="1874"/>
      <c r="V195" s="1874"/>
      <c r="W195" s="1874"/>
      <c r="X195" s="1874"/>
      <c r="Y195" s="1874"/>
      <c r="Z195" s="1874"/>
      <c r="AA195" s="1874"/>
      <c r="AB195" s="1874"/>
      <c r="AC195" s="1874"/>
    </row>
    <row r="196" spans="1:29">
      <c r="A196" s="1830" t="s">
        <v>1095</v>
      </c>
      <c r="B196" s="1835" t="s">
        <v>1091</v>
      </c>
      <c r="C196" s="1843">
        <v>0</v>
      </c>
      <c r="D196" s="1837">
        <v>0</v>
      </c>
      <c r="E196" s="1837">
        <v>0</v>
      </c>
      <c r="F196" s="1837">
        <v>0</v>
      </c>
      <c r="G196" s="1837">
        <v>0</v>
      </c>
      <c r="H196" s="1837">
        <v>0</v>
      </c>
      <c r="I196" s="1837">
        <v>0</v>
      </c>
      <c r="J196" s="1837">
        <v>0</v>
      </c>
      <c r="K196" s="1837">
        <v>0</v>
      </c>
      <c r="L196" s="1837">
        <v>0</v>
      </c>
      <c r="M196" s="1837">
        <v>0</v>
      </c>
      <c r="N196" s="1837">
        <v>0</v>
      </c>
      <c r="O196" s="1838">
        <v>0</v>
      </c>
      <c r="Q196" s="1874"/>
      <c r="R196" s="1874"/>
      <c r="S196" s="1874"/>
      <c r="T196" s="1874"/>
      <c r="U196" s="1874"/>
      <c r="V196" s="1874"/>
      <c r="W196" s="1874"/>
      <c r="X196" s="1874"/>
      <c r="Y196" s="1874"/>
      <c r="Z196" s="1874"/>
      <c r="AA196" s="1874"/>
      <c r="AB196" s="1874"/>
      <c r="AC196" s="1874"/>
    </row>
    <row r="197" spans="1:29">
      <c r="A197" s="1830" t="s">
        <v>1096</v>
      </c>
      <c r="B197" s="1835" t="s">
        <v>1093</v>
      </c>
      <c r="C197" s="1843">
        <v>0</v>
      </c>
      <c r="D197" s="1837">
        <v>0</v>
      </c>
      <c r="E197" s="1837">
        <v>0</v>
      </c>
      <c r="F197" s="1837">
        <v>0</v>
      </c>
      <c r="G197" s="1837">
        <v>0</v>
      </c>
      <c r="H197" s="1837">
        <v>0</v>
      </c>
      <c r="I197" s="1837">
        <v>0</v>
      </c>
      <c r="J197" s="1837">
        <v>0</v>
      </c>
      <c r="K197" s="1837">
        <v>0</v>
      </c>
      <c r="L197" s="1837">
        <v>0</v>
      </c>
      <c r="M197" s="1837">
        <v>0</v>
      </c>
      <c r="N197" s="1837">
        <v>0</v>
      </c>
      <c r="O197" s="1838">
        <v>0</v>
      </c>
      <c r="Q197" s="1874"/>
      <c r="R197" s="1874"/>
      <c r="S197" s="1874"/>
      <c r="T197" s="1874"/>
      <c r="U197" s="1874"/>
      <c r="V197" s="1874"/>
      <c r="W197" s="1874"/>
      <c r="X197" s="1874"/>
      <c r="Y197" s="1874"/>
      <c r="Z197" s="1874"/>
      <c r="AA197" s="1874"/>
      <c r="AB197" s="1874"/>
      <c r="AC197" s="1874"/>
    </row>
    <row r="198" spans="1:29">
      <c r="A198" s="1830" t="s">
        <v>1037</v>
      </c>
      <c r="B198" s="1835" t="s">
        <v>1097</v>
      </c>
      <c r="C198" s="1877">
        <v>0</v>
      </c>
      <c r="D198" s="1875">
        <v>0</v>
      </c>
      <c r="E198" s="1875">
        <v>0</v>
      </c>
      <c r="F198" s="1875">
        <v>0</v>
      </c>
      <c r="G198" s="1875">
        <v>0</v>
      </c>
      <c r="H198" s="1875">
        <v>0</v>
      </c>
      <c r="I198" s="1875">
        <v>0</v>
      </c>
      <c r="J198" s="1875">
        <v>0</v>
      </c>
      <c r="K198" s="1875">
        <v>0</v>
      </c>
      <c r="L198" s="1875">
        <v>0</v>
      </c>
      <c r="M198" s="1875">
        <v>0</v>
      </c>
      <c r="N198" s="1875">
        <v>0</v>
      </c>
      <c r="O198" s="1876">
        <v>0</v>
      </c>
      <c r="Q198" s="1874"/>
      <c r="R198" s="1874"/>
      <c r="S198" s="1874"/>
      <c r="T198" s="1874"/>
      <c r="U198" s="1874"/>
      <c r="V198" s="1874"/>
      <c r="W198" s="1874"/>
      <c r="X198" s="1874"/>
      <c r="Y198" s="1874"/>
      <c r="Z198" s="1874"/>
      <c r="AA198" s="1874"/>
      <c r="AB198" s="1874"/>
      <c r="AC198" s="1874"/>
    </row>
    <row r="199" spans="1:29">
      <c r="A199" s="1853" t="s">
        <v>1037</v>
      </c>
      <c r="B199" s="1854" t="s">
        <v>1098</v>
      </c>
      <c r="C199" s="1886">
        <v>0</v>
      </c>
      <c r="D199" s="1883">
        <v>0</v>
      </c>
      <c r="E199" s="1883">
        <v>0</v>
      </c>
      <c r="F199" s="1883">
        <v>0</v>
      </c>
      <c r="G199" s="1883">
        <v>0</v>
      </c>
      <c r="H199" s="1883">
        <v>0</v>
      </c>
      <c r="I199" s="1883">
        <v>0</v>
      </c>
      <c r="J199" s="1883">
        <v>0</v>
      </c>
      <c r="K199" s="1883">
        <v>0</v>
      </c>
      <c r="L199" s="1883">
        <v>0</v>
      </c>
      <c r="M199" s="1883">
        <v>0</v>
      </c>
      <c r="N199" s="1883">
        <v>0</v>
      </c>
      <c r="O199" s="1884">
        <v>0</v>
      </c>
      <c r="Q199" s="1874"/>
      <c r="R199" s="1874"/>
      <c r="S199" s="1874"/>
      <c r="T199" s="1874"/>
      <c r="U199" s="1874"/>
      <c r="V199" s="1874"/>
      <c r="W199" s="1874"/>
      <c r="X199" s="1874"/>
      <c r="Y199" s="1874"/>
      <c r="Z199" s="1874"/>
      <c r="AA199" s="1874"/>
      <c r="AB199" s="1874"/>
      <c r="AC199" s="1874"/>
    </row>
    <row r="200" spans="1:29">
      <c r="A200" s="1853" t="s">
        <v>1037</v>
      </c>
      <c r="B200" s="1854" t="s">
        <v>1099</v>
      </c>
      <c r="C200" s="1855">
        <v>71040.993240000011</v>
      </c>
      <c r="D200" s="1856">
        <v>9625.5625999999993</v>
      </c>
      <c r="E200" s="1856">
        <v>33658.032370000008</v>
      </c>
      <c r="F200" s="1856">
        <v>15055.05344</v>
      </c>
      <c r="G200" s="1856">
        <v>17864.898719999997</v>
      </c>
      <c r="H200" s="1856">
        <v>7611.2208599999994</v>
      </c>
      <c r="I200" s="1856">
        <v>7367.7676300000003</v>
      </c>
      <c r="J200" s="1856">
        <v>5476.1815299999998</v>
      </c>
      <c r="K200" s="1856">
        <v>2666.8831399999999</v>
      </c>
      <c r="L200" s="1856">
        <v>2012.6695400000001</v>
      </c>
      <c r="M200" s="1856">
        <v>1030.02737</v>
      </c>
      <c r="N200" s="1856">
        <v>282.07400000000001</v>
      </c>
      <c r="O200" s="1884">
        <v>2.7649999999999997E-2</v>
      </c>
      <c r="Q200" s="1874"/>
      <c r="R200" s="1874"/>
      <c r="S200" s="1874"/>
      <c r="T200" s="1874"/>
      <c r="U200" s="1874"/>
      <c r="V200" s="1874"/>
      <c r="W200" s="1874"/>
      <c r="X200" s="1874"/>
      <c r="Y200" s="1874"/>
      <c r="Z200" s="1874"/>
      <c r="AA200" s="1874"/>
      <c r="AB200" s="1874"/>
      <c r="AC200" s="1874"/>
    </row>
    <row r="201" spans="1:29" ht="13.5" thickBot="1">
      <c r="A201" s="1830" t="s">
        <v>1037</v>
      </c>
      <c r="B201" s="1835" t="s">
        <v>1100</v>
      </c>
      <c r="C201" s="1861">
        <v>8.0000000000000004E-4</v>
      </c>
      <c r="D201" s="1862">
        <v>3.2000000000000002E-3</v>
      </c>
      <c r="E201" s="1862">
        <v>7.1999999999999998E-3</v>
      </c>
      <c r="F201" s="1862">
        <v>1.43E-2</v>
      </c>
      <c r="G201" s="1862">
        <v>2.7699999999999999E-2</v>
      </c>
      <c r="H201" s="1862">
        <v>4.4900000000000002E-2</v>
      </c>
      <c r="I201" s="1862">
        <v>6.1400000000000003E-2</v>
      </c>
      <c r="J201" s="1862">
        <v>7.7100000000000002E-2</v>
      </c>
      <c r="K201" s="1862">
        <v>0.10150000000000001</v>
      </c>
      <c r="L201" s="1862">
        <v>0.1326</v>
      </c>
      <c r="M201" s="1862">
        <v>0.1784</v>
      </c>
      <c r="N201" s="1862">
        <v>0.2243</v>
      </c>
      <c r="O201" s="1863">
        <v>0.26029999999999998</v>
      </c>
      <c r="Q201" s="1874"/>
      <c r="R201" s="1874"/>
      <c r="S201" s="1874"/>
      <c r="T201" s="1874"/>
      <c r="U201" s="1874"/>
      <c r="V201" s="1874"/>
      <c r="W201" s="1874"/>
      <c r="X201" s="1874"/>
      <c r="Y201" s="1874"/>
      <c r="Z201" s="1874"/>
      <c r="AA201" s="1874"/>
      <c r="AB201" s="1874"/>
      <c r="AC201" s="1874"/>
    </row>
    <row r="202" spans="1:29" ht="14.25" thickTop="1" thickBot="1">
      <c r="A202" s="1853" t="s">
        <v>1037</v>
      </c>
      <c r="B202" s="1864" t="s">
        <v>1101</v>
      </c>
      <c r="C202" s="1865">
        <v>56.832794591999999</v>
      </c>
      <c r="D202" s="1866">
        <v>30.801800320000002</v>
      </c>
      <c r="E202" s="1866">
        <v>242.33783306399999</v>
      </c>
      <c r="F202" s="1866">
        <v>215.28726419200004</v>
      </c>
      <c r="G202" s="1887">
        <v>494.85769454399997</v>
      </c>
      <c r="H202" s="1866">
        <v>341.74381661400008</v>
      </c>
      <c r="I202" s="1866">
        <v>452.38093248199999</v>
      </c>
      <c r="J202" s="1866">
        <v>422.21359596300005</v>
      </c>
      <c r="K202" s="1866">
        <v>270.68863870999996</v>
      </c>
      <c r="L202" s="1866">
        <v>266.879981004</v>
      </c>
      <c r="M202" s="1866">
        <v>183.756882808</v>
      </c>
      <c r="N202" s="1866">
        <v>63.269198199999998</v>
      </c>
      <c r="O202" s="1888">
        <v>7.1972949999999985E-3</v>
      </c>
      <c r="Q202" s="1874"/>
      <c r="R202" s="1874"/>
      <c r="S202" s="1874"/>
      <c r="T202" s="1874"/>
      <c r="U202" s="1874"/>
      <c r="V202" s="1874"/>
      <c r="W202" s="1874"/>
      <c r="X202" s="1874"/>
      <c r="Y202" s="1874"/>
      <c r="Z202" s="1874"/>
      <c r="AA202" s="1874"/>
      <c r="AB202" s="1874"/>
      <c r="AC202" s="1874"/>
    </row>
    <row r="203" spans="1:29" ht="14.25" thickTop="1" thickBot="1">
      <c r="A203" s="1868" t="s">
        <v>1037</v>
      </c>
      <c r="B203" s="1869" t="s">
        <v>1102</v>
      </c>
      <c r="C203" s="1870">
        <v>0</v>
      </c>
      <c r="D203" s="1871">
        <v>0</v>
      </c>
      <c r="E203" s="1871">
        <v>0</v>
      </c>
      <c r="F203" s="1871">
        <v>0</v>
      </c>
      <c r="G203" s="1871">
        <v>0</v>
      </c>
      <c r="H203" s="1871">
        <v>0</v>
      </c>
      <c r="I203" s="1871">
        <v>0</v>
      </c>
      <c r="J203" s="1871">
        <v>0</v>
      </c>
      <c r="K203" s="1871">
        <v>0</v>
      </c>
      <c r="L203" s="1871">
        <v>0</v>
      </c>
      <c r="M203" s="1871">
        <v>0</v>
      </c>
      <c r="N203" s="1872">
        <v>3041.0576297879993</v>
      </c>
      <c r="O203" s="1873">
        <v>0</v>
      </c>
      <c r="Q203" s="1874"/>
      <c r="R203" s="1874"/>
      <c r="S203" s="1874"/>
      <c r="T203" s="1874"/>
      <c r="U203" s="1874"/>
      <c r="V203" s="1874"/>
      <c r="W203" s="1874"/>
      <c r="X203" s="1874"/>
      <c r="Y203" s="1874"/>
      <c r="Z203" s="1874"/>
      <c r="AA203" s="1874"/>
      <c r="AB203" s="1874"/>
      <c r="AC203" s="1874"/>
    </row>
    <row r="204" spans="1:29" ht="13.5" thickTop="1"/>
    <row r="205" spans="1:29">
      <c r="C205" s="1890"/>
      <c r="D205" s="1890"/>
      <c r="E205" s="1890"/>
      <c r="F205" s="1890"/>
      <c r="G205" s="1890"/>
      <c r="H205" s="1890"/>
      <c r="I205" s="1890"/>
      <c r="J205" s="1890"/>
      <c r="K205" s="1890"/>
      <c r="L205" s="1890"/>
      <c r="M205" s="1890"/>
      <c r="N205" s="1890"/>
      <c r="O205" s="1890"/>
    </row>
    <row r="206" spans="1:29">
      <c r="N206" s="1839"/>
    </row>
    <row r="208" spans="1:29">
      <c r="N208" s="1839"/>
    </row>
  </sheetData>
  <mergeCells count="18"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  <mergeCell ref="N1:O1"/>
    <mergeCell ref="A2:O2"/>
    <mergeCell ref="C4:O4"/>
    <mergeCell ref="A5:A6"/>
    <mergeCell ref="B5:B6"/>
    <mergeCell ref="C5:O5"/>
  </mergeCells>
  <pageMargins left="0.70866141732283472" right="0.70866141732283472" top="0.74803149606299213" bottom="0.74803149606299213" header="0.31496062992125984" footer="0.31496062992125984"/>
  <pageSetup paperSize="9" scale="46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9"/>
  <sheetViews>
    <sheetView workbookViewId="0"/>
  </sheetViews>
  <sheetFormatPr defaultRowHeight="14.25"/>
  <cols>
    <col min="1" max="1" width="9.5703125" style="1068" customWidth="1"/>
    <col min="2" max="2" width="68.140625" style="1068" customWidth="1"/>
    <col min="3" max="5" width="9.140625" style="1069"/>
    <col min="6" max="6" width="11.5703125" style="1069" bestFit="1" customWidth="1"/>
    <col min="7" max="237" width="9.140625" style="1069"/>
    <col min="238" max="238" width="6.7109375" style="1069" customWidth="1"/>
    <col min="239" max="239" width="73.5703125" style="1069" customWidth="1"/>
    <col min="240" max="240" width="11.28515625" style="1069" bestFit="1" customWidth="1"/>
    <col min="241" max="242" width="10.140625" style="1069" bestFit="1" customWidth="1"/>
    <col min="243" max="244" width="11.28515625" style="1069" bestFit="1" customWidth="1"/>
    <col min="245" max="246" width="10.140625" style="1069" bestFit="1" customWidth="1"/>
    <col min="247" max="247" width="11.28515625" style="1069" bestFit="1" customWidth="1"/>
    <col min="248" max="493" width="9.140625" style="1069"/>
    <col min="494" max="494" width="6.7109375" style="1069" customWidth="1"/>
    <col min="495" max="495" width="73.5703125" style="1069" customWidth="1"/>
    <col min="496" max="496" width="11.28515625" style="1069" bestFit="1" customWidth="1"/>
    <col min="497" max="498" width="10.140625" style="1069" bestFit="1" customWidth="1"/>
    <col min="499" max="500" width="11.28515625" style="1069" bestFit="1" customWidth="1"/>
    <col min="501" max="502" width="10.140625" style="1069" bestFit="1" customWidth="1"/>
    <col min="503" max="503" width="11.28515625" style="1069" bestFit="1" customWidth="1"/>
    <col min="504" max="749" width="9.140625" style="1069"/>
    <col min="750" max="750" width="6.7109375" style="1069" customWidth="1"/>
    <col min="751" max="751" width="73.5703125" style="1069" customWidth="1"/>
    <col min="752" max="752" width="11.28515625" style="1069" bestFit="1" customWidth="1"/>
    <col min="753" max="754" width="10.140625" style="1069" bestFit="1" customWidth="1"/>
    <col min="755" max="756" width="11.28515625" style="1069" bestFit="1" customWidth="1"/>
    <col min="757" max="758" width="10.140625" style="1069" bestFit="1" customWidth="1"/>
    <col min="759" max="759" width="11.28515625" style="1069" bestFit="1" customWidth="1"/>
    <col min="760" max="1005" width="9.140625" style="1069"/>
    <col min="1006" max="1006" width="6.7109375" style="1069" customWidth="1"/>
    <col min="1007" max="1007" width="73.5703125" style="1069" customWidth="1"/>
    <col min="1008" max="1008" width="11.28515625" style="1069" bestFit="1" customWidth="1"/>
    <col min="1009" max="1010" width="10.140625" style="1069" bestFit="1" customWidth="1"/>
    <col min="1011" max="1012" width="11.28515625" style="1069" bestFit="1" customWidth="1"/>
    <col min="1013" max="1014" width="10.140625" style="1069" bestFit="1" customWidth="1"/>
    <col min="1015" max="1015" width="11.28515625" style="1069" bestFit="1" customWidth="1"/>
    <col min="1016" max="1261" width="9.140625" style="1069"/>
    <col min="1262" max="1262" width="6.7109375" style="1069" customWidth="1"/>
    <col min="1263" max="1263" width="73.5703125" style="1069" customWidth="1"/>
    <col min="1264" max="1264" width="11.28515625" style="1069" bestFit="1" customWidth="1"/>
    <col min="1265" max="1266" width="10.140625" style="1069" bestFit="1" customWidth="1"/>
    <col min="1267" max="1268" width="11.28515625" style="1069" bestFit="1" customWidth="1"/>
    <col min="1269" max="1270" width="10.140625" style="1069" bestFit="1" customWidth="1"/>
    <col min="1271" max="1271" width="11.28515625" style="1069" bestFit="1" customWidth="1"/>
    <col min="1272" max="1517" width="9.140625" style="1069"/>
    <col min="1518" max="1518" width="6.7109375" style="1069" customWidth="1"/>
    <col min="1519" max="1519" width="73.5703125" style="1069" customWidth="1"/>
    <col min="1520" max="1520" width="11.28515625" style="1069" bestFit="1" customWidth="1"/>
    <col min="1521" max="1522" width="10.140625" style="1069" bestFit="1" customWidth="1"/>
    <col min="1523" max="1524" width="11.28515625" style="1069" bestFit="1" customWidth="1"/>
    <col min="1525" max="1526" width="10.140625" style="1069" bestFit="1" customWidth="1"/>
    <col min="1527" max="1527" width="11.28515625" style="1069" bestFit="1" customWidth="1"/>
    <col min="1528" max="1773" width="9.140625" style="1069"/>
    <col min="1774" max="1774" width="6.7109375" style="1069" customWidth="1"/>
    <col min="1775" max="1775" width="73.5703125" style="1069" customWidth="1"/>
    <col min="1776" max="1776" width="11.28515625" style="1069" bestFit="1" customWidth="1"/>
    <col min="1777" max="1778" width="10.140625" style="1069" bestFit="1" customWidth="1"/>
    <col min="1779" max="1780" width="11.28515625" style="1069" bestFit="1" customWidth="1"/>
    <col min="1781" max="1782" width="10.140625" style="1069" bestFit="1" customWidth="1"/>
    <col min="1783" max="1783" width="11.28515625" style="1069" bestFit="1" customWidth="1"/>
    <col min="1784" max="2029" width="9.140625" style="1069"/>
    <col min="2030" max="2030" width="6.7109375" style="1069" customWidth="1"/>
    <col min="2031" max="2031" width="73.5703125" style="1069" customWidth="1"/>
    <col min="2032" max="2032" width="11.28515625" style="1069" bestFit="1" customWidth="1"/>
    <col min="2033" max="2034" width="10.140625" style="1069" bestFit="1" customWidth="1"/>
    <col min="2035" max="2036" width="11.28515625" style="1069" bestFit="1" customWidth="1"/>
    <col min="2037" max="2038" width="10.140625" style="1069" bestFit="1" customWidth="1"/>
    <col min="2039" max="2039" width="11.28515625" style="1069" bestFit="1" customWidth="1"/>
    <col min="2040" max="2285" width="9.140625" style="1069"/>
    <col min="2286" max="2286" width="6.7109375" style="1069" customWidth="1"/>
    <col min="2287" max="2287" width="73.5703125" style="1069" customWidth="1"/>
    <col min="2288" max="2288" width="11.28515625" style="1069" bestFit="1" customWidth="1"/>
    <col min="2289" max="2290" width="10.140625" style="1069" bestFit="1" customWidth="1"/>
    <col min="2291" max="2292" width="11.28515625" style="1069" bestFit="1" customWidth="1"/>
    <col min="2293" max="2294" width="10.140625" style="1069" bestFit="1" customWidth="1"/>
    <col min="2295" max="2295" width="11.28515625" style="1069" bestFit="1" customWidth="1"/>
    <col min="2296" max="2541" width="9.140625" style="1069"/>
    <col min="2542" max="2542" width="6.7109375" style="1069" customWidth="1"/>
    <col min="2543" max="2543" width="73.5703125" style="1069" customWidth="1"/>
    <col min="2544" max="2544" width="11.28515625" style="1069" bestFit="1" customWidth="1"/>
    <col min="2545" max="2546" width="10.140625" style="1069" bestFit="1" customWidth="1"/>
    <col min="2547" max="2548" width="11.28515625" style="1069" bestFit="1" customWidth="1"/>
    <col min="2549" max="2550" width="10.140625" style="1069" bestFit="1" customWidth="1"/>
    <col min="2551" max="2551" width="11.28515625" style="1069" bestFit="1" customWidth="1"/>
    <col min="2552" max="2797" width="9.140625" style="1069"/>
    <col min="2798" max="2798" width="6.7109375" style="1069" customWidth="1"/>
    <col min="2799" max="2799" width="73.5703125" style="1069" customWidth="1"/>
    <col min="2800" max="2800" width="11.28515625" style="1069" bestFit="1" customWidth="1"/>
    <col min="2801" max="2802" width="10.140625" style="1069" bestFit="1" customWidth="1"/>
    <col min="2803" max="2804" width="11.28515625" style="1069" bestFit="1" customWidth="1"/>
    <col min="2805" max="2806" width="10.140625" style="1069" bestFit="1" customWidth="1"/>
    <col min="2807" max="2807" width="11.28515625" style="1069" bestFit="1" customWidth="1"/>
    <col min="2808" max="3053" width="9.140625" style="1069"/>
    <col min="3054" max="3054" width="6.7109375" style="1069" customWidth="1"/>
    <col min="3055" max="3055" width="73.5703125" style="1069" customWidth="1"/>
    <col min="3056" max="3056" width="11.28515625" style="1069" bestFit="1" customWidth="1"/>
    <col min="3057" max="3058" width="10.140625" style="1069" bestFit="1" customWidth="1"/>
    <col min="3059" max="3060" width="11.28515625" style="1069" bestFit="1" customWidth="1"/>
    <col min="3061" max="3062" width="10.140625" style="1069" bestFit="1" customWidth="1"/>
    <col min="3063" max="3063" width="11.28515625" style="1069" bestFit="1" customWidth="1"/>
    <col min="3064" max="3309" width="9.140625" style="1069"/>
    <col min="3310" max="3310" width="6.7109375" style="1069" customWidth="1"/>
    <col min="3311" max="3311" width="73.5703125" style="1069" customWidth="1"/>
    <col min="3312" max="3312" width="11.28515625" style="1069" bestFit="1" customWidth="1"/>
    <col min="3313" max="3314" width="10.140625" style="1069" bestFit="1" customWidth="1"/>
    <col min="3315" max="3316" width="11.28515625" style="1069" bestFit="1" customWidth="1"/>
    <col min="3317" max="3318" width="10.140625" style="1069" bestFit="1" customWidth="1"/>
    <col min="3319" max="3319" width="11.28515625" style="1069" bestFit="1" customWidth="1"/>
    <col min="3320" max="3565" width="9.140625" style="1069"/>
    <col min="3566" max="3566" width="6.7109375" style="1069" customWidth="1"/>
    <col min="3567" max="3567" width="73.5703125" style="1069" customWidth="1"/>
    <col min="3568" max="3568" width="11.28515625" style="1069" bestFit="1" customWidth="1"/>
    <col min="3569" max="3570" width="10.140625" style="1069" bestFit="1" customWidth="1"/>
    <col min="3571" max="3572" width="11.28515625" style="1069" bestFit="1" customWidth="1"/>
    <col min="3573" max="3574" width="10.140625" style="1069" bestFit="1" customWidth="1"/>
    <col min="3575" max="3575" width="11.28515625" style="1069" bestFit="1" customWidth="1"/>
    <col min="3576" max="3821" width="9.140625" style="1069"/>
    <col min="3822" max="3822" width="6.7109375" style="1069" customWidth="1"/>
    <col min="3823" max="3823" width="73.5703125" style="1069" customWidth="1"/>
    <col min="3824" max="3824" width="11.28515625" style="1069" bestFit="1" customWidth="1"/>
    <col min="3825" max="3826" width="10.140625" style="1069" bestFit="1" customWidth="1"/>
    <col min="3827" max="3828" width="11.28515625" style="1069" bestFit="1" customWidth="1"/>
    <col min="3829" max="3830" width="10.140625" style="1069" bestFit="1" customWidth="1"/>
    <col min="3831" max="3831" width="11.28515625" style="1069" bestFit="1" customWidth="1"/>
    <col min="3832" max="4077" width="9.140625" style="1069"/>
    <col min="4078" max="4078" width="6.7109375" style="1069" customWidth="1"/>
    <col min="4079" max="4079" width="73.5703125" style="1069" customWidth="1"/>
    <col min="4080" max="4080" width="11.28515625" style="1069" bestFit="1" customWidth="1"/>
    <col min="4081" max="4082" width="10.140625" style="1069" bestFit="1" customWidth="1"/>
    <col min="4083" max="4084" width="11.28515625" style="1069" bestFit="1" customWidth="1"/>
    <col min="4085" max="4086" width="10.140625" style="1069" bestFit="1" customWidth="1"/>
    <col min="4087" max="4087" width="11.28515625" style="1069" bestFit="1" customWidth="1"/>
    <col min="4088" max="4333" width="9.140625" style="1069"/>
    <col min="4334" max="4334" width="6.7109375" style="1069" customWidth="1"/>
    <col min="4335" max="4335" width="73.5703125" style="1069" customWidth="1"/>
    <col min="4336" max="4336" width="11.28515625" style="1069" bestFit="1" customWidth="1"/>
    <col min="4337" max="4338" width="10.140625" style="1069" bestFit="1" customWidth="1"/>
    <col min="4339" max="4340" width="11.28515625" style="1069" bestFit="1" customWidth="1"/>
    <col min="4341" max="4342" width="10.140625" style="1069" bestFit="1" customWidth="1"/>
    <col min="4343" max="4343" width="11.28515625" style="1069" bestFit="1" customWidth="1"/>
    <col min="4344" max="4589" width="9.140625" style="1069"/>
    <col min="4590" max="4590" width="6.7109375" style="1069" customWidth="1"/>
    <col min="4591" max="4591" width="73.5703125" style="1069" customWidth="1"/>
    <col min="4592" max="4592" width="11.28515625" style="1069" bestFit="1" customWidth="1"/>
    <col min="4593" max="4594" width="10.140625" style="1069" bestFit="1" customWidth="1"/>
    <col min="4595" max="4596" width="11.28515625" style="1069" bestFit="1" customWidth="1"/>
    <col min="4597" max="4598" width="10.140625" style="1069" bestFit="1" customWidth="1"/>
    <col min="4599" max="4599" width="11.28515625" style="1069" bestFit="1" customWidth="1"/>
    <col min="4600" max="4845" width="9.140625" style="1069"/>
    <col min="4846" max="4846" width="6.7109375" style="1069" customWidth="1"/>
    <col min="4847" max="4847" width="73.5703125" style="1069" customWidth="1"/>
    <col min="4848" max="4848" width="11.28515625" style="1069" bestFit="1" customWidth="1"/>
    <col min="4849" max="4850" width="10.140625" style="1069" bestFit="1" customWidth="1"/>
    <col min="4851" max="4852" width="11.28515625" style="1069" bestFit="1" customWidth="1"/>
    <col min="4853" max="4854" width="10.140625" style="1069" bestFit="1" customWidth="1"/>
    <col min="4855" max="4855" width="11.28515625" style="1069" bestFit="1" customWidth="1"/>
    <col min="4856" max="5101" width="9.140625" style="1069"/>
    <col min="5102" max="5102" width="6.7109375" style="1069" customWidth="1"/>
    <col min="5103" max="5103" width="73.5703125" style="1069" customWidth="1"/>
    <col min="5104" max="5104" width="11.28515625" style="1069" bestFit="1" customWidth="1"/>
    <col min="5105" max="5106" width="10.140625" style="1069" bestFit="1" customWidth="1"/>
    <col min="5107" max="5108" width="11.28515625" style="1069" bestFit="1" customWidth="1"/>
    <col min="5109" max="5110" width="10.140625" style="1069" bestFit="1" customWidth="1"/>
    <col min="5111" max="5111" width="11.28515625" style="1069" bestFit="1" customWidth="1"/>
    <col min="5112" max="5357" width="9.140625" style="1069"/>
    <col min="5358" max="5358" width="6.7109375" style="1069" customWidth="1"/>
    <col min="5359" max="5359" width="73.5703125" style="1069" customWidth="1"/>
    <col min="5360" max="5360" width="11.28515625" style="1069" bestFit="1" customWidth="1"/>
    <col min="5361" max="5362" width="10.140625" style="1069" bestFit="1" customWidth="1"/>
    <col min="5363" max="5364" width="11.28515625" style="1069" bestFit="1" customWidth="1"/>
    <col min="5365" max="5366" width="10.140625" style="1069" bestFit="1" customWidth="1"/>
    <col min="5367" max="5367" width="11.28515625" style="1069" bestFit="1" customWidth="1"/>
    <col min="5368" max="5613" width="9.140625" style="1069"/>
    <col min="5614" max="5614" width="6.7109375" style="1069" customWidth="1"/>
    <col min="5615" max="5615" width="73.5703125" style="1069" customWidth="1"/>
    <col min="5616" max="5616" width="11.28515625" style="1069" bestFit="1" customWidth="1"/>
    <col min="5617" max="5618" width="10.140625" style="1069" bestFit="1" customWidth="1"/>
    <col min="5619" max="5620" width="11.28515625" style="1069" bestFit="1" customWidth="1"/>
    <col min="5621" max="5622" width="10.140625" style="1069" bestFit="1" customWidth="1"/>
    <col min="5623" max="5623" width="11.28515625" style="1069" bestFit="1" customWidth="1"/>
    <col min="5624" max="5869" width="9.140625" style="1069"/>
    <col min="5870" max="5870" width="6.7109375" style="1069" customWidth="1"/>
    <col min="5871" max="5871" width="73.5703125" style="1069" customWidth="1"/>
    <col min="5872" max="5872" width="11.28515625" style="1069" bestFit="1" customWidth="1"/>
    <col min="5873" max="5874" width="10.140625" style="1069" bestFit="1" customWidth="1"/>
    <col min="5875" max="5876" width="11.28515625" style="1069" bestFit="1" customWidth="1"/>
    <col min="5877" max="5878" width="10.140625" style="1069" bestFit="1" customWidth="1"/>
    <col min="5879" max="5879" width="11.28515625" style="1069" bestFit="1" customWidth="1"/>
    <col min="5880" max="6125" width="9.140625" style="1069"/>
    <col min="6126" max="6126" width="6.7109375" style="1069" customWidth="1"/>
    <col min="6127" max="6127" width="73.5703125" style="1069" customWidth="1"/>
    <col min="6128" max="6128" width="11.28515625" style="1069" bestFit="1" customWidth="1"/>
    <col min="6129" max="6130" width="10.140625" style="1069" bestFit="1" customWidth="1"/>
    <col min="6131" max="6132" width="11.28515625" style="1069" bestFit="1" customWidth="1"/>
    <col min="6133" max="6134" width="10.140625" style="1069" bestFit="1" customWidth="1"/>
    <col min="6135" max="6135" width="11.28515625" style="1069" bestFit="1" customWidth="1"/>
    <col min="6136" max="6381" width="9.140625" style="1069"/>
    <col min="6382" max="6382" width="6.7109375" style="1069" customWidth="1"/>
    <col min="6383" max="6383" width="73.5703125" style="1069" customWidth="1"/>
    <col min="6384" max="6384" width="11.28515625" style="1069" bestFit="1" customWidth="1"/>
    <col min="6385" max="6386" width="10.140625" style="1069" bestFit="1" customWidth="1"/>
    <col min="6387" max="6388" width="11.28515625" style="1069" bestFit="1" customWidth="1"/>
    <col min="6389" max="6390" width="10.140625" style="1069" bestFit="1" customWidth="1"/>
    <col min="6391" max="6391" width="11.28515625" style="1069" bestFit="1" customWidth="1"/>
    <col min="6392" max="6637" width="9.140625" style="1069"/>
    <col min="6638" max="6638" width="6.7109375" style="1069" customWidth="1"/>
    <col min="6639" max="6639" width="73.5703125" style="1069" customWidth="1"/>
    <col min="6640" max="6640" width="11.28515625" style="1069" bestFit="1" customWidth="1"/>
    <col min="6641" max="6642" width="10.140625" style="1069" bestFit="1" customWidth="1"/>
    <col min="6643" max="6644" width="11.28515625" style="1069" bestFit="1" customWidth="1"/>
    <col min="6645" max="6646" width="10.140625" style="1069" bestFit="1" customWidth="1"/>
    <col min="6647" max="6647" width="11.28515625" style="1069" bestFit="1" customWidth="1"/>
    <col min="6648" max="6893" width="9.140625" style="1069"/>
    <col min="6894" max="6894" width="6.7109375" style="1069" customWidth="1"/>
    <col min="6895" max="6895" width="73.5703125" style="1069" customWidth="1"/>
    <col min="6896" max="6896" width="11.28515625" style="1069" bestFit="1" customWidth="1"/>
    <col min="6897" max="6898" width="10.140625" style="1069" bestFit="1" customWidth="1"/>
    <col min="6899" max="6900" width="11.28515625" style="1069" bestFit="1" customWidth="1"/>
    <col min="6901" max="6902" width="10.140625" style="1069" bestFit="1" customWidth="1"/>
    <col min="6903" max="6903" width="11.28515625" style="1069" bestFit="1" customWidth="1"/>
    <col min="6904" max="7149" width="9.140625" style="1069"/>
    <col min="7150" max="7150" width="6.7109375" style="1069" customWidth="1"/>
    <col min="7151" max="7151" width="73.5703125" style="1069" customWidth="1"/>
    <col min="7152" max="7152" width="11.28515625" style="1069" bestFit="1" customWidth="1"/>
    <col min="7153" max="7154" width="10.140625" style="1069" bestFit="1" customWidth="1"/>
    <col min="7155" max="7156" width="11.28515625" style="1069" bestFit="1" customWidth="1"/>
    <col min="7157" max="7158" width="10.140625" style="1069" bestFit="1" customWidth="1"/>
    <col min="7159" max="7159" width="11.28515625" style="1069" bestFit="1" customWidth="1"/>
    <col min="7160" max="7405" width="9.140625" style="1069"/>
    <col min="7406" max="7406" width="6.7109375" style="1069" customWidth="1"/>
    <col min="7407" max="7407" width="73.5703125" style="1069" customWidth="1"/>
    <col min="7408" max="7408" width="11.28515625" style="1069" bestFit="1" customWidth="1"/>
    <col min="7409" max="7410" width="10.140625" style="1069" bestFit="1" customWidth="1"/>
    <col min="7411" max="7412" width="11.28515625" style="1069" bestFit="1" customWidth="1"/>
    <col min="7413" max="7414" width="10.140625" style="1069" bestFit="1" customWidth="1"/>
    <col min="7415" max="7415" width="11.28515625" style="1069" bestFit="1" customWidth="1"/>
    <col min="7416" max="7661" width="9.140625" style="1069"/>
    <col min="7662" max="7662" width="6.7109375" style="1069" customWidth="1"/>
    <col min="7663" max="7663" width="73.5703125" style="1069" customWidth="1"/>
    <col min="7664" max="7664" width="11.28515625" style="1069" bestFit="1" customWidth="1"/>
    <col min="7665" max="7666" width="10.140625" style="1069" bestFit="1" customWidth="1"/>
    <col min="7667" max="7668" width="11.28515625" style="1069" bestFit="1" customWidth="1"/>
    <col min="7669" max="7670" width="10.140625" style="1069" bestFit="1" customWidth="1"/>
    <col min="7671" max="7671" width="11.28515625" style="1069" bestFit="1" customWidth="1"/>
    <col min="7672" max="7917" width="9.140625" style="1069"/>
    <col min="7918" max="7918" width="6.7109375" style="1069" customWidth="1"/>
    <col min="7919" max="7919" width="73.5703125" style="1069" customWidth="1"/>
    <col min="7920" max="7920" width="11.28515625" style="1069" bestFit="1" customWidth="1"/>
    <col min="7921" max="7922" width="10.140625" style="1069" bestFit="1" customWidth="1"/>
    <col min="7923" max="7924" width="11.28515625" style="1069" bestFit="1" customWidth="1"/>
    <col min="7925" max="7926" width="10.140625" style="1069" bestFit="1" customWidth="1"/>
    <col min="7927" max="7927" width="11.28515625" style="1069" bestFit="1" customWidth="1"/>
    <col min="7928" max="8173" width="9.140625" style="1069"/>
    <col min="8174" max="8174" width="6.7109375" style="1069" customWidth="1"/>
    <col min="8175" max="8175" width="73.5703125" style="1069" customWidth="1"/>
    <col min="8176" max="8176" width="11.28515625" style="1069" bestFit="1" customWidth="1"/>
    <col min="8177" max="8178" width="10.140625" style="1069" bestFit="1" customWidth="1"/>
    <col min="8179" max="8180" width="11.28515625" style="1069" bestFit="1" customWidth="1"/>
    <col min="8181" max="8182" width="10.140625" style="1069" bestFit="1" customWidth="1"/>
    <col min="8183" max="8183" width="11.28515625" style="1069" bestFit="1" customWidth="1"/>
    <col min="8184" max="8429" width="9.140625" style="1069"/>
    <col min="8430" max="8430" width="6.7109375" style="1069" customWidth="1"/>
    <col min="8431" max="8431" width="73.5703125" style="1069" customWidth="1"/>
    <col min="8432" max="8432" width="11.28515625" style="1069" bestFit="1" customWidth="1"/>
    <col min="8433" max="8434" width="10.140625" style="1069" bestFit="1" customWidth="1"/>
    <col min="8435" max="8436" width="11.28515625" style="1069" bestFit="1" customWidth="1"/>
    <col min="8437" max="8438" width="10.140625" style="1069" bestFit="1" customWidth="1"/>
    <col min="8439" max="8439" width="11.28515625" style="1069" bestFit="1" customWidth="1"/>
    <col min="8440" max="8685" width="9.140625" style="1069"/>
    <col min="8686" max="8686" width="6.7109375" style="1069" customWidth="1"/>
    <col min="8687" max="8687" width="73.5703125" style="1069" customWidth="1"/>
    <col min="8688" max="8688" width="11.28515625" style="1069" bestFit="1" customWidth="1"/>
    <col min="8689" max="8690" width="10.140625" style="1069" bestFit="1" customWidth="1"/>
    <col min="8691" max="8692" width="11.28515625" style="1069" bestFit="1" customWidth="1"/>
    <col min="8693" max="8694" width="10.140625" style="1069" bestFit="1" customWidth="1"/>
    <col min="8695" max="8695" width="11.28515625" style="1069" bestFit="1" customWidth="1"/>
    <col min="8696" max="8941" width="9.140625" style="1069"/>
    <col min="8942" max="8942" width="6.7109375" style="1069" customWidth="1"/>
    <col min="8943" max="8943" width="73.5703125" style="1069" customWidth="1"/>
    <col min="8944" max="8944" width="11.28515625" style="1069" bestFit="1" customWidth="1"/>
    <col min="8945" max="8946" width="10.140625" style="1069" bestFit="1" customWidth="1"/>
    <col min="8947" max="8948" width="11.28515625" style="1069" bestFit="1" customWidth="1"/>
    <col min="8949" max="8950" width="10.140625" style="1069" bestFit="1" customWidth="1"/>
    <col min="8951" max="8951" width="11.28515625" style="1069" bestFit="1" customWidth="1"/>
    <col min="8952" max="9197" width="9.140625" style="1069"/>
    <col min="9198" max="9198" width="6.7109375" style="1069" customWidth="1"/>
    <col min="9199" max="9199" width="73.5703125" style="1069" customWidth="1"/>
    <col min="9200" max="9200" width="11.28515625" style="1069" bestFit="1" customWidth="1"/>
    <col min="9201" max="9202" width="10.140625" style="1069" bestFit="1" customWidth="1"/>
    <col min="9203" max="9204" width="11.28515625" style="1069" bestFit="1" customWidth="1"/>
    <col min="9205" max="9206" width="10.140625" style="1069" bestFit="1" customWidth="1"/>
    <col min="9207" max="9207" width="11.28515625" style="1069" bestFit="1" customWidth="1"/>
    <col min="9208" max="9453" width="9.140625" style="1069"/>
    <col min="9454" max="9454" width="6.7109375" style="1069" customWidth="1"/>
    <col min="9455" max="9455" width="73.5703125" style="1069" customWidth="1"/>
    <col min="9456" max="9456" width="11.28515625" style="1069" bestFit="1" customWidth="1"/>
    <col min="9457" max="9458" width="10.140625" style="1069" bestFit="1" customWidth="1"/>
    <col min="9459" max="9460" width="11.28515625" style="1069" bestFit="1" customWidth="1"/>
    <col min="9461" max="9462" width="10.140625" style="1069" bestFit="1" customWidth="1"/>
    <col min="9463" max="9463" width="11.28515625" style="1069" bestFit="1" customWidth="1"/>
    <col min="9464" max="9709" width="9.140625" style="1069"/>
    <col min="9710" max="9710" width="6.7109375" style="1069" customWidth="1"/>
    <col min="9711" max="9711" width="73.5703125" style="1069" customWidth="1"/>
    <col min="9712" max="9712" width="11.28515625" style="1069" bestFit="1" customWidth="1"/>
    <col min="9713" max="9714" width="10.140625" style="1069" bestFit="1" customWidth="1"/>
    <col min="9715" max="9716" width="11.28515625" style="1069" bestFit="1" customWidth="1"/>
    <col min="9717" max="9718" width="10.140625" style="1069" bestFit="1" customWidth="1"/>
    <col min="9719" max="9719" width="11.28515625" style="1069" bestFit="1" customWidth="1"/>
    <col min="9720" max="9965" width="9.140625" style="1069"/>
    <col min="9966" max="9966" width="6.7109375" style="1069" customWidth="1"/>
    <col min="9967" max="9967" width="73.5703125" style="1069" customWidth="1"/>
    <col min="9968" max="9968" width="11.28515625" style="1069" bestFit="1" customWidth="1"/>
    <col min="9969" max="9970" width="10.140625" style="1069" bestFit="1" customWidth="1"/>
    <col min="9971" max="9972" width="11.28515625" style="1069" bestFit="1" customWidth="1"/>
    <col min="9973" max="9974" width="10.140625" style="1069" bestFit="1" customWidth="1"/>
    <col min="9975" max="9975" width="11.28515625" style="1069" bestFit="1" customWidth="1"/>
    <col min="9976" max="10221" width="9.140625" style="1069"/>
    <col min="10222" max="10222" width="6.7109375" style="1069" customWidth="1"/>
    <col min="10223" max="10223" width="73.5703125" style="1069" customWidth="1"/>
    <col min="10224" max="10224" width="11.28515625" style="1069" bestFit="1" customWidth="1"/>
    <col min="10225" max="10226" width="10.140625" style="1069" bestFit="1" customWidth="1"/>
    <col min="10227" max="10228" width="11.28515625" style="1069" bestFit="1" customWidth="1"/>
    <col min="10229" max="10230" width="10.140625" style="1069" bestFit="1" customWidth="1"/>
    <col min="10231" max="10231" width="11.28515625" style="1069" bestFit="1" customWidth="1"/>
    <col min="10232" max="10477" width="9.140625" style="1069"/>
    <col min="10478" max="10478" width="6.7109375" style="1069" customWidth="1"/>
    <col min="10479" max="10479" width="73.5703125" style="1069" customWidth="1"/>
    <col min="10480" max="10480" width="11.28515625" style="1069" bestFit="1" customWidth="1"/>
    <col min="10481" max="10482" width="10.140625" style="1069" bestFit="1" customWidth="1"/>
    <col min="10483" max="10484" width="11.28515625" style="1069" bestFit="1" customWidth="1"/>
    <col min="10485" max="10486" width="10.140625" style="1069" bestFit="1" customWidth="1"/>
    <col min="10487" max="10487" width="11.28515625" style="1069" bestFit="1" customWidth="1"/>
    <col min="10488" max="10733" width="9.140625" style="1069"/>
    <col min="10734" max="10734" width="6.7109375" style="1069" customWidth="1"/>
    <col min="10735" max="10735" width="73.5703125" style="1069" customWidth="1"/>
    <col min="10736" max="10736" width="11.28515625" style="1069" bestFit="1" customWidth="1"/>
    <col min="10737" max="10738" width="10.140625" style="1069" bestFit="1" customWidth="1"/>
    <col min="10739" max="10740" width="11.28515625" style="1069" bestFit="1" customWidth="1"/>
    <col min="10741" max="10742" width="10.140625" style="1069" bestFit="1" customWidth="1"/>
    <col min="10743" max="10743" width="11.28515625" style="1069" bestFit="1" customWidth="1"/>
    <col min="10744" max="10989" width="9.140625" style="1069"/>
    <col min="10990" max="10990" width="6.7109375" style="1069" customWidth="1"/>
    <col min="10991" max="10991" width="73.5703125" style="1069" customWidth="1"/>
    <col min="10992" max="10992" width="11.28515625" style="1069" bestFit="1" customWidth="1"/>
    <col min="10993" max="10994" width="10.140625" style="1069" bestFit="1" customWidth="1"/>
    <col min="10995" max="10996" width="11.28515625" style="1069" bestFit="1" customWidth="1"/>
    <col min="10997" max="10998" width="10.140625" style="1069" bestFit="1" customWidth="1"/>
    <col min="10999" max="10999" width="11.28515625" style="1069" bestFit="1" customWidth="1"/>
    <col min="11000" max="11245" width="9.140625" style="1069"/>
    <col min="11246" max="11246" width="6.7109375" style="1069" customWidth="1"/>
    <col min="11247" max="11247" width="73.5703125" style="1069" customWidth="1"/>
    <col min="11248" max="11248" width="11.28515625" style="1069" bestFit="1" customWidth="1"/>
    <col min="11249" max="11250" width="10.140625" style="1069" bestFit="1" customWidth="1"/>
    <col min="11251" max="11252" width="11.28515625" style="1069" bestFit="1" customWidth="1"/>
    <col min="11253" max="11254" width="10.140625" style="1069" bestFit="1" customWidth="1"/>
    <col min="11255" max="11255" width="11.28515625" style="1069" bestFit="1" customWidth="1"/>
    <col min="11256" max="11501" width="9.140625" style="1069"/>
    <col min="11502" max="11502" width="6.7109375" style="1069" customWidth="1"/>
    <col min="11503" max="11503" width="73.5703125" style="1069" customWidth="1"/>
    <col min="11504" max="11504" width="11.28515625" style="1069" bestFit="1" customWidth="1"/>
    <col min="11505" max="11506" width="10.140625" style="1069" bestFit="1" customWidth="1"/>
    <col min="11507" max="11508" width="11.28515625" style="1069" bestFit="1" customWidth="1"/>
    <col min="11509" max="11510" width="10.140625" style="1069" bestFit="1" customWidth="1"/>
    <col min="11511" max="11511" width="11.28515625" style="1069" bestFit="1" customWidth="1"/>
    <col min="11512" max="11757" width="9.140625" style="1069"/>
    <col min="11758" max="11758" width="6.7109375" style="1069" customWidth="1"/>
    <col min="11759" max="11759" width="73.5703125" style="1069" customWidth="1"/>
    <col min="11760" max="11760" width="11.28515625" style="1069" bestFit="1" customWidth="1"/>
    <col min="11761" max="11762" width="10.140625" style="1069" bestFit="1" customWidth="1"/>
    <col min="11763" max="11764" width="11.28515625" style="1069" bestFit="1" customWidth="1"/>
    <col min="11765" max="11766" width="10.140625" style="1069" bestFit="1" customWidth="1"/>
    <col min="11767" max="11767" width="11.28515625" style="1069" bestFit="1" customWidth="1"/>
    <col min="11768" max="12013" width="9.140625" style="1069"/>
    <col min="12014" max="12014" width="6.7109375" style="1069" customWidth="1"/>
    <col min="12015" max="12015" width="73.5703125" style="1069" customWidth="1"/>
    <col min="12016" max="12016" width="11.28515625" style="1069" bestFit="1" customWidth="1"/>
    <col min="12017" max="12018" width="10.140625" style="1069" bestFit="1" customWidth="1"/>
    <col min="12019" max="12020" width="11.28515625" style="1069" bestFit="1" customWidth="1"/>
    <col min="12021" max="12022" width="10.140625" style="1069" bestFit="1" customWidth="1"/>
    <col min="12023" max="12023" width="11.28515625" style="1069" bestFit="1" customWidth="1"/>
    <col min="12024" max="12269" width="9.140625" style="1069"/>
    <col min="12270" max="12270" width="6.7109375" style="1069" customWidth="1"/>
    <col min="12271" max="12271" width="73.5703125" style="1069" customWidth="1"/>
    <col min="12272" max="12272" width="11.28515625" style="1069" bestFit="1" customWidth="1"/>
    <col min="12273" max="12274" width="10.140625" style="1069" bestFit="1" customWidth="1"/>
    <col min="12275" max="12276" width="11.28515625" style="1069" bestFit="1" customWidth="1"/>
    <col min="12277" max="12278" width="10.140625" style="1069" bestFit="1" customWidth="1"/>
    <col min="12279" max="12279" width="11.28515625" style="1069" bestFit="1" customWidth="1"/>
    <col min="12280" max="12525" width="9.140625" style="1069"/>
    <col min="12526" max="12526" width="6.7109375" style="1069" customWidth="1"/>
    <col min="12527" max="12527" width="73.5703125" style="1069" customWidth="1"/>
    <col min="12528" max="12528" width="11.28515625" style="1069" bestFit="1" customWidth="1"/>
    <col min="12529" max="12530" width="10.140625" style="1069" bestFit="1" customWidth="1"/>
    <col min="12531" max="12532" width="11.28515625" style="1069" bestFit="1" customWidth="1"/>
    <col min="12533" max="12534" width="10.140625" style="1069" bestFit="1" customWidth="1"/>
    <col min="12535" max="12535" width="11.28515625" style="1069" bestFit="1" customWidth="1"/>
    <col min="12536" max="12781" width="9.140625" style="1069"/>
    <col min="12782" max="12782" width="6.7109375" style="1069" customWidth="1"/>
    <col min="12783" max="12783" width="73.5703125" style="1069" customWidth="1"/>
    <col min="12784" max="12784" width="11.28515625" style="1069" bestFit="1" customWidth="1"/>
    <col min="12785" max="12786" width="10.140625" style="1069" bestFit="1" customWidth="1"/>
    <col min="12787" max="12788" width="11.28515625" style="1069" bestFit="1" customWidth="1"/>
    <col min="12789" max="12790" width="10.140625" style="1069" bestFit="1" customWidth="1"/>
    <col min="12791" max="12791" width="11.28515625" style="1069" bestFit="1" customWidth="1"/>
    <col min="12792" max="13037" width="9.140625" style="1069"/>
    <col min="13038" max="13038" width="6.7109375" style="1069" customWidth="1"/>
    <col min="13039" max="13039" width="73.5703125" style="1069" customWidth="1"/>
    <col min="13040" max="13040" width="11.28515625" style="1069" bestFit="1" customWidth="1"/>
    <col min="13041" max="13042" width="10.140625" style="1069" bestFit="1" customWidth="1"/>
    <col min="13043" max="13044" width="11.28515625" style="1069" bestFit="1" customWidth="1"/>
    <col min="13045" max="13046" width="10.140625" style="1069" bestFit="1" customWidth="1"/>
    <col min="13047" max="13047" width="11.28515625" style="1069" bestFit="1" customWidth="1"/>
    <col min="13048" max="13293" width="9.140625" style="1069"/>
    <col min="13294" max="13294" width="6.7109375" style="1069" customWidth="1"/>
    <col min="13295" max="13295" width="73.5703125" style="1069" customWidth="1"/>
    <col min="13296" max="13296" width="11.28515625" style="1069" bestFit="1" customWidth="1"/>
    <col min="13297" max="13298" width="10.140625" style="1069" bestFit="1" customWidth="1"/>
    <col min="13299" max="13300" width="11.28515625" style="1069" bestFit="1" customWidth="1"/>
    <col min="13301" max="13302" width="10.140625" style="1069" bestFit="1" customWidth="1"/>
    <col min="13303" max="13303" width="11.28515625" style="1069" bestFit="1" customWidth="1"/>
    <col min="13304" max="13549" width="9.140625" style="1069"/>
    <col min="13550" max="13550" width="6.7109375" style="1069" customWidth="1"/>
    <col min="13551" max="13551" width="73.5703125" style="1069" customWidth="1"/>
    <col min="13552" max="13552" width="11.28515625" style="1069" bestFit="1" customWidth="1"/>
    <col min="13553" max="13554" width="10.140625" style="1069" bestFit="1" customWidth="1"/>
    <col min="13555" max="13556" width="11.28515625" style="1069" bestFit="1" customWidth="1"/>
    <col min="13557" max="13558" width="10.140625" style="1069" bestFit="1" customWidth="1"/>
    <col min="13559" max="13559" width="11.28515625" style="1069" bestFit="1" customWidth="1"/>
    <col min="13560" max="13805" width="9.140625" style="1069"/>
    <col min="13806" max="13806" width="6.7109375" style="1069" customWidth="1"/>
    <col min="13807" max="13807" width="73.5703125" style="1069" customWidth="1"/>
    <col min="13808" max="13808" width="11.28515625" style="1069" bestFit="1" customWidth="1"/>
    <col min="13809" max="13810" width="10.140625" style="1069" bestFit="1" customWidth="1"/>
    <col min="13811" max="13812" width="11.28515625" style="1069" bestFit="1" customWidth="1"/>
    <col min="13813" max="13814" width="10.140625" style="1069" bestFit="1" customWidth="1"/>
    <col min="13815" max="13815" width="11.28515625" style="1069" bestFit="1" customWidth="1"/>
    <col min="13816" max="14061" width="9.140625" style="1069"/>
    <col min="14062" max="14062" width="6.7109375" style="1069" customWidth="1"/>
    <col min="14063" max="14063" width="73.5703125" style="1069" customWidth="1"/>
    <col min="14064" max="14064" width="11.28515625" style="1069" bestFit="1" customWidth="1"/>
    <col min="14065" max="14066" width="10.140625" style="1069" bestFit="1" customWidth="1"/>
    <col min="14067" max="14068" width="11.28515625" style="1069" bestFit="1" customWidth="1"/>
    <col min="14069" max="14070" width="10.140625" style="1069" bestFit="1" customWidth="1"/>
    <col min="14071" max="14071" width="11.28515625" style="1069" bestFit="1" customWidth="1"/>
    <col min="14072" max="14317" width="9.140625" style="1069"/>
    <col min="14318" max="14318" width="6.7109375" style="1069" customWidth="1"/>
    <col min="14319" max="14319" width="73.5703125" style="1069" customWidth="1"/>
    <col min="14320" max="14320" width="11.28515625" style="1069" bestFit="1" customWidth="1"/>
    <col min="14321" max="14322" width="10.140625" style="1069" bestFit="1" customWidth="1"/>
    <col min="14323" max="14324" width="11.28515625" style="1069" bestFit="1" customWidth="1"/>
    <col min="14325" max="14326" width="10.140625" style="1069" bestFit="1" customWidth="1"/>
    <col min="14327" max="14327" width="11.28515625" style="1069" bestFit="1" customWidth="1"/>
    <col min="14328" max="14573" width="9.140625" style="1069"/>
    <col min="14574" max="14574" width="6.7109375" style="1069" customWidth="1"/>
    <col min="14575" max="14575" width="73.5703125" style="1069" customWidth="1"/>
    <col min="14576" max="14576" width="11.28515625" style="1069" bestFit="1" customWidth="1"/>
    <col min="14577" max="14578" width="10.140625" style="1069" bestFit="1" customWidth="1"/>
    <col min="14579" max="14580" width="11.28515625" style="1069" bestFit="1" customWidth="1"/>
    <col min="14581" max="14582" width="10.140625" style="1069" bestFit="1" customWidth="1"/>
    <col min="14583" max="14583" width="11.28515625" style="1069" bestFit="1" customWidth="1"/>
    <col min="14584" max="14829" width="9.140625" style="1069"/>
    <col min="14830" max="14830" width="6.7109375" style="1069" customWidth="1"/>
    <col min="14831" max="14831" width="73.5703125" style="1069" customWidth="1"/>
    <col min="14832" max="14832" width="11.28515625" style="1069" bestFit="1" customWidth="1"/>
    <col min="14833" max="14834" width="10.140625" style="1069" bestFit="1" customWidth="1"/>
    <col min="14835" max="14836" width="11.28515625" style="1069" bestFit="1" customWidth="1"/>
    <col min="14837" max="14838" width="10.140625" style="1069" bestFit="1" customWidth="1"/>
    <col min="14839" max="14839" width="11.28515625" style="1069" bestFit="1" customWidth="1"/>
    <col min="14840" max="15085" width="9.140625" style="1069"/>
    <col min="15086" max="15086" width="6.7109375" style="1069" customWidth="1"/>
    <col min="15087" max="15087" width="73.5703125" style="1069" customWidth="1"/>
    <col min="15088" max="15088" width="11.28515625" style="1069" bestFit="1" customWidth="1"/>
    <col min="15089" max="15090" width="10.140625" style="1069" bestFit="1" customWidth="1"/>
    <col min="15091" max="15092" width="11.28515625" style="1069" bestFit="1" customWidth="1"/>
    <col min="15093" max="15094" width="10.140625" style="1069" bestFit="1" customWidth="1"/>
    <col min="15095" max="15095" width="11.28515625" style="1069" bestFit="1" customWidth="1"/>
    <col min="15096" max="15341" width="9.140625" style="1069"/>
    <col min="15342" max="15342" width="6.7109375" style="1069" customWidth="1"/>
    <col min="15343" max="15343" width="73.5703125" style="1069" customWidth="1"/>
    <col min="15344" max="15344" width="11.28515625" style="1069" bestFit="1" customWidth="1"/>
    <col min="15345" max="15346" width="10.140625" style="1069" bestFit="1" customWidth="1"/>
    <col min="15347" max="15348" width="11.28515625" style="1069" bestFit="1" customWidth="1"/>
    <col min="15349" max="15350" width="10.140625" style="1069" bestFit="1" customWidth="1"/>
    <col min="15351" max="15351" width="11.28515625" style="1069" bestFit="1" customWidth="1"/>
    <col min="15352" max="15597" width="9.140625" style="1069"/>
    <col min="15598" max="15598" width="6.7109375" style="1069" customWidth="1"/>
    <col min="15599" max="15599" width="73.5703125" style="1069" customWidth="1"/>
    <col min="15600" max="15600" width="11.28515625" style="1069" bestFit="1" customWidth="1"/>
    <col min="15601" max="15602" width="10.140625" style="1069" bestFit="1" customWidth="1"/>
    <col min="15603" max="15604" width="11.28515625" style="1069" bestFit="1" customWidth="1"/>
    <col min="15605" max="15606" width="10.140625" style="1069" bestFit="1" customWidth="1"/>
    <col min="15607" max="15607" width="11.28515625" style="1069" bestFit="1" customWidth="1"/>
    <col min="15608" max="15853" width="9.140625" style="1069"/>
    <col min="15854" max="15854" width="6.7109375" style="1069" customWidth="1"/>
    <col min="15855" max="15855" width="73.5703125" style="1069" customWidth="1"/>
    <col min="15856" max="15856" width="11.28515625" style="1069" bestFit="1" customWidth="1"/>
    <col min="15857" max="15858" width="10.140625" style="1069" bestFit="1" customWidth="1"/>
    <col min="15859" max="15860" width="11.28515625" style="1069" bestFit="1" customWidth="1"/>
    <col min="15861" max="15862" width="10.140625" style="1069" bestFit="1" customWidth="1"/>
    <col min="15863" max="15863" width="11.28515625" style="1069" bestFit="1" customWidth="1"/>
    <col min="15864" max="16109" width="9.140625" style="1069"/>
    <col min="16110" max="16110" width="6.7109375" style="1069" customWidth="1"/>
    <col min="16111" max="16111" width="73.5703125" style="1069" customWidth="1"/>
    <col min="16112" max="16112" width="11.28515625" style="1069" bestFit="1" customWidth="1"/>
    <col min="16113" max="16114" width="10.140625" style="1069" bestFit="1" customWidth="1"/>
    <col min="16115" max="16116" width="11.28515625" style="1069" bestFit="1" customWidth="1"/>
    <col min="16117" max="16118" width="10.140625" style="1069" bestFit="1" customWidth="1"/>
    <col min="16119" max="16119" width="11.28515625" style="1069" bestFit="1" customWidth="1"/>
    <col min="16120" max="16384" width="9.140625" style="1069"/>
  </cols>
  <sheetData>
    <row r="1" spans="1:10" ht="14.25" customHeight="1">
      <c r="I1" s="2463" t="s">
        <v>728</v>
      </c>
      <c r="J1" s="2463"/>
    </row>
    <row r="2" spans="1:10" ht="14.25" customHeight="1">
      <c r="A2" s="2464" t="s">
        <v>368</v>
      </c>
      <c r="B2" s="2464"/>
      <c r="C2" s="2464"/>
      <c r="D2" s="2464"/>
      <c r="E2" s="2464"/>
      <c r="F2" s="2464"/>
      <c r="G2" s="2464"/>
      <c r="H2" s="2464"/>
      <c r="I2" s="2464"/>
      <c r="J2" s="2464"/>
    </row>
    <row r="3" spans="1:10" ht="14.25" customHeight="1" thickBot="1">
      <c r="A3" s="1070"/>
      <c r="B3" s="1070"/>
      <c r="E3" s="1071"/>
      <c r="F3" s="1071"/>
      <c r="I3" s="2465" t="s">
        <v>0</v>
      </c>
      <c r="J3" s="2465"/>
    </row>
    <row r="4" spans="1:10" ht="15.75" customHeight="1" thickBot="1">
      <c r="A4" s="2466" t="s">
        <v>369</v>
      </c>
      <c r="B4" s="2466" t="s">
        <v>1</v>
      </c>
      <c r="C4" s="2468" t="s">
        <v>6</v>
      </c>
      <c r="D4" s="2469"/>
      <c r="E4" s="2469"/>
      <c r="F4" s="2470"/>
      <c r="G4" s="2468" t="s">
        <v>359</v>
      </c>
      <c r="H4" s="2469"/>
      <c r="I4" s="2469"/>
      <c r="J4" s="2470"/>
    </row>
    <row r="5" spans="1:10" ht="32.25" customHeight="1" thickBot="1">
      <c r="A5" s="2467"/>
      <c r="B5" s="2467"/>
      <c r="C5" s="1072" t="s">
        <v>4</v>
      </c>
      <c r="D5" s="1073" t="s">
        <v>5</v>
      </c>
      <c r="E5" s="1074" t="s">
        <v>7</v>
      </c>
      <c r="F5" s="1075" t="s">
        <v>2</v>
      </c>
      <c r="G5" s="1072" t="s">
        <v>4</v>
      </c>
      <c r="H5" s="1073" t="s">
        <v>5</v>
      </c>
      <c r="I5" s="1074" t="s">
        <v>7</v>
      </c>
      <c r="J5" s="1075" t="s">
        <v>2</v>
      </c>
    </row>
    <row r="6" spans="1:10" ht="15" customHeight="1" thickBot="1">
      <c r="A6" s="1076" t="s">
        <v>370</v>
      </c>
      <c r="B6" s="1077" t="s">
        <v>371</v>
      </c>
      <c r="C6" s="1078">
        <v>49672.2546</v>
      </c>
      <c r="D6" s="1079">
        <v>14298.372289999999</v>
      </c>
      <c r="E6" s="1080">
        <v>2439.3369600000001</v>
      </c>
      <c r="F6" s="1081">
        <v>66409.963850000015</v>
      </c>
      <c r="G6" s="1078">
        <v>52192.734280000004</v>
      </c>
      <c r="H6" s="1079">
        <v>14903.595230000001</v>
      </c>
      <c r="I6" s="1080">
        <v>2451.4634799999999</v>
      </c>
      <c r="J6" s="1081">
        <v>69547.792990000016</v>
      </c>
    </row>
    <row r="7" spans="1:10">
      <c r="A7" s="1082" t="s">
        <v>372</v>
      </c>
      <c r="B7" s="1083" t="s">
        <v>373</v>
      </c>
      <c r="C7" s="1084">
        <v>45971.165000000001</v>
      </c>
      <c r="D7" s="1085">
        <v>12447.720789999999</v>
      </c>
      <c r="E7" s="1086">
        <v>1831.0069599999999</v>
      </c>
      <c r="F7" s="1087">
        <v>60249.892750000006</v>
      </c>
      <c r="G7" s="1084">
        <v>48517.713680000001</v>
      </c>
      <c r="H7" s="1085">
        <v>13066.84273</v>
      </c>
      <c r="I7" s="1086">
        <v>1846.21048</v>
      </c>
      <c r="J7" s="1087">
        <v>63430.766889999992</v>
      </c>
    </row>
    <row r="8" spans="1:10">
      <c r="A8" s="1082" t="s">
        <v>374</v>
      </c>
      <c r="B8" s="1083" t="s">
        <v>375</v>
      </c>
      <c r="C8" s="1088">
        <v>45971.165000000001</v>
      </c>
      <c r="D8" s="1089">
        <v>12084.564789999999</v>
      </c>
      <c r="E8" s="1090">
        <v>1831.0069599999999</v>
      </c>
      <c r="F8" s="1087">
        <v>59886.736750000011</v>
      </c>
      <c r="G8" s="1088">
        <v>48517.713680000001</v>
      </c>
      <c r="H8" s="1089">
        <v>12703.686730000001</v>
      </c>
      <c r="I8" s="1090">
        <v>1846.21048</v>
      </c>
      <c r="J8" s="1087">
        <v>63067.610889999996</v>
      </c>
    </row>
    <row r="9" spans="1:10">
      <c r="A9" s="1082" t="s">
        <v>376</v>
      </c>
      <c r="B9" s="1083" t="s">
        <v>377</v>
      </c>
      <c r="C9" s="1088">
        <v>46086.129000000001</v>
      </c>
      <c r="D9" s="1089">
        <v>12646.988900000002</v>
      </c>
      <c r="E9" s="1090">
        <v>1898.63096</v>
      </c>
      <c r="F9" s="1087">
        <v>60631.748860000007</v>
      </c>
      <c r="G9" s="1088">
        <v>48649.028109999999</v>
      </c>
      <c r="H9" s="1089">
        <v>13305.103190000002</v>
      </c>
      <c r="I9" s="1090">
        <v>1905.86348</v>
      </c>
      <c r="J9" s="1087">
        <v>63859.994779999994</v>
      </c>
    </row>
    <row r="10" spans="1:10">
      <c r="A10" s="1082" t="s">
        <v>378</v>
      </c>
      <c r="B10" s="1083" t="s">
        <v>379</v>
      </c>
      <c r="C10" s="1088">
        <v>14709.68319</v>
      </c>
      <c r="D10" s="1089">
        <v>7982.8323400000008</v>
      </c>
      <c r="E10" s="1090">
        <v>2135.6998599999997</v>
      </c>
      <c r="F10" s="1087">
        <v>24828.215390000001</v>
      </c>
      <c r="G10" s="1088">
        <v>15939.683199999999</v>
      </c>
      <c r="H10" s="1089">
        <v>7982.8323400000008</v>
      </c>
      <c r="I10" s="1090">
        <v>2135.6998599999997</v>
      </c>
      <c r="J10" s="1087">
        <v>26058.215399999997</v>
      </c>
    </row>
    <row r="11" spans="1:10">
      <c r="A11" s="1082" t="s">
        <v>380</v>
      </c>
      <c r="B11" s="1083" t="s">
        <v>381</v>
      </c>
      <c r="C11" s="1088">
        <v>3703.9740000000002</v>
      </c>
      <c r="D11" s="1089">
        <v>1147.3991000000001</v>
      </c>
      <c r="E11" s="1090">
        <v>0.126</v>
      </c>
      <c r="F11" s="1087">
        <v>4851.4991</v>
      </c>
      <c r="G11" s="1088">
        <v>3703.9735000000001</v>
      </c>
      <c r="H11" s="1089">
        <v>1147.3991000000001</v>
      </c>
      <c r="I11" s="1090">
        <v>0.126</v>
      </c>
      <c r="J11" s="1087">
        <v>4851.4985999999999</v>
      </c>
    </row>
    <row r="12" spans="1:10">
      <c r="A12" s="1082" t="s">
        <v>382</v>
      </c>
      <c r="B12" s="1083" t="s">
        <v>383</v>
      </c>
      <c r="C12" s="1088">
        <v>14726.653179999999</v>
      </c>
      <c r="D12" s="1089">
        <v>2459.3985699999998</v>
      </c>
      <c r="E12" s="1090">
        <v>230.18258000000003</v>
      </c>
      <c r="F12" s="1087">
        <v>17416.234329999999</v>
      </c>
      <c r="G12" s="1088">
        <v>15315.021849999999</v>
      </c>
      <c r="H12" s="1089">
        <v>2817.3981699999999</v>
      </c>
      <c r="I12" s="1090">
        <v>237.42410000000001</v>
      </c>
      <c r="J12" s="1087">
        <v>18369.844120000002</v>
      </c>
    </row>
    <row r="13" spans="1:10">
      <c r="A13" s="1082" t="s">
        <v>384</v>
      </c>
      <c r="B13" s="1083" t="s">
        <v>385</v>
      </c>
      <c r="C13" s="1088">
        <v>12117.480230000001</v>
      </c>
      <c r="D13" s="1089">
        <v>1634.9728400000001</v>
      </c>
      <c r="E13" s="1090">
        <v>59.111519999999999</v>
      </c>
      <c r="F13" s="1087">
        <v>13811.56459</v>
      </c>
      <c r="G13" s="1088">
        <v>13456.170599999999</v>
      </c>
      <c r="H13" s="1089">
        <v>1951.86988</v>
      </c>
      <c r="I13" s="1090">
        <v>59.111519999999999</v>
      </c>
      <c r="J13" s="1087">
        <v>15467.152</v>
      </c>
    </row>
    <row r="14" spans="1:10">
      <c r="A14" s="1082" t="s">
        <v>386</v>
      </c>
      <c r="B14" s="1083" t="s">
        <v>387</v>
      </c>
      <c r="C14" s="1088">
        <v>0</v>
      </c>
      <c r="D14" s="1089">
        <v>-931.47699</v>
      </c>
      <c r="E14" s="1090">
        <v>-563.84199999999998</v>
      </c>
      <c r="F14" s="1087">
        <v>-1495.31899</v>
      </c>
      <c r="G14" s="1088">
        <v>0</v>
      </c>
      <c r="H14" s="1089">
        <v>-931.47699</v>
      </c>
      <c r="I14" s="1090">
        <v>-563.84199999999998</v>
      </c>
      <c r="J14" s="1087">
        <v>-1495.31899</v>
      </c>
    </row>
    <row r="15" spans="1:10">
      <c r="A15" s="1082" t="s">
        <v>388</v>
      </c>
      <c r="B15" s="1083" t="s">
        <v>389</v>
      </c>
      <c r="C15" s="1088">
        <v>553.26900000000001</v>
      </c>
      <c r="D15" s="1089">
        <v>0</v>
      </c>
      <c r="E15" s="1090">
        <v>0</v>
      </c>
      <c r="F15" s="1087">
        <v>553.26900000000001</v>
      </c>
      <c r="G15" s="1088">
        <v>0</v>
      </c>
      <c r="H15" s="1089">
        <v>0</v>
      </c>
      <c r="I15" s="1090">
        <v>0</v>
      </c>
      <c r="J15" s="1087">
        <v>0</v>
      </c>
    </row>
    <row r="16" spans="1:10">
      <c r="A16" s="1082" t="s">
        <v>390</v>
      </c>
      <c r="B16" s="1083" t="s">
        <v>391</v>
      </c>
      <c r="C16" s="1088">
        <v>275.06940000000003</v>
      </c>
      <c r="D16" s="1089">
        <v>353.86304000000001</v>
      </c>
      <c r="E16" s="1090">
        <v>37.353000000000002</v>
      </c>
      <c r="F16" s="1087">
        <v>666.28543999999999</v>
      </c>
      <c r="G16" s="1088">
        <v>234.17896000000002</v>
      </c>
      <c r="H16" s="1089">
        <v>337.08069</v>
      </c>
      <c r="I16" s="1090">
        <v>37.344000000000001</v>
      </c>
      <c r="J16" s="1087">
        <v>608.60365000000002</v>
      </c>
    </row>
    <row r="17" spans="1:10">
      <c r="A17" s="1082" t="s">
        <v>392</v>
      </c>
      <c r="B17" s="1083" t="s">
        <v>393</v>
      </c>
      <c r="C17" s="1088">
        <v>-114.964</v>
      </c>
      <c r="D17" s="1089">
        <v>-562.42411000000004</v>
      </c>
      <c r="E17" s="1090">
        <v>-67.623999999999995</v>
      </c>
      <c r="F17" s="1087">
        <v>-745.01211000000001</v>
      </c>
      <c r="G17" s="1088">
        <v>-131.31442999999999</v>
      </c>
      <c r="H17" s="1089">
        <v>-601.41645999999992</v>
      </c>
      <c r="I17" s="1090">
        <v>-59.652999999999999</v>
      </c>
      <c r="J17" s="1087">
        <v>-792.38388999999995</v>
      </c>
    </row>
    <row r="18" spans="1:10">
      <c r="A18" s="1082" t="s">
        <v>394</v>
      </c>
      <c r="B18" s="1083" t="s">
        <v>395</v>
      </c>
      <c r="C18" s="1088">
        <v>0</v>
      </c>
      <c r="D18" s="1089">
        <v>-457.04115000000002</v>
      </c>
      <c r="E18" s="1090">
        <v>-24.736000000000001</v>
      </c>
      <c r="F18" s="1087">
        <v>-481.77715000000001</v>
      </c>
      <c r="G18" s="1088">
        <v>0</v>
      </c>
      <c r="H18" s="1089">
        <v>-573.33139000000006</v>
      </c>
      <c r="I18" s="1090">
        <v>-17.074999999999999</v>
      </c>
      <c r="J18" s="1087">
        <v>-590.40638999999999</v>
      </c>
    </row>
    <row r="19" spans="1:10">
      <c r="A19" s="1082" t="s">
        <v>396</v>
      </c>
      <c r="B19" s="1083" t="s">
        <v>397</v>
      </c>
      <c r="C19" s="1088">
        <v>-114.76300000000001</v>
      </c>
      <c r="D19" s="1089">
        <v>-30.087060000000001</v>
      </c>
      <c r="E19" s="1090">
        <v>-3.8980000000000001</v>
      </c>
      <c r="F19" s="1087">
        <v>-148.74806000000001</v>
      </c>
      <c r="G19" s="1088">
        <v>-131.12535999999997</v>
      </c>
      <c r="H19" s="1089">
        <v>-28.085069999999998</v>
      </c>
      <c r="I19" s="1090">
        <v>-3.5880000000000001</v>
      </c>
      <c r="J19" s="1087">
        <v>-162.79843</v>
      </c>
    </row>
    <row r="20" spans="1:10" ht="25.5">
      <c r="A20" s="1082" t="s">
        <v>398</v>
      </c>
      <c r="B20" s="1083" t="s">
        <v>399</v>
      </c>
      <c r="C20" s="1088">
        <v>0</v>
      </c>
      <c r="D20" s="1089">
        <v>0</v>
      </c>
      <c r="E20" s="1090">
        <v>0</v>
      </c>
      <c r="F20" s="1087">
        <v>0</v>
      </c>
      <c r="G20" s="1088">
        <v>0</v>
      </c>
      <c r="H20" s="1089">
        <v>0</v>
      </c>
      <c r="I20" s="1090">
        <v>0</v>
      </c>
      <c r="J20" s="1087">
        <v>0</v>
      </c>
    </row>
    <row r="21" spans="1:10">
      <c r="A21" s="1082" t="s">
        <v>400</v>
      </c>
      <c r="B21" s="1083" t="s">
        <v>401</v>
      </c>
      <c r="C21" s="1088">
        <v>0</v>
      </c>
      <c r="D21" s="1089">
        <v>0</v>
      </c>
      <c r="E21" s="1090">
        <v>0</v>
      </c>
      <c r="F21" s="1087">
        <v>0</v>
      </c>
      <c r="G21" s="1088">
        <v>0</v>
      </c>
      <c r="H21" s="1089">
        <v>0</v>
      </c>
      <c r="I21" s="1090">
        <v>0</v>
      </c>
      <c r="J21" s="1087">
        <v>0</v>
      </c>
    </row>
    <row r="22" spans="1:10">
      <c r="A22" s="1082" t="s">
        <v>402</v>
      </c>
      <c r="B22" s="1083" t="s">
        <v>403</v>
      </c>
      <c r="C22" s="1088">
        <v>0</v>
      </c>
      <c r="D22" s="1089">
        <v>0</v>
      </c>
      <c r="E22" s="1090">
        <v>0</v>
      </c>
      <c r="F22" s="1087">
        <v>0</v>
      </c>
      <c r="G22" s="1088">
        <v>0</v>
      </c>
      <c r="H22" s="1089">
        <v>0</v>
      </c>
      <c r="I22" s="1090">
        <v>0</v>
      </c>
      <c r="J22" s="1087">
        <v>0</v>
      </c>
    </row>
    <row r="23" spans="1:10">
      <c r="A23" s="1082" t="s">
        <v>404</v>
      </c>
      <c r="B23" s="1083" t="s">
        <v>405</v>
      </c>
      <c r="C23" s="1088">
        <v>0</v>
      </c>
      <c r="D23" s="1089">
        <v>0</v>
      </c>
      <c r="E23" s="1090">
        <v>0</v>
      </c>
      <c r="F23" s="1087">
        <v>0</v>
      </c>
      <c r="G23" s="1088">
        <v>0</v>
      </c>
      <c r="H23" s="1089">
        <v>0</v>
      </c>
      <c r="I23" s="1090">
        <v>0</v>
      </c>
      <c r="J23" s="1087">
        <v>0</v>
      </c>
    </row>
    <row r="24" spans="1:10">
      <c r="A24" s="1082" t="s">
        <v>406</v>
      </c>
      <c r="B24" s="1083" t="s">
        <v>407</v>
      </c>
      <c r="C24" s="1088">
        <v>0</v>
      </c>
      <c r="D24" s="1089">
        <v>0</v>
      </c>
      <c r="E24" s="1090">
        <v>0</v>
      </c>
      <c r="F24" s="1087">
        <v>0</v>
      </c>
      <c r="G24" s="1088">
        <v>0</v>
      </c>
      <c r="H24" s="1089">
        <v>0</v>
      </c>
      <c r="I24" s="1090">
        <v>0</v>
      </c>
      <c r="J24" s="1087">
        <v>0</v>
      </c>
    </row>
    <row r="25" spans="1:10" ht="25.5">
      <c r="A25" s="1082" t="s">
        <v>408</v>
      </c>
      <c r="B25" s="1083" t="s">
        <v>409</v>
      </c>
      <c r="C25" s="1088">
        <v>0</v>
      </c>
      <c r="D25" s="1089">
        <v>0</v>
      </c>
      <c r="E25" s="1090">
        <v>0</v>
      </c>
      <c r="F25" s="1087">
        <v>0</v>
      </c>
      <c r="G25" s="1088">
        <v>0</v>
      </c>
      <c r="H25" s="1089">
        <v>0</v>
      </c>
      <c r="I25" s="1090">
        <v>0</v>
      </c>
      <c r="J25" s="1087">
        <v>0</v>
      </c>
    </row>
    <row r="26" spans="1:10" ht="38.25">
      <c r="A26" s="1082" t="s">
        <v>410</v>
      </c>
      <c r="B26" s="1083" t="s">
        <v>411</v>
      </c>
      <c r="C26" s="1088">
        <v>-0.20100000000000001</v>
      </c>
      <c r="D26" s="1089">
        <v>0</v>
      </c>
      <c r="E26" s="1090">
        <v>0</v>
      </c>
      <c r="F26" s="1087">
        <v>-0.20100000000000001</v>
      </c>
      <c r="G26" s="1088">
        <v>-0.18906999999999999</v>
      </c>
      <c r="H26" s="1089">
        <v>0</v>
      </c>
      <c r="I26" s="1090">
        <v>0</v>
      </c>
      <c r="J26" s="1087">
        <v>-0.18906999999999999</v>
      </c>
    </row>
    <row r="27" spans="1:10" ht="38.25">
      <c r="A27" s="1082" t="s">
        <v>412</v>
      </c>
      <c r="B27" s="1083" t="s">
        <v>413</v>
      </c>
      <c r="C27" s="1088">
        <v>0</v>
      </c>
      <c r="D27" s="1089">
        <v>0</v>
      </c>
      <c r="E27" s="1090">
        <v>0</v>
      </c>
      <c r="F27" s="1087">
        <v>0</v>
      </c>
      <c r="G27" s="1088">
        <v>0</v>
      </c>
      <c r="H27" s="1089">
        <v>0</v>
      </c>
      <c r="I27" s="1090">
        <v>0</v>
      </c>
      <c r="J27" s="1087">
        <v>0</v>
      </c>
    </row>
    <row r="28" spans="1:10" ht="38.25">
      <c r="A28" s="1082" t="s">
        <v>414</v>
      </c>
      <c r="B28" s="1083" t="s">
        <v>415</v>
      </c>
      <c r="C28" s="1088">
        <v>0</v>
      </c>
      <c r="D28" s="1089">
        <v>0</v>
      </c>
      <c r="E28" s="1090">
        <v>-38.99</v>
      </c>
      <c r="F28" s="1087">
        <v>-38.99</v>
      </c>
      <c r="G28" s="1088">
        <v>0</v>
      </c>
      <c r="H28" s="1089">
        <v>0</v>
      </c>
      <c r="I28" s="1090">
        <v>-38.99</v>
      </c>
      <c r="J28" s="1087">
        <v>-38.99</v>
      </c>
    </row>
    <row r="29" spans="1:10" ht="25.5">
      <c r="A29" s="1082" t="s">
        <v>416</v>
      </c>
      <c r="B29" s="1083" t="s">
        <v>417</v>
      </c>
      <c r="C29" s="1088">
        <v>0</v>
      </c>
      <c r="D29" s="1089">
        <v>0</v>
      </c>
      <c r="E29" s="1090">
        <v>0</v>
      </c>
      <c r="F29" s="1087">
        <v>0</v>
      </c>
      <c r="G29" s="1088">
        <v>0</v>
      </c>
      <c r="H29" s="1089">
        <v>0</v>
      </c>
      <c r="I29" s="1090">
        <v>0</v>
      </c>
      <c r="J29" s="1087">
        <v>0</v>
      </c>
    </row>
    <row r="30" spans="1:10" ht="25.5">
      <c r="A30" s="1082" t="s">
        <v>418</v>
      </c>
      <c r="B30" s="1083" t="s">
        <v>419</v>
      </c>
      <c r="C30" s="1088">
        <v>0</v>
      </c>
      <c r="D30" s="1089">
        <v>0</v>
      </c>
      <c r="E30" s="1090">
        <v>0</v>
      </c>
      <c r="F30" s="1087">
        <v>0</v>
      </c>
      <c r="G30" s="1088">
        <v>0</v>
      </c>
      <c r="H30" s="1089">
        <v>0</v>
      </c>
      <c r="I30" s="1090">
        <v>0</v>
      </c>
      <c r="J30" s="1087">
        <v>0</v>
      </c>
    </row>
    <row r="31" spans="1:10">
      <c r="A31" s="1082" t="s">
        <v>420</v>
      </c>
      <c r="B31" s="1083" t="s">
        <v>421</v>
      </c>
      <c r="C31" s="1088">
        <v>0</v>
      </c>
      <c r="D31" s="1089">
        <v>0</v>
      </c>
      <c r="E31" s="1090">
        <v>0</v>
      </c>
      <c r="F31" s="1087">
        <v>0</v>
      </c>
      <c r="G31" s="1088">
        <v>0</v>
      </c>
      <c r="H31" s="1089">
        <v>0</v>
      </c>
      <c r="I31" s="1090">
        <v>0</v>
      </c>
      <c r="J31" s="1087">
        <v>0</v>
      </c>
    </row>
    <row r="32" spans="1:10" ht="30.75" customHeight="1">
      <c r="A32" s="1082" t="s">
        <v>422</v>
      </c>
      <c r="B32" s="1083" t="s">
        <v>423</v>
      </c>
      <c r="C32" s="1088">
        <v>0</v>
      </c>
      <c r="D32" s="1089">
        <v>-75.295899999999989</v>
      </c>
      <c r="E32" s="1090">
        <v>0</v>
      </c>
      <c r="F32" s="1087">
        <v>-75.295899999999989</v>
      </c>
      <c r="G32" s="1088">
        <v>0</v>
      </c>
      <c r="H32" s="1089">
        <v>0</v>
      </c>
      <c r="I32" s="1090">
        <v>0</v>
      </c>
      <c r="J32" s="1087">
        <v>0</v>
      </c>
    </row>
    <row r="33" spans="1:10">
      <c r="A33" s="1082" t="s">
        <v>424</v>
      </c>
      <c r="B33" s="1083" t="s">
        <v>425</v>
      </c>
      <c r="C33" s="1088">
        <v>0</v>
      </c>
      <c r="D33" s="1089">
        <v>0</v>
      </c>
      <c r="E33" s="1090">
        <v>0</v>
      </c>
      <c r="F33" s="1087">
        <v>0</v>
      </c>
      <c r="G33" s="1088">
        <v>0</v>
      </c>
      <c r="H33" s="1089">
        <v>0</v>
      </c>
      <c r="I33" s="1090">
        <v>0</v>
      </c>
      <c r="J33" s="1087">
        <v>0</v>
      </c>
    </row>
    <row r="34" spans="1:10">
      <c r="A34" s="1082" t="s">
        <v>426</v>
      </c>
      <c r="B34" s="1083" t="s">
        <v>427</v>
      </c>
      <c r="C34" s="1088">
        <v>0</v>
      </c>
      <c r="D34" s="1089">
        <v>0</v>
      </c>
      <c r="E34" s="1090">
        <v>0</v>
      </c>
      <c r="F34" s="1087">
        <v>0</v>
      </c>
      <c r="G34" s="1088">
        <v>0</v>
      </c>
      <c r="H34" s="1089">
        <v>0</v>
      </c>
      <c r="I34" s="1090">
        <v>0</v>
      </c>
      <c r="J34" s="1087">
        <v>0</v>
      </c>
    </row>
    <row r="35" spans="1:10" s="1068" customFormat="1">
      <c r="A35" s="1082" t="s">
        <v>428</v>
      </c>
      <c r="B35" s="1083" t="s">
        <v>429</v>
      </c>
      <c r="C35" s="1088">
        <v>0</v>
      </c>
      <c r="D35" s="1089">
        <v>0</v>
      </c>
      <c r="E35" s="1090">
        <v>0</v>
      </c>
      <c r="F35" s="1087">
        <v>0</v>
      </c>
      <c r="G35" s="1088">
        <v>0</v>
      </c>
      <c r="H35" s="1089">
        <v>0</v>
      </c>
      <c r="I35" s="1090">
        <v>0</v>
      </c>
      <c r="J35" s="1087">
        <v>0</v>
      </c>
    </row>
    <row r="36" spans="1:10" s="1068" customFormat="1" ht="25.5">
      <c r="A36" s="1082" t="s">
        <v>430</v>
      </c>
      <c r="B36" s="1083" t="s">
        <v>431</v>
      </c>
      <c r="C36" s="1088">
        <v>0</v>
      </c>
      <c r="D36" s="1089">
        <v>0</v>
      </c>
      <c r="E36" s="1090">
        <v>0</v>
      </c>
      <c r="F36" s="1087">
        <v>0</v>
      </c>
      <c r="G36" s="1088">
        <v>0</v>
      </c>
      <c r="H36" s="1089">
        <v>0</v>
      </c>
      <c r="I36" s="1090">
        <v>0</v>
      </c>
      <c r="J36" s="1087">
        <v>0</v>
      </c>
    </row>
    <row r="37" spans="1:10" s="1068" customFormat="1" ht="25.5">
      <c r="A37" s="1082" t="s">
        <v>432</v>
      </c>
      <c r="B37" s="1083" t="s">
        <v>433</v>
      </c>
      <c r="C37" s="1088">
        <v>0</v>
      </c>
      <c r="D37" s="1089">
        <v>0</v>
      </c>
      <c r="E37" s="1090">
        <v>0</v>
      </c>
      <c r="F37" s="1087">
        <v>0</v>
      </c>
      <c r="G37" s="1088">
        <v>0</v>
      </c>
      <c r="H37" s="1089">
        <v>0</v>
      </c>
      <c r="I37" s="1090">
        <v>0</v>
      </c>
      <c r="J37" s="1087">
        <v>0</v>
      </c>
    </row>
    <row r="38" spans="1:10" s="1068" customFormat="1">
      <c r="A38" s="1082" t="s">
        <v>434</v>
      </c>
      <c r="B38" s="1083" t="s">
        <v>435</v>
      </c>
      <c r="C38" s="1088">
        <v>0</v>
      </c>
      <c r="D38" s="1089">
        <v>0</v>
      </c>
      <c r="E38" s="1090">
        <v>0</v>
      </c>
      <c r="F38" s="1087">
        <v>0</v>
      </c>
      <c r="G38" s="1088">
        <v>0</v>
      </c>
      <c r="H38" s="1089">
        <v>0</v>
      </c>
      <c r="I38" s="1090">
        <v>0</v>
      </c>
      <c r="J38" s="1087">
        <v>0</v>
      </c>
    </row>
    <row r="39" spans="1:10" s="1068" customFormat="1" ht="25.5">
      <c r="A39" s="1082" t="s">
        <v>436</v>
      </c>
      <c r="B39" s="1083" t="s">
        <v>437</v>
      </c>
      <c r="C39" s="1088">
        <v>0</v>
      </c>
      <c r="D39" s="1089">
        <v>0</v>
      </c>
      <c r="E39" s="1090">
        <v>0</v>
      </c>
      <c r="F39" s="1087">
        <v>0</v>
      </c>
      <c r="G39" s="1088">
        <v>0</v>
      </c>
      <c r="H39" s="1089">
        <v>0</v>
      </c>
      <c r="I39" s="1090">
        <v>0</v>
      </c>
      <c r="J39" s="1087">
        <v>0</v>
      </c>
    </row>
    <row r="40" spans="1:10" s="1068" customFormat="1" ht="18" customHeight="1">
      <c r="A40" s="1082" t="s">
        <v>438</v>
      </c>
      <c r="B40" s="1083" t="s">
        <v>439</v>
      </c>
      <c r="C40" s="1088">
        <v>0</v>
      </c>
      <c r="D40" s="1089">
        <v>0</v>
      </c>
      <c r="E40" s="1090">
        <v>0</v>
      </c>
      <c r="F40" s="1087">
        <v>0</v>
      </c>
      <c r="G40" s="1088">
        <v>0</v>
      </c>
      <c r="H40" s="1089">
        <v>0</v>
      </c>
      <c r="I40" s="1090">
        <v>0</v>
      </c>
      <c r="J40" s="1087">
        <v>0</v>
      </c>
    </row>
    <row r="41" spans="1:10" s="1068" customFormat="1">
      <c r="A41" s="1082" t="s">
        <v>440</v>
      </c>
      <c r="B41" s="1083" t="s">
        <v>441</v>
      </c>
      <c r="C41" s="1088">
        <v>0</v>
      </c>
      <c r="D41" s="1089">
        <v>0</v>
      </c>
      <c r="E41" s="1090">
        <v>0</v>
      </c>
      <c r="F41" s="1087">
        <v>0</v>
      </c>
      <c r="G41" s="1088">
        <v>0</v>
      </c>
      <c r="H41" s="1089">
        <v>0</v>
      </c>
      <c r="I41" s="1090">
        <v>0</v>
      </c>
      <c r="J41" s="1087">
        <v>0</v>
      </c>
    </row>
    <row r="42" spans="1:10" s="1068" customFormat="1">
      <c r="A42" s="1082" t="s">
        <v>442</v>
      </c>
      <c r="B42" s="1083"/>
      <c r="C42" s="1088">
        <v>0</v>
      </c>
      <c r="D42" s="1089">
        <v>0</v>
      </c>
      <c r="E42" s="1090">
        <v>0</v>
      </c>
      <c r="F42" s="1087">
        <v>0</v>
      </c>
      <c r="G42" s="1088">
        <v>0</v>
      </c>
      <c r="H42" s="1089">
        <v>0</v>
      </c>
      <c r="I42" s="1090">
        <v>0</v>
      </c>
      <c r="J42" s="1087">
        <v>0</v>
      </c>
    </row>
    <row r="43" spans="1:10" s="1068" customFormat="1">
      <c r="A43" s="1082" t="s">
        <v>443</v>
      </c>
      <c r="B43" s="1083" t="s">
        <v>444</v>
      </c>
      <c r="C43" s="1088">
        <v>0</v>
      </c>
      <c r="D43" s="1089">
        <v>363.15600000000001</v>
      </c>
      <c r="E43" s="1090">
        <v>0</v>
      </c>
      <c r="F43" s="1087">
        <v>363.15600000000001</v>
      </c>
      <c r="G43" s="1088">
        <v>0</v>
      </c>
      <c r="H43" s="1089">
        <v>363.15600000000001</v>
      </c>
      <c r="I43" s="1090">
        <v>0</v>
      </c>
      <c r="J43" s="1087">
        <v>363.15600000000001</v>
      </c>
    </row>
    <row r="44" spans="1:10" s="1068" customFormat="1">
      <c r="A44" s="1082" t="s">
        <v>445</v>
      </c>
      <c r="B44" s="1083" t="s">
        <v>446</v>
      </c>
      <c r="C44" s="1088">
        <v>0</v>
      </c>
      <c r="D44" s="1089">
        <v>363.15600000000001</v>
      </c>
      <c r="E44" s="1090">
        <v>0</v>
      </c>
      <c r="F44" s="1087">
        <v>363.15600000000001</v>
      </c>
      <c r="G44" s="1088">
        <v>0</v>
      </c>
      <c r="H44" s="1089">
        <v>363.15600000000001</v>
      </c>
      <c r="I44" s="1090">
        <v>0</v>
      </c>
      <c r="J44" s="1087">
        <v>363.15600000000001</v>
      </c>
    </row>
    <row r="45" spans="1:10" s="1068" customFormat="1">
      <c r="A45" s="1082" t="s">
        <v>447</v>
      </c>
      <c r="B45" s="1083" t="s">
        <v>448</v>
      </c>
      <c r="C45" s="1088">
        <v>0</v>
      </c>
      <c r="D45" s="1089">
        <v>363.15600000000001</v>
      </c>
      <c r="E45" s="1090">
        <v>0</v>
      </c>
      <c r="F45" s="1087">
        <v>363.15600000000001</v>
      </c>
      <c r="G45" s="1088">
        <v>0</v>
      </c>
      <c r="H45" s="1089">
        <v>363.15600000000001</v>
      </c>
      <c r="I45" s="1090">
        <v>0</v>
      </c>
      <c r="J45" s="1087">
        <v>363.15600000000001</v>
      </c>
    </row>
    <row r="46" spans="1:10" s="1068" customFormat="1">
      <c r="A46" s="1082" t="s">
        <v>449</v>
      </c>
      <c r="B46" s="1083" t="s">
        <v>450</v>
      </c>
      <c r="C46" s="1088">
        <v>0</v>
      </c>
      <c r="D46" s="1089">
        <v>0</v>
      </c>
      <c r="E46" s="1090">
        <v>0</v>
      </c>
      <c r="F46" s="1087">
        <v>0</v>
      </c>
      <c r="G46" s="1088">
        <v>0</v>
      </c>
      <c r="H46" s="1089">
        <v>0</v>
      </c>
      <c r="I46" s="1090">
        <v>0</v>
      </c>
      <c r="J46" s="1087">
        <v>0</v>
      </c>
    </row>
    <row r="47" spans="1:10" s="1068" customFormat="1">
      <c r="A47" s="1082" t="s">
        <v>451</v>
      </c>
      <c r="B47" s="1083" t="s">
        <v>452</v>
      </c>
      <c r="C47" s="1088">
        <v>0</v>
      </c>
      <c r="D47" s="1089">
        <v>0</v>
      </c>
      <c r="E47" s="1090">
        <v>0</v>
      </c>
      <c r="F47" s="1087">
        <v>0</v>
      </c>
      <c r="G47" s="1088">
        <v>0</v>
      </c>
      <c r="H47" s="1089">
        <v>0</v>
      </c>
      <c r="I47" s="1090">
        <v>0</v>
      </c>
      <c r="J47" s="1087">
        <v>0</v>
      </c>
    </row>
    <row r="48" spans="1:10" s="1068" customFormat="1">
      <c r="A48" s="1082" t="s">
        <v>453</v>
      </c>
      <c r="B48" s="1083" t="s">
        <v>454</v>
      </c>
      <c r="C48" s="1088">
        <v>0</v>
      </c>
      <c r="D48" s="1089">
        <v>0</v>
      </c>
      <c r="E48" s="1090">
        <v>0</v>
      </c>
      <c r="F48" s="1087">
        <v>0</v>
      </c>
      <c r="G48" s="1088">
        <v>0</v>
      </c>
      <c r="H48" s="1089">
        <v>0</v>
      </c>
      <c r="I48" s="1090">
        <v>0</v>
      </c>
      <c r="J48" s="1087">
        <v>0</v>
      </c>
    </row>
    <row r="49" spans="1:10" s="1068" customFormat="1">
      <c r="A49" s="1082" t="s">
        <v>455</v>
      </c>
      <c r="B49" s="1083" t="s">
        <v>456</v>
      </c>
      <c r="C49" s="1088">
        <v>0</v>
      </c>
      <c r="D49" s="1089">
        <v>0</v>
      </c>
      <c r="E49" s="1090">
        <v>0</v>
      </c>
      <c r="F49" s="1087">
        <v>0</v>
      </c>
      <c r="G49" s="1088">
        <v>0</v>
      </c>
      <c r="H49" s="1089">
        <v>0</v>
      </c>
      <c r="I49" s="1090">
        <v>0</v>
      </c>
      <c r="J49" s="1087">
        <v>0</v>
      </c>
    </row>
    <row r="50" spans="1:10" s="1068" customFormat="1">
      <c r="A50" s="1082" t="s">
        <v>457</v>
      </c>
      <c r="B50" s="1083" t="s">
        <v>458</v>
      </c>
      <c r="C50" s="1088">
        <v>0</v>
      </c>
      <c r="D50" s="1089">
        <v>0</v>
      </c>
      <c r="E50" s="1090">
        <v>0</v>
      </c>
      <c r="F50" s="1087">
        <v>0</v>
      </c>
      <c r="G50" s="1088">
        <v>0</v>
      </c>
      <c r="H50" s="1089">
        <v>0</v>
      </c>
      <c r="I50" s="1090">
        <v>0</v>
      </c>
      <c r="J50" s="1087">
        <v>0</v>
      </c>
    </row>
    <row r="51" spans="1:10" s="1068" customFormat="1">
      <c r="A51" s="1082" t="s">
        <v>459</v>
      </c>
      <c r="B51" s="1083" t="s">
        <v>460</v>
      </c>
      <c r="C51" s="1088">
        <v>0</v>
      </c>
      <c r="D51" s="1089">
        <v>0</v>
      </c>
      <c r="E51" s="1090">
        <v>0</v>
      </c>
      <c r="F51" s="1087">
        <v>0</v>
      </c>
      <c r="G51" s="1088">
        <v>0</v>
      </c>
      <c r="H51" s="1089">
        <v>0</v>
      </c>
      <c r="I51" s="1090">
        <v>0</v>
      </c>
      <c r="J51" s="1087">
        <v>0</v>
      </c>
    </row>
    <row r="52" spans="1:10" s="1068" customFormat="1" ht="27" customHeight="1">
      <c r="A52" s="1082" t="s">
        <v>461</v>
      </c>
      <c r="B52" s="1083" t="s">
        <v>462</v>
      </c>
      <c r="C52" s="1088">
        <v>0</v>
      </c>
      <c r="D52" s="1089">
        <v>0</v>
      </c>
      <c r="E52" s="1090">
        <v>0</v>
      </c>
      <c r="F52" s="1087">
        <v>0</v>
      </c>
      <c r="G52" s="1088">
        <v>0</v>
      </c>
      <c r="H52" s="1089">
        <v>0</v>
      </c>
      <c r="I52" s="1090">
        <v>0</v>
      </c>
      <c r="J52" s="1087">
        <v>0</v>
      </c>
    </row>
    <row r="53" spans="1:10" s="1068" customFormat="1" ht="38.25">
      <c r="A53" s="1082" t="s">
        <v>463</v>
      </c>
      <c r="B53" s="1083" t="s">
        <v>464</v>
      </c>
      <c r="C53" s="1088">
        <v>0</v>
      </c>
      <c r="D53" s="1089">
        <v>0</v>
      </c>
      <c r="E53" s="1090">
        <v>0</v>
      </c>
      <c r="F53" s="1087">
        <v>0</v>
      </c>
      <c r="G53" s="1088">
        <v>0</v>
      </c>
      <c r="H53" s="1089">
        <v>0</v>
      </c>
      <c r="I53" s="1090">
        <v>0</v>
      </c>
      <c r="J53" s="1087">
        <v>0</v>
      </c>
    </row>
    <row r="54" spans="1:10" s="1068" customFormat="1" ht="38.25">
      <c r="A54" s="1082" t="s">
        <v>465</v>
      </c>
      <c r="B54" s="1083" t="s">
        <v>466</v>
      </c>
      <c r="C54" s="1088">
        <v>0</v>
      </c>
      <c r="D54" s="1089">
        <v>0</v>
      </c>
      <c r="E54" s="1090">
        <v>0</v>
      </c>
      <c r="F54" s="1087">
        <v>0</v>
      </c>
      <c r="G54" s="1088">
        <v>0</v>
      </c>
      <c r="H54" s="1089">
        <v>0</v>
      </c>
      <c r="I54" s="1090">
        <v>0</v>
      </c>
      <c r="J54" s="1087">
        <v>0</v>
      </c>
    </row>
    <row r="55" spans="1:10" s="1068" customFormat="1" ht="38.25">
      <c r="A55" s="1082" t="s">
        <v>467</v>
      </c>
      <c r="B55" s="1083" t="s">
        <v>468</v>
      </c>
      <c r="C55" s="1088">
        <v>0</v>
      </c>
      <c r="D55" s="1089">
        <v>0</v>
      </c>
      <c r="E55" s="1090">
        <v>0</v>
      </c>
      <c r="F55" s="1087">
        <v>0</v>
      </c>
      <c r="G55" s="1088">
        <v>0</v>
      </c>
      <c r="H55" s="1089">
        <v>0</v>
      </c>
      <c r="I55" s="1090">
        <v>0</v>
      </c>
      <c r="J55" s="1087">
        <v>0</v>
      </c>
    </row>
    <row r="56" spans="1:10" s="1068" customFormat="1" ht="23.25" customHeight="1">
      <c r="A56" s="1082" t="s">
        <v>469</v>
      </c>
      <c r="B56" s="1083" t="s">
        <v>470</v>
      </c>
      <c r="C56" s="1088">
        <v>0</v>
      </c>
      <c r="D56" s="1089">
        <v>0</v>
      </c>
      <c r="E56" s="1090">
        <v>0</v>
      </c>
      <c r="F56" s="1087">
        <v>0</v>
      </c>
      <c r="G56" s="1088">
        <v>0</v>
      </c>
      <c r="H56" s="1089">
        <v>0</v>
      </c>
      <c r="I56" s="1090">
        <v>0</v>
      </c>
      <c r="J56" s="1087">
        <v>0</v>
      </c>
    </row>
    <row r="57" spans="1:10" s="1068" customFormat="1">
      <c r="A57" s="1082" t="s">
        <v>471</v>
      </c>
      <c r="B57" s="1083" t="s">
        <v>421</v>
      </c>
      <c r="C57" s="1088">
        <v>0</v>
      </c>
      <c r="D57" s="1089">
        <v>0</v>
      </c>
      <c r="E57" s="1090">
        <v>0</v>
      </c>
      <c r="F57" s="1087">
        <v>0</v>
      </c>
      <c r="G57" s="1088">
        <v>0</v>
      </c>
      <c r="H57" s="1089">
        <v>0</v>
      </c>
      <c r="I57" s="1090">
        <v>0</v>
      </c>
      <c r="J57" s="1087">
        <v>0</v>
      </c>
    </row>
    <row r="58" spans="1:10" s="1068" customFormat="1">
      <c r="A58" s="1082" t="s">
        <v>472</v>
      </c>
      <c r="B58" s="1083" t="s">
        <v>473</v>
      </c>
      <c r="C58" s="1088">
        <v>0</v>
      </c>
      <c r="D58" s="1089">
        <v>0</v>
      </c>
      <c r="E58" s="1090">
        <v>0</v>
      </c>
      <c r="F58" s="1087">
        <v>0</v>
      </c>
      <c r="G58" s="1088">
        <v>0</v>
      </c>
      <c r="H58" s="1089">
        <v>0</v>
      </c>
      <c r="I58" s="1090">
        <v>0</v>
      </c>
      <c r="J58" s="1087">
        <v>0</v>
      </c>
    </row>
    <row r="59" spans="1:10" s="1068" customFormat="1">
      <c r="A59" s="1082" t="s">
        <v>474</v>
      </c>
      <c r="B59" s="1083" t="s">
        <v>475</v>
      </c>
      <c r="C59" s="1088">
        <v>0</v>
      </c>
      <c r="D59" s="1089">
        <v>0</v>
      </c>
      <c r="E59" s="1090">
        <v>0</v>
      </c>
      <c r="F59" s="1087">
        <v>0</v>
      </c>
      <c r="G59" s="1088">
        <v>0</v>
      </c>
      <c r="H59" s="1089">
        <v>0</v>
      </c>
      <c r="I59" s="1090">
        <v>0</v>
      </c>
      <c r="J59" s="1087">
        <v>0</v>
      </c>
    </row>
    <row r="60" spans="1:10" s="1068" customFormat="1">
      <c r="A60" s="1082" t="s">
        <v>476</v>
      </c>
      <c r="B60" s="1083" t="s">
        <v>477</v>
      </c>
      <c r="C60" s="1088">
        <v>0</v>
      </c>
      <c r="D60" s="1089">
        <v>0</v>
      </c>
      <c r="E60" s="1090">
        <v>0</v>
      </c>
      <c r="F60" s="1087">
        <v>0</v>
      </c>
      <c r="G60" s="1088">
        <v>0</v>
      </c>
      <c r="H60" s="1089">
        <v>0</v>
      </c>
      <c r="I60" s="1090">
        <v>0</v>
      </c>
      <c r="J60" s="1087">
        <v>0</v>
      </c>
    </row>
    <row r="61" spans="1:10" s="1068" customFormat="1" ht="25.5">
      <c r="A61" s="1082" t="s">
        <v>478</v>
      </c>
      <c r="B61" s="1083" t="s">
        <v>479</v>
      </c>
      <c r="C61" s="1088">
        <v>0</v>
      </c>
      <c r="D61" s="1089">
        <v>0</v>
      </c>
      <c r="E61" s="1090">
        <v>0</v>
      </c>
      <c r="F61" s="1087">
        <v>0</v>
      </c>
      <c r="G61" s="1088">
        <v>0</v>
      </c>
      <c r="H61" s="1089">
        <v>0</v>
      </c>
      <c r="I61" s="1090">
        <v>0</v>
      </c>
      <c r="J61" s="1087">
        <v>0</v>
      </c>
    </row>
    <row r="62" spans="1:10" s="1068" customFormat="1" ht="25.5">
      <c r="A62" s="1082" t="s">
        <v>480</v>
      </c>
      <c r="B62" s="1083" t="s">
        <v>481</v>
      </c>
      <c r="C62" s="1088">
        <v>0</v>
      </c>
      <c r="D62" s="1089">
        <v>0</v>
      </c>
      <c r="E62" s="1090">
        <v>0</v>
      </c>
      <c r="F62" s="1087">
        <v>0</v>
      </c>
      <c r="G62" s="1088">
        <v>0</v>
      </c>
      <c r="H62" s="1089">
        <v>0</v>
      </c>
      <c r="I62" s="1090">
        <v>0</v>
      </c>
      <c r="J62" s="1087">
        <v>0</v>
      </c>
    </row>
    <row r="63" spans="1:10" s="1068" customFormat="1">
      <c r="A63" s="1082" t="s">
        <v>482</v>
      </c>
      <c r="B63" s="1083" t="s">
        <v>435</v>
      </c>
      <c r="C63" s="1088">
        <v>0</v>
      </c>
      <c r="D63" s="1089">
        <v>0</v>
      </c>
      <c r="E63" s="1090">
        <v>0</v>
      </c>
      <c r="F63" s="1087">
        <v>0</v>
      </c>
      <c r="G63" s="1088">
        <v>0</v>
      </c>
      <c r="H63" s="1089">
        <v>0</v>
      </c>
      <c r="I63" s="1090">
        <v>0</v>
      </c>
      <c r="J63" s="1087">
        <v>0</v>
      </c>
    </row>
    <row r="64" spans="1:10" s="1068" customFormat="1" ht="25.5">
      <c r="A64" s="1082" t="s">
        <v>483</v>
      </c>
      <c r="B64" s="1083" t="s">
        <v>484</v>
      </c>
      <c r="C64" s="1088">
        <v>0</v>
      </c>
      <c r="D64" s="1089">
        <v>0</v>
      </c>
      <c r="E64" s="1090">
        <v>0</v>
      </c>
      <c r="F64" s="1087">
        <v>0</v>
      </c>
      <c r="G64" s="1088">
        <v>0</v>
      </c>
      <c r="H64" s="1089">
        <v>0</v>
      </c>
      <c r="I64" s="1090">
        <v>0</v>
      </c>
      <c r="J64" s="1087">
        <v>0</v>
      </c>
    </row>
    <row r="65" spans="1:10" s="1068" customFormat="1">
      <c r="A65" s="1082" t="s">
        <v>485</v>
      </c>
      <c r="B65" s="1083" t="s">
        <v>439</v>
      </c>
      <c r="C65" s="1088">
        <v>0</v>
      </c>
      <c r="D65" s="1089">
        <v>0</v>
      </c>
      <c r="E65" s="1090">
        <v>0</v>
      </c>
      <c r="F65" s="1087">
        <v>0</v>
      </c>
      <c r="G65" s="1088">
        <v>0</v>
      </c>
      <c r="H65" s="1089">
        <v>0</v>
      </c>
      <c r="I65" s="1090">
        <v>0</v>
      </c>
      <c r="J65" s="1087">
        <v>0</v>
      </c>
    </row>
    <row r="66" spans="1:10" s="1068" customFormat="1">
      <c r="A66" s="1082" t="s">
        <v>486</v>
      </c>
      <c r="B66" s="1083" t="s">
        <v>487</v>
      </c>
      <c r="C66" s="1088">
        <v>0</v>
      </c>
      <c r="D66" s="1089">
        <v>0</v>
      </c>
      <c r="E66" s="1090">
        <v>0</v>
      </c>
      <c r="F66" s="1087">
        <v>0</v>
      </c>
      <c r="G66" s="1088">
        <v>0</v>
      </c>
      <c r="H66" s="1089">
        <v>0</v>
      </c>
      <c r="I66" s="1090">
        <v>0</v>
      </c>
      <c r="J66" s="1087">
        <v>0</v>
      </c>
    </row>
    <row r="67" spans="1:10" s="1068" customFormat="1">
      <c r="A67" s="1082" t="s">
        <v>488</v>
      </c>
      <c r="B67" s="1083" t="s">
        <v>489</v>
      </c>
      <c r="C67" s="1088">
        <v>3701.0896000000002</v>
      </c>
      <c r="D67" s="1089">
        <v>1850.6514999999999</v>
      </c>
      <c r="E67" s="1090">
        <v>608.33000000000004</v>
      </c>
      <c r="F67" s="1087">
        <v>6160.0710999999992</v>
      </c>
      <c r="G67" s="1088">
        <v>3675.0206000000003</v>
      </c>
      <c r="H67" s="1089">
        <v>1836.7525000000001</v>
      </c>
      <c r="I67" s="1090">
        <v>605.25300000000004</v>
      </c>
      <c r="J67" s="1087">
        <v>6117.0261</v>
      </c>
    </row>
    <row r="68" spans="1:10" s="1068" customFormat="1">
      <c r="A68" s="1082" t="s">
        <v>490</v>
      </c>
      <c r="B68" s="1083" t="s">
        <v>491</v>
      </c>
      <c r="C68" s="1088">
        <v>3701.0896000000002</v>
      </c>
      <c r="D68" s="1089">
        <v>1850.6514999999999</v>
      </c>
      <c r="E68" s="1090">
        <v>608.33000000000004</v>
      </c>
      <c r="F68" s="1087">
        <v>6160.0710999999992</v>
      </c>
      <c r="G68" s="1088">
        <v>3675.0206000000003</v>
      </c>
      <c r="H68" s="1089">
        <v>1836.7525000000001</v>
      </c>
      <c r="I68" s="1090">
        <v>605.25300000000004</v>
      </c>
      <c r="J68" s="1087">
        <v>6117.0261</v>
      </c>
    </row>
    <row r="69" spans="1:10" s="1068" customFormat="1">
      <c r="A69" s="1082" t="s">
        <v>492</v>
      </c>
      <c r="B69" s="1083" t="s">
        <v>493</v>
      </c>
      <c r="C69" s="1088">
        <v>90.97760000000001</v>
      </c>
      <c r="D69" s="1089">
        <v>332.47500000000002</v>
      </c>
      <c r="E69" s="1090">
        <v>308.47500000000002</v>
      </c>
      <c r="F69" s="1087">
        <v>731.92759999999998</v>
      </c>
      <c r="G69" s="1088">
        <v>90.97760000000001</v>
      </c>
      <c r="H69" s="1089">
        <v>24</v>
      </c>
      <c r="I69" s="1090">
        <v>308.47500000000002</v>
      </c>
      <c r="J69" s="1087">
        <v>423.45259999999996</v>
      </c>
    </row>
    <row r="70" spans="1:10" s="1068" customFormat="1">
      <c r="A70" s="1082" t="s">
        <v>494</v>
      </c>
      <c r="B70" s="1083" t="s">
        <v>495</v>
      </c>
      <c r="C70" s="1088">
        <v>3590.567</v>
      </c>
      <c r="D70" s="1089">
        <v>1518.1765</v>
      </c>
      <c r="E70" s="1090">
        <v>299.85500000000002</v>
      </c>
      <c r="F70" s="1087">
        <v>5408.5985000000001</v>
      </c>
      <c r="G70" s="1088">
        <v>3564.498</v>
      </c>
      <c r="H70" s="1089">
        <v>1812.7525000000001</v>
      </c>
      <c r="I70" s="1090">
        <v>296.77800000000002</v>
      </c>
      <c r="J70" s="1087">
        <v>5674.0285000000003</v>
      </c>
    </row>
    <row r="71" spans="1:10">
      <c r="A71" s="1082" t="s">
        <v>496</v>
      </c>
      <c r="B71" s="1083" t="s">
        <v>497</v>
      </c>
      <c r="C71" s="1088">
        <v>19.545000000000002</v>
      </c>
      <c r="D71" s="1089">
        <v>0</v>
      </c>
      <c r="E71" s="1090">
        <v>0</v>
      </c>
      <c r="F71" s="1087">
        <v>19.545000000000002</v>
      </c>
      <c r="G71" s="1088">
        <v>19.545000000000002</v>
      </c>
      <c r="H71" s="1089">
        <v>0</v>
      </c>
      <c r="I71" s="1090">
        <v>0</v>
      </c>
      <c r="J71" s="1087">
        <v>19.545000000000002</v>
      </c>
    </row>
    <row r="72" spans="1:10">
      <c r="A72" s="1082" t="s">
        <v>498</v>
      </c>
      <c r="B72" s="1083" t="s">
        <v>499</v>
      </c>
      <c r="C72" s="1088">
        <v>0</v>
      </c>
      <c r="D72" s="1089">
        <v>0</v>
      </c>
      <c r="E72" s="1090">
        <v>0</v>
      </c>
      <c r="F72" s="1087">
        <v>0</v>
      </c>
      <c r="G72" s="1088">
        <v>0</v>
      </c>
      <c r="H72" s="1089">
        <v>0</v>
      </c>
      <c r="I72" s="1090">
        <v>0</v>
      </c>
      <c r="J72" s="1087">
        <v>0</v>
      </c>
    </row>
    <row r="73" spans="1:10">
      <c r="A73" s="1082" t="s">
        <v>500</v>
      </c>
      <c r="B73" s="1083" t="s">
        <v>501</v>
      </c>
      <c r="C73" s="1088">
        <v>0</v>
      </c>
      <c r="D73" s="1089">
        <v>0</v>
      </c>
      <c r="E73" s="1090">
        <v>0</v>
      </c>
      <c r="F73" s="1087">
        <v>0</v>
      </c>
      <c r="G73" s="1088">
        <v>0</v>
      </c>
      <c r="H73" s="1089">
        <v>0</v>
      </c>
      <c r="I73" s="1090">
        <v>0</v>
      </c>
      <c r="J73" s="1087">
        <v>0</v>
      </c>
    </row>
    <row r="74" spans="1:10">
      <c r="A74" s="1082" t="s">
        <v>502</v>
      </c>
      <c r="B74" s="1083" t="s">
        <v>503</v>
      </c>
      <c r="C74" s="1088">
        <v>0</v>
      </c>
      <c r="D74" s="1089">
        <v>0</v>
      </c>
      <c r="E74" s="1090">
        <v>0</v>
      </c>
      <c r="F74" s="1087">
        <v>0</v>
      </c>
      <c r="G74" s="1088">
        <v>0</v>
      </c>
      <c r="H74" s="1089">
        <v>0</v>
      </c>
      <c r="I74" s="1090">
        <v>0</v>
      </c>
      <c r="J74" s="1087">
        <v>0</v>
      </c>
    </row>
    <row r="75" spans="1:10">
      <c r="A75" s="1082" t="s">
        <v>504</v>
      </c>
      <c r="B75" s="1083" t="s">
        <v>505</v>
      </c>
      <c r="C75" s="1088">
        <v>0</v>
      </c>
      <c r="D75" s="1089">
        <v>0</v>
      </c>
      <c r="E75" s="1090">
        <v>0</v>
      </c>
      <c r="F75" s="1087">
        <v>0</v>
      </c>
      <c r="G75" s="1088">
        <v>0</v>
      </c>
      <c r="H75" s="1089">
        <v>0</v>
      </c>
      <c r="I75" s="1090">
        <v>0</v>
      </c>
      <c r="J75" s="1087">
        <v>0</v>
      </c>
    </row>
    <row r="76" spans="1:10">
      <c r="A76" s="1082" t="s">
        <v>506</v>
      </c>
      <c r="B76" s="1083" t="s">
        <v>507</v>
      </c>
      <c r="C76" s="1088">
        <v>0</v>
      </c>
      <c r="D76" s="1089">
        <v>0</v>
      </c>
      <c r="E76" s="1090">
        <v>0</v>
      </c>
      <c r="F76" s="1087">
        <v>0</v>
      </c>
      <c r="G76" s="1088">
        <v>0</v>
      </c>
      <c r="H76" s="1089">
        <v>0</v>
      </c>
      <c r="I76" s="1090">
        <v>0</v>
      </c>
      <c r="J76" s="1087">
        <v>0</v>
      </c>
    </row>
    <row r="77" spans="1:10" ht="25.5">
      <c r="A77" s="1082" t="s">
        <v>508</v>
      </c>
      <c r="B77" s="1083" t="s">
        <v>509</v>
      </c>
      <c r="C77" s="1088">
        <v>0</v>
      </c>
      <c r="D77" s="1089">
        <v>0</v>
      </c>
      <c r="E77" s="1090">
        <v>0</v>
      </c>
      <c r="F77" s="1087">
        <v>0</v>
      </c>
      <c r="G77" s="1088">
        <v>0</v>
      </c>
      <c r="H77" s="1089">
        <v>0</v>
      </c>
      <c r="I77" s="1090">
        <v>0</v>
      </c>
      <c r="J77" s="1087">
        <v>0</v>
      </c>
    </row>
    <row r="78" spans="1:10" ht="38.25">
      <c r="A78" s="1082" t="s">
        <v>510</v>
      </c>
      <c r="B78" s="1083" t="s">
        <v>511</v>
      </c>
      <c r="C78" s="1088">
        <v>0</v>
      </c>
      <c r="D78" s="1089">
        <v>0</v>
      </c>
      <c r="E78" s="1090">
        <v>0</v>
      </c>
      <c r="F78" s="1087">
        <v>0</v>
      </c>
      <c r="G78" s="1088">
        <v>0</v>
      </c>
      <c r="H78" s="1089">
        <v>0</v>
      </c>
      <c r="I78" s="1090">
        <v>0</v>
      </c>
      <c r="J78" s="1087">
        <v>0</v>
      </c>
    </row>
    <row r="79" spans="1:10" ht="25.5">
      <c r="A79" s="1082" t="s">
        <v>512</v>
      </c>
      <c r="B79" s="1083" t="s">
        <v>513</v>
      </c>
      <c r="C79" s="1088">
        <v>0</v>
      </c>
      <c r="D79" s="1089">
        <v>0</v>
      </c>
      <c r="E79" s="1090">
        <v>0</v>
      </c>
      <c r="F79" s="1087">
        <v>0</v>
      </c>
      <c r="G79" s="1088">
        <v>0</v>
      </c>
      <c r="H79" s="1089">
        <v>0</v>
      </c>
      <c r="I79" s="1090">
        <v>0</v>
      </c>
      <c r="J79" s="1087">
        <v>0</v>
      </c>
    </row>
    <row r="80" spans="1:10" ht="25.5">
      <c r="A80" s="1082" t="s">
        <v>514</v>
      </c>
      <c r="B80" s="1083" t="s">
        <v>515</v>
      </c>
      <c r="C80" s="1088">
        <v>0</v>
      </c>
      <c r="D80" s="1089">
        <v>0</v>
      </c>
      <c r="E80" s="1090">
        <v>0</v>
      </c>
      <c r="F80" s="1087">
        <v>0</v>
      </c>
      <c r="G80" s="1088">
        <v>0</v>
      </c>
      <c r="H80" s="1089">
        <v>0</v>
      </c>
      <c r="I80" s="1090">
        <v>0</v>
      </c>
      <c r="J80" s="1087">
        <v>0</v>
      </c>
    </row>
    <row r="81" spans="1:10">
      <c r="A81" s="1082" t="s">
        <v>516</v>
      </c>
      <c r="B81" s="1083" t="s">
        <v>517</v>
      </c>
      <c r="C81" s="1088">
        <v>0</v>
      </c>
      <c r="D81" s="1089">
        <v>0</v>
      </c>
      <c r="E81" s="1090">
        <v>0</v>
      </c>
      <c r="F81" s="1087">
        <v>0</v>
      </c>
      <c r="G81" s="1088">
        <v>0</v>
      </c>
      <c r="H81" s="1089">
        <v>0</v>
      </c>
      <c r="I81" s="1090">
        <v>0</v>
      </c>
      <c r="J81" s="1087">
        <v>0</v>
      </c>
    </row>
    <row r="82" spans="1:10">
      <c r="A82" s="1082" t="s">
        <v>518</v>
      </c>
      <c r="B82" s="1083" t="s">
        <v>519</v>
      </c>
      <c r="C82" s="1088">
        <v>0</v>
      </c>
      <c r="D82" s="1089">
        <v>0</v>
      </c>
      <c r="E82" s="1090">
        <v>0</v>
      </c>
      <c r="F82" s="1087">
        <v>0</v>
      </c>
      <c r="G82" s="1088">
        <v>0</v>
      </c>
      <c r="H82" s="1089">
        <v>0</v>
      </c>
      <c r="I82" s="1090">
        <v>0</v>
      </c>
      <c r="J82" s="1087">
        <v>0</v>
      </c>
    </row>
    <row r="83" spans="1:10">
      <c r="A83" s="1082" t="s">
        <v>520</v>
      </c>
      <c r="B83" s="1083" t="s">
        <v>429</v>
      </c>
      <c r="C83" s="1088">
        <v>0</v>
      </c>
      <c r="D83" s="1089">
        <v>0</v>
      </c>
      <c r="E83" s="1090">
        <v>0</v>
      </c>
      <c r="F83" s="1087">
        <v>0</v>
      </c>
      <c r="G83" s="1088">
        <v>0</v>
      </c>
      <c r="H83" s="1089">
        <v>0</v>
      </c>
      <c r="I83" s="1090">
        <v>0</v>
      </c>
      <c r="J83" s="1087">
        <v>0</v>
      </c>
    </row>
    <row r="84" spans="1:10" ht="25.5">
      <c r="A84" s="1082" t="s">
        <v>521</v>
      </c>
      <c r="B84" s="1083" t="s">
        <v>431</v>
      </c>
      <c r="C84" s="1088">
        <v>0</v>
      </c>
      <c r="D84" s="1089">
        <v>0</v>
      </c>
      <c r="E84" s="1090">
        <v>0</v>
      </c>
      <c r="F84" s="1087">
        <v>0</v>
      </c>
      <c r="G84" s="1088">
        <v>0</v>
      </c>
      <c r="H84" s="1089">
        <v>0</v>
      </c>
      <c r="I84" s="1090">
        <v>0</v>
      </c>
      <c r="J84" s="1087">
        <v>0</v>
      </c>
    </row>
    <row r="85" spans="1:10" s="1068" customFormat="1" ht="25.5">
      <c r="A85" s="1082" t="s">
        <v>522</v>
      </c>
      <c r="B85" s="1083" t="s">
        <v>481</v>
      </c>
      <c r="C85" s="1088">
        <v>0</v>
      </c>
      <c r="D85" s="1089">
        <v>0</v>
      </c>
      <c r="E85" s="1090">
        <v>0</v>
      </c>
      <c r="F85" s="1087">
        <v>0</v>
      </c>
      <c r="G85" s="1088">
        <v>0</v>
      </c>
      <c r="H85" s="1089">
        <v>0</v>
      </c>
      <c r="I85" s="1090">
        <v>0</v>
      </c>
      <c r="J85" s="1087">
        <v>0</v>
      </c>
    </row>
    <row r="86" spans="1:10">
      <c r="A86" s="1082" t="s">
        <v>523</v>
      </c>
      <c r="B86" s="1083" t="s">
        <v>435</v>
      </c>
      <c r="C86" s="1088">
        <v>0</v>
      </c>
      <c r="D86" s="1089">
        <v>0</v>
      </c>
      <c r="E86" s="1090">
        <v>0</v>
      </c>
      <c r="F86" s="1087">
        <v>0</v>
      </c>
      <c r="G86" s="1088">
        <v>0</v>
      </c>
      <c r="H86" s="1089">
        <v>0</v>
      </c>
      <c r="I86" s="1090">
        <v>0</v>
      </c>
      <c r="J86" s="1087">
        <v>0</v>
      </c>
    </row>
    <row r="87" spans="1:10" ht="25.5">
      <c r="A87" s="1082" t="s">
        <v>524</v>
      </c>
      <c r="B87" s="1083" t="s">
        <v>525</v>
      </c>
      <c r="C87" s="1088">
        <v>0</v>
      </c>
      <c r="D87" s="1089">
        <v>0</v>
      </c>
      <c r="E87" s="1090">
        <v>0</v>
      </c>
      <c r="F87" s="1087">
        <v>0</v>
      </c>
      <c r="G87" s="1088">
        <v>0</v>
      </c>
      <c r="H87" s="1089">
        <v>0</v>
      </c>
      <c r="I87" s="1090">
        <v>0</v>
      </c>
      <c r="J87" s="1087">
        <v>0</v>
      </c>
    </row>
    <row r="88" spans="1:10">
      <c r="A88" s="1082" t="s">
        <v>526</v>
      </c>
      <c r="B88" s="1083" t="s">
        <v>439</v>
      </c>
      <c r="C88" s="1088">
        <v>0</v>
      </c>
      <c r="D88" s="1089">
        <v>0</v>
      </c>
      <c r="E88" s="1090">
        <v>0</v>
      </c>
      <c r="F88" s="1087">
        <v>0</v>
      </c>
      <c r="G88" s="1088">
        <v>0</v>
      </c>
      <c r="H88" s="1089">
        <v>0</v>
      </c>
      <c r="I88" s="1090">
        <v>0</v>
      </c>
      <c r="J88" s="1087">
        <v>0</v>
      </c>
    </row>
    <row r="89" spans="1:10" ht="15" thickBot="1">
      <c r="A89" s="1091" t="s">
        <v>527</v>
      </c>
      <c r="B89" s="1092" t="s">
        <v>528</v>
      </c>
      <c r="C89" s="1093">
        <v>0</v>
      </c>
      <c r="D89" s="1094">
        <v>0</v>
      </c>
      <c r="E89" s="1095">
        <v>0</v>
      </c>
      <c r="F89" s="1096">
        <v>0</v>
      </c>
      <c r="G89" s="1093">
        <v>0</v>
      </c>
      <c r="H89" s="1094">
        <v>0</v>
      </c>
      <c r="I89" s="1095">
        <v>0</v>
      </c>
      <c r="J89" s="1096">
        <v>0</v>
      </c>
    </row>
  </sheetData>
  <mergeCells count="7">
    <mergeCell ref="I1:J1"/>
    <mergeCell ref="A2:J2"/>
    <mergeCell ref="I3:J3"/>
    <mergeCell ref="A4:A5"/>
    <mergeCell ref="B4:B5"/>
    <mergeCell ref="C4:F4"/>
    <mergeCell ref="G4:J4"/>
  </mergeCells>
  <pageMargins left="0" right="0" top="0" bottom="0" header="0" footer="0"/>
  <pageSetup paperSize="9" scale="4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"/>
  <sheetViews>
    <sheetView showGridLines="0" workbookViewId="0">
      <selection activeCell="B1" sqref="B1"/>
    </sheetView>
  </sheetViews>
  <sheetFormatPr defaultRowHeight="12.75"/>
  <cols>
    <col min="1" max="2" width="9.140625" style="1098"/>
    <col min="3" max="3" width="57.85546875" style="1098" customWidth="1"/>
    <col min="4" max="4" width="10.5703125" style="1098" customWidth="1"/>
    <col min="5" max="5" width="9.42578125" style="1098" customWidth="1"/>
    <col min="6" max="6" width="12.140625" style="1098" customWidth="1"/>
    <col min="7" max="7" width="10" style="1098" customWidth="1"/>
    <col min="8" max="8" width="12.42578125" style="1098" bestFit="1" customWidth="1"/>
    <col min="9" max="10" width="11.28515625" style="1098" bestFit="1" customWidth="1"/>
    <col min="11" max="11" width="12.42578125" style="1098" bestFit="1" customWidth="1"/>
    <col min="12" max="12" width="11.5703125" style="1098" bestFit="1" customWidth="1"/>
    <col min="13" max="13" width="15.5703125" style="1098" bestFit="1" customWidth="1"/>
    <col min="14" max="15" width="10.5703125" style="1098" bestFit="1" customWidth="1"/>
    <col min="16" max="245" width="9.140625" style="1098"/>
    <col min="246" max="246" width="57.85546875" style="1098" customWidth="1"/>
    <col min="247" max="247" width="8.42578125" style="1098" bestFit="1" customWidth="1"/>
    <col min="248" max="248" width="8.42578125" style="1098" customWidth="1"/>
    <col min="249" max="249" width="7.7109375" style="1098" customWidth="1"/>
    <col min="250" max="250" width="8.140625" style="1098" customWidth="1"/>
    <col min="251" max="251" width="9.85546875" style="1098" customWidth="1"/>
    <col min="252" max="252" width="9" style="1098" customWidth="1"/>
    <col min="253" max="253" width="8.5703125" style="1098" customWidth="1"/>
    <col min="254" max="254" width="9.7109375" style="1098" customWidth="1"/>
    <col min="255" max="501" width="9.140625" style="1098"/>
    <col min="502" max="502" width="57.85546875" style="1098" customWidth="1"/>
    <col min="503" max="503" width="8.42578125" style="1098" bestFit="1" customWidth="1"/>
    <col min="504" max="504" width="8.42578125" style="1098" customWidth="1"/>
    <col min="505" max="505" width="7.7109375" style="1098" customWidth="1"/>
    <col min="506" max="506" width="8.140625" style="1098" customWidth="1"/>
    <col min="507" max="507" width="9.85546875" style="1098" customWidth="1"/>
    <col min="508" max="508" width="9" style="1098" customWidth="1"/>
    <col min="509" max="509" width="8.5703125" style="1098" customWidth="1"/>
    <col min="510" max="510" width="9.7109375" style="1098" customWidth="1"/>
    <col min="511" max="757" width="9.140625" style="1098"/>
    <col min="758" max="758" width="57.85546875" style="1098" customWidth="1"/>
    <col min="759" max="759" width="8.42578125" style="1098" bestFit="1" customWidth="1"/>
    <col min="760" max="760" width="8.42578125" style="1098" customWidth="1"/>
    <col min="761" max="761" width="7.7109375" style="1098" customWidth="1"/>
    <col min="762" max="762" width="8.140625" style="1098" customWidth="1"/>
    <col min="763" max="763" width="9.85546875" style="1098" customWidth="1"/>
    <col min="764" max="764" width="9" style="1098" customWidth="1"/>
    <col min="765" max="765" width="8.5703125" style="1098" customWidth="1"/>
    <col min="766" max="766" width="9.7109375" style="1098" customWidth="1"/>
    <col min="767" max="1013" width="9.140625" style="1098"/>
    <col min="1014" max="1014" width="57.85546875" style="1098" customWidth="1"/>
    <col min="1015" max="1015" width="8.42578125" style="1098" bestFit="1" customWidth="1"/>
    <col min="1016" max="1016" width="8.42578125" style="1098" customWidth="1"/>
    <col min="1017" max="1017" width="7.7109375" style="1098" customWidth="1"/>
    <col min="1018" max="1018" width="8.140625" style="1098" customWidth="1"/>
    <col min="1019" max="1019" width="9.85546875" style="1098" customWidth="1"/>
    <col min="1020" max="1020" width="9" style="1098" customWidth="1"/>
    <col min="1021" max="1021" width="8.5703125" style="1098" customWidth="1"/>
    <col min="1022" max="1022" width="9.7109375" style="1098" customWidth="1"/>
    <col min="1023" max="1269" width="9.140625" style="1098"/>
    <col min="1270" max="1270" width="57.85546875" style="1098" customWidth="1"/>
    <col min="1271" max="1271" width="8.42578125" style="1098" bestFit="1" customWidth="1"/>
    <col min="1272" max="1272" width="8.42578125" style="1098" customWidth="1"/>
    <col min="1273" max="1273" width="7.7109375" style="1098" customWidth="1"/>
    <col min="1274" max="1274" width="8.140625" style="1098" customWidth="1"/>
    <col min="1275" max="1275" width="9.85546875" style="1098" customWidth="1"/>
    <col min="1276" max="1276" width="9" style="1098" customWidth="1"/>
    <col min="1277" max="1277" width="8.5703125" style="1098" customWidth="1"/>
    <col min="1278" max="1278" width="9.7109375" style="1098" customWidth="1"/>
    <col min="1279" max="1525" width="9.140625" style="1098"/>
    <col min="1526" max="1526" width="57.85546875" style="1098" customWidth="1"/>
    <col min="1527" max="1527" width="8.42578125" style="1098" bestFit="1" customWidth="1"/>
    <col min="1528" max="1528" width="8.42578125" style="1098" customWidth="1"/>
    <col min="1529" max="1529" width="7.7109375" style="1098" customWidth="1"/>
    <col min="1530" max="1530" width="8.140625" style="1098" customWidth="1"/>
    <col min="1531" max="1531" width="9.85546875" style="1098" customWidth="1"/>
    <col min="1532" max="1532" width="9" style="1098" customWidth="1"/>
    <col min="1533" max="1533" width="8.5703125" style="1098" customWidth="1"/>
    <col min="1534" max="1534" width="9.7109375" style="1098" customWidth="1"/>
    <col min="1535" max="1781" width="9.140625" style="1098"/>
    <col min="1782" max="1782" width="57.85546875" style="1098" customWidth="1"/>
    <col min="1783" max="1783" width="8.42578125" style="1098" bestFit="1" customWidth="1"/>
    <col min="1784" max="1784" width="8.42578125" style="1098" customWidth="1"/>
    <col min="1785" max="1785" width="7.7109375" style="1098" customWidth="1"/>
    <col min="1786" max="1786" width="8.140625" style="1098" customWidth="1"/>
    <col min="1787" max="1787" width="9.85546875" style="1098" customWidth="1"/>
    <col min="1788" max="1788" width="9" style="1098" customWidth="1"/>
    <col min="1789" max="1789" width="8.5703125" style="1098" customWidth="1"/>
    <col min="1790" max="1790" width="9.7109375" style="1098" customWidth="1"/>
    <col min="1791" max="2037" width="9.140625" style="1098"/>
    <col min="2038" max="2038" width="57.85546875" style="1098" customWidth="1"/>
    <col min="2039" max="2039" width="8.42578125" style="1098" bestFit="1" customWidth="1"/>
    <col min="2040" max="2040" width="8.42578125" style="1098" customWidth="1"/>
    <col min="2041" max="2041" width="7.7109375" style="1098" customWidth="1"/>
    <col min="2042" max="2042" width="8.140625" style="1098" customWidth="1"/>
    <col min="2043" max="2043" width="9.85546875" style="1098" customWidth="1"/>
    <col min="2044" max="2044" width="9" style="1098" customWidth="1"/>
    <col min="2045" max="2045" width="8.5703125" style="1098" customWidth="1"/>
    <col min="2046" max="2046" width="9.7109375" style="1098" customWidth="1"/>
    <col min="2047" max="2293" width="9.140625" style="1098"/>
    <col min="2294" max="2294" width="57.85546875" style="1098" customWidth="1"/>
    <col min="2295" max="2295" width="8.42578125" style="1098" bestFit="1" customWidth="1"/>
    <col min="2296" max="2296" width="8.42578125" style="1098" customWidth="1"/>
    <col min="2297" max="2297" width="7.7109375" style="1098" customWidth="1"/>
    <col min="2298" max="2298" width="8.140625" style="1098" customWidth="1"/>
    <col min="2299" max="2299" width="9.85546875" style="1098" customWidth="1"/>
    <col min="2300" max="2300" width="9" style="1098" customWidth="1"/>
    <col min="2301" max="2301" width="8.5703125" style="1098" customWidth="1"/>
    <col min="2302" max="2302" width="9.7109375" style="1098" customWidth="1"/>
    <col min="2303" max="2549" width="9.140625" style="1098"/>
    <col min="2550" max="2550" width="57.85546875" style="1098" customWidth="1"/>
    <col min="2551" max="2551" width="8.42578125" style="1098" bestFit="1" customWidth="1"/>
    <col min="2552" max="2552" width="8.42578125" style="1098" customWidth="1"/>
    <col min="2553" max="2553" width="7.7109375" style="1098" customWidth="1"/>
    <col min="2554" max="2554" width="8.140625" style="1098" customWidth="1"/>
    <col min="2555" max="2555" width="9.85546875" style="1098" customWidth="1"/>
    <col min="2556" max="2556" width="9" style="1098" customWidth="1"/>
    <col min="2557" max="2557" width="8.5703125" style="1098" customWidth="1"/>
    <col min="2558" max="2558" width="9.7109375" style="1098" customWidth="1"/>
    <col min="2559" max="2805" width="9.140625" style="1098"/>
    <col min="2806" max="2806" width="57.85546875" style="1098" customWidth="1"/>
    <col min="2807" max="2807" width="8.42578125" style="1098" bestFit="1" customWidth="1"/>
    <col min="2808" max="2808" width="8.42578125" style="1098" customWidth="1"/>
    <col min="2809" max="2809" width="7.7109375" style="1098" customWidth="1"/>
    <col min="2810" max="2810" width="8.140625" style="1098" customWidth="1"/>
    <col min="2811" max="2811" width="9.85546875" style="1098" customWidth="1"/>
    <col min="2812" max="2812" width="9" style="1098" customWidth="1"/>
    <col min="2813" max="2813" width="8.5703125" style="1098" customWidth="1"/>
    <col min="2814" max="2814" width="9.7109375" style="1098" customWidth="1"/>
    <col min="2815" max="3061" width="9.140625" style="1098"/>
    <col min="3062" max="3062" width="57.85546875" style="1098" customWidth="1"/>
    <col min="3063" max="3063" width="8.42578125" style="1098" bestFit="1" customWidth="1"/>
    <col min="3064" max="3064" width="8.42578125" style="1098" customWidth="1"/>
    <col min="3065" max="3065" width="7.7109375" style="1098" customWidth="1"/>
    <col min="3066" max="3066" width="8.140625" style="1098" customWidth="1"/>
    <col min="3067" max="3067" width="9.85546875" style="1098" customWidth="1"/>
    <col min="3068" max="3068" width="9" style="1098" customWidth="1"/>
    <col min="3069" max="3069" width="8.5703125" style="1098" customWidth="1"/>
    <col min="3070" max="3070" width="9.7109375" style="1098" customWidth="1"/>
    <col min="3071" max="3317" width="9.140625" style="1098"/>
    <col min="3318" max="3318" width="57.85546875" style="1098" customWidth="1"/>
    <col min="3319" max="3319" width="8.42578125" style="1098" bestFit="1" customWidth="1"/>
    <col min="3320" max="3320" width="8.42578125" style="1098" customWidth="1"/>
    <col min="3321" max="3321" width="7.7109375" style="1098" customWidth="1"/>
    <col min="3322" max="3322" width="8.140625" style="1098" customWidth="1"/>
    <col min="3323" max="3323" width="9.85546875" style="1098" customWidth="1"/>
    <col min="3324" max="3324" width="9" style="1098" customWidth="1"/>
    <col min="3325" max="3325" width="8.5703125" style="1098" customWidth="1"/>
    <col min="3326" max="3326" width="9.7109375" style="1098" customWidth="1"/>
    <col min="3327" max="3573" width="9.140625" style="1098"/>
    <col min="3574" max="3574" width="57.85546875" style="1098" customWidth="1"/>
    <col min="3575" max="3575" width="8.42578125" style="1098" bestFit="1" customWidth="1"/>
    <col min="3576" max="3576" width="8.42578125" style="1098" customWidth="1"/>
    <col min="3577" max="3577" width="7.7109375" style="1098" customWidth="1"/>
    <col min="3578" max="3578" width="8.140625" style="1098" customWidth="1"/>
    <col min="3579" max="3579" width="9.85546875" style="1098" customWidth="1"/>
    <col min="3580" max="3580" width="9" style="1098" customWidth="1"/>
    <col min="3581" max="3581" width="8.5703125" style="1098" customWidth="1"/>
    <col min="3582" max="3582" width="9.7109375" style="1098" customWidth="1"/>
    <col min="3583" max="3829" width="9.140625" style="1098"/>
    <col min="3830" max="3830" width="57.85546875" style="1098" customWidth="1"/>
    <col min="3831" max="3831" width="8.42578125" style="1098" bestFit="1" customWidth="1"/>
    <col min="3832" max="3832" width="8.42578125" style="1098" customWidth="1"/>
    <col min="3833" max="3833" width="7.7109375" style="1098" customWidth="1"/>
    <col min="3834" max="3834" width="8.140625" style="1098" customWidth="1"/>
    <col min="3835" max="3835" width="9.85546875" style="1098" customWidth="1"/>
    <col min="3836" max="3836" width="9" style="1098" customWidth="1"/>
    <col min="3837" max="3837" width="8.5703125" style="1098" customWidth="1"/>
    <col min="3838" max="3838" width="9.7109375" style="1098" customWidth="1"/>
    <col min="3839" max="4085" width="9.140625" style="1098"/>
    <col min="4086" max="4086" width="57.85546875" style="1098" customWidth="1"/>
    <col min="4087" max="4087" width="8.42578125" style="1098" bestFit="1" customWidth="1"/>
    <col min="4088" max="4088" width="8.42578125" style="1098" customWidth="1"/>
    <col min="4089" max="4089" width="7.7109375" style="1098" customWidth="1"/>
    <col min="4090" max="4090" width="8.140625" style="1098" customWidth="1"/>
    <col min="4091" max="4091" width="9.85546875" style="1098" customWidth="1"/>
    <col min="4092" max="4092" width="9" style="1098" customWidth="1"/>
    <col min="4093" max="4093" width="8.5703125" style="1098" customWidth="1"/>
    <col min="4094" max="4094" width="9.7109375" style="1098" customWidth="1"/>
    <col min="4095" max="4341" width="9.140625" style="1098"/>
    <col min="4342" max="4342" width="57.85546875" style="1098" customWidth="1"/>
    <col min="4343" max="4343" width="8.42578125" style="1098" bestFit="1" customWidth="1"/>
    <col min="4344" max="4344" width="8.42578125" style="1098" customWidth="1"/>
    <col min="4345" max="4345" width="7.7109375" style="1098" customWidth="1"/>
    <col min="4346" max="4346" width="8.140625" style="1098" customWidth="1"/>
    <col min="4347" max="4347" width="9.85546875" style="1098" customWidth="1"/>
    <col min="4348" max="4348" width="9" style="1098" customWidth="1"/>
    <col min="4349" max="4349" width="8.5703125" style="1098" customWidth="1"/>
    <col min="4350" max="4350" width="9.7109375" style="1098" customWidth="1"/>
    <col min="4351" max="4597" width="9.140625" style="1098"/>
    <col min="4598" max="4598" width="57.85546875" style="1098" customWidth="1"/>
    <col min="4599" max="4599" width="8.42578125" style="1098" bestFit="1" customWidth="1"/>
    <col min="4600" max="4600" width="8.42578125" style="1098" customWidth="1"/>
    <col min="4601" max="4601" width="7.7109375" style="1098" customWidth="1"/>
    <col min="4602" max="4602" width="8.140625" style="1098" customWidth="1"/>
    <col min="4603" max="4603" width="9.85546875" style="1098" customWidth="1"/>
    <col min="4604" max="4604" width="9" style="1098" customWidth="1"/>
    <col min="4605" max="4605" width="8.5703125" style="1098" customWidth="1"/>
    <col min="4606" max="4606" width="9.7109375" style="1098" customWidth="1"/>
    <col min="4607" max="4853" width="9.140625" style="1098"/>
    <col min="4854" max="4854" width="57.85546875" style="1098" customWidth="1"/>
    <col min="4855" max="4855" width="8.42578125" style="1098" bestFit="1" customWidth="1"/>
    <col min="4856" max="4856" width="8.42578125" style="1098" customWidth="1"/>
    <col min="4857" max="4857" width="7.7109375" style="1098" customWidth="1"/>
    <col min="4858" max="4858" width="8.140625" style="1098" customWidth="1"/>
    <col min="4859" max="4859" width="9.85546875" style="1098" customWidth="1"/>
    <col min="4860" max="4860" width="9" style="1098" customWidth="1"/>
    <col min="4861" max="4861" width="8.5703125" style="1098" customWidth="1"/>
    <col min="4862" max="4862" width="9.7109375" style="1098" customWidth="1"/>
    <col min="4863" max="5109" width="9.140625" style="1098"/>
    <col min="5110" max="5110" width="57.85546875" style="1098" customWidth="1"/>
    <col min="5111" max="5111" width="8.42578125" style="1098" bestFit="1" customWidth="1"/>
    <col min="5112" max="5112" width="8.42578125" style="1098" customWidth="1"/>
    <col min="5113" max="5113" width="7.7109375" style="1098" customWidth="1"/>
    <col min="5114" max="5114" width="8.140625" style="1098" customWidth="1"/>
    <col min="5115" max="5115" width="9.85546875" style="1098" customWidth="1"/>
    <col min="5116" max="5116" width="9" style="1098" customWidth="1"/>
    <col min="5117" max="5117" width="8.5703125" style="1098" customWidth="1"/>
    <col min="5118" max="5118" width="9.7109375" style="1098" customWidth="1"/>
    <col min="5119" max="5365" width="9.140625" style="1098"/>
    <col min="5366" max="5366" width="57.85546875" style="1098" customWidth="1"/>
    <col min="5367" max="5367" width="8.42578125" style="1098" bestFit="1" customWidth="1"/>
    <col min="5368" max="5368" width="8.42578125" style="1098" customWidth="1"/>
    <col min="5369" max="5369" width="7.7109375" style="1098" customWidth="1"/>
    <col min="5370" max="5370" width="8.140625" style="1098" customWidth="1"/>
    <col min="5371" max="5371" width="9.85546875" style="1098" customWidth="1"/>
    <col min="5372" max="5372" width="9" style="1098" customWidth="1"/>
    <col min="5373" max="5373" width="8.5703125" style="1098" customWidth="1"/>
    <col min="5374" max="5374" width="9.7109375" style="1098" customWidth="1"/>
    <col min="5375" max="5621" width="9.140625" style="1098"/>
    <col min="5622" max="5622" width="57.85546875" style="1098" customWidth="1"/>
    <col min="5623" max="5623" width="8.42578125" style="1098" bestFit="1" customWidth="1"/>
    <col min="5624" max="5624" width="8.42578125" style="1098" customWidth="1"/>
    <col min="5625" max="5625" width="7.7109375" style="1098" customWidth="1"/>
    <col min="5626" max="5626" width="8.140625" style="1098" customWidth="1"/>
    <col min="5627" max="5627" width="9.85546875" style="1098" customWidth="1"/>
    <col min="5628" max="5628" width="9" style="1098" customWidth="1"/>
    <col min="5629" max="5629" width="8.5703125" style="1098" customWidth="1"/>
    <col min="5630" max="5630" width="9.7109375" style="1098" customWidth="1"/>
    <col min="5631" max="5877" width="9.140625" style="1098"/>
    <col min="5878" max="5878" width="57.85546875" style="1098" customWidth="1"/>
    <col min="5879" max="5879" width="8.42578125" style="1098" bestFit="1" customWidth="1"/>
    <col min="5880" max="5880" width="8.42578125" style="1098" customWidth="1"/>
    <col min="5881" max="5881" width="7.7109375" style="1098" customWidth="1"/>
    <col min="5882" max="5882" width="8.140625" style="1098" customWidth="1"/>
    <col min="5883" max="5883" width="9.85546875" style="1098" customWidth="1"/>
    <col min="5884" max="5884" width="9" style="1098" customWidth="1"/>
    <col min="5885" max="5885" width="8.5703125" style="1098" customWidth="1"/>
    <col min="5886" max="5886" width="9.7109375" style="1098" customWidth="1"/>
    <col min="5887" max="6133" width="9.140625" style="1098"/>
    <col min="6134" max="6134" width="57.85546875" style="1098" customWidth="1"/>
    <col min="6135" max="6135" width="8.42578125" style="1098" bestFit="1" customWidth="1"/>
    <col min="6136" max="6136" width="8.42578125" style="1098" customWidth="1"/>
    <col min="6137" max="6137" width="7.7109375" style="1098" customWidth="1"/>
    <col min="6138" max="6138" width="8.140625" style="1098" customWidth="1"/>
    <col min="6139" max="6139" width="9.85546875" style="1098" customWidth="1"/>
    <col min="6140" max="6140" width="9" style="1098" customWidth="1"/>
    <col min="6141" max="6141" width="8.5703125" style="1098" customWidth="1"/>
    <col min="6142" max="6142" width="9.7109375" style="1098" customWidth="1"/>
    <col min="6143" max="6389" width="9.140625" style="1098"/>
    <col min="6390" max="6390" width="57.85546875" style="1098" customWidth="1"/>
    <col min="6391" max="6391" width="8.42578125" style="1098" bestFit="1" customWidth="1"/>
    <col min="6392" max="6392" width="8.42578125" style="1098" customWidth="1"/>
    <col min="6393" max="6393" width="7.7109375" style="1098" customWidth="1"/>
    <col min="6394" max="6394" width="8.140625" style="1098" customWidth="1"/>
    <col min="6395" max="6395" width="9.85546875" style="1098" customWidth="1"/>
    <col min="6396" max="6396" width="9" style="1098" customWidth="1"/>
    <col min="6397" max="6397" width="8.5703125" style="1098" customWidth="1"/>
    <col min="6398" max="6398" width="9.7109375" style="1098" customWidth="1"/>
    <col min="6399" max="6645" width="9.140625" style="1098"/>
    <col min="6646" max="6646" width="57.85546875" style="1098" customWidth="1"/>
    <col min="6647" max="6647" width="8.42578125" style="1098" bestFit="1" customWidth="1"/>
    <col min="6648" max="6648" width="8.42578125" style="1098" customWidth="1"/>
    <col min="6649" max="6649" width="7.7109375" style="1098" customWidth="1"/>
    <col min="6650" max="6650" width="8.140625" style="1098" customWidth="1"/>
    <col min="6651" max="6651" width="9.85546875" style="1098" customWidth="1"/>
    <col min="6652" max="6652" width="9" style="1098" customWidth="1"/>
    <col min="6653" max="6653" width="8.5703125" style="1098" customWidth="1"/>
    <col min="6654" max="6654" width="9.7109375" style="1098" customWidth="1"/>
    <col min="6655" max="6901" width="9.140625" style="1098"/>
    <col min="6902" max="6902" width="57.85546875" style="1098" customWidth="1"/>
    <col min="6903" max="6903" width="8.42578125" style="1098" bestFit="1" customWidth="1"/>
    <col min="6904" max="6904" width="8.42578125" style="1098" customWidth="1"/>
    <col min="6905" max="6905" width="7.7109375" style="1098" customWidth="1"/>
    <col min="6906" max="6906" width="8.140625" style="1098" customWidth="1"/>
    <col min="6907" max="6907" width="9.85546875" style="1098" customWidth="1"/>
    <col min="6908" max="6908" width="9" style="1098" customWidth="1"/>
    <col min="6909" max="6909" width="8.5703125" style="1098" customWidth="1"/>
    <col min="6910" max="6910" width="9.7109375" style="1098" customWidth="1"/>
    <col min="6911" max="7157" width="9.140625" style="1098"/>
    <col min="7158" max="7158" width="57.85546875" style="1098" customWidth="1"/>
    <col min="7159" max="7159" width="8.42578125" style="1098" bestFit="1" customWidth="1"/>
    <col min="7160" max="7160" width="8.42578125" style="1098" customWidth="1"/>
    <col min="7161" max="7161" width="7.7109375" style="1098" customWidth="1"/>
    <col min="7162" max="7162" width="8.140625" style="1098" customWidth="1"/>
    <col min="7163" max="7163" width="9.85546875" style="1098" customWidth="1"/>
    <col min="7164" max="7164" width="9" style="1098" customWidth="1"/>
    <col min="7165" max="7165" width="8.5703125" style="1098" customWidth="1"/>
    <col min="7166" max="7166" width="9.7109375" style="1098" customWidth="1"/>
    <col min="7167" max="7413" width="9.140625" style="1098"/>
    <col min="7414" max="7414" width="57.85546875" style="1098" customWidth="1"/>
    <col min="7415" max="7415" width="8.42578125" style="1098" bestFit="1" customWidth="1"/>
    <col min="7416" max="7416" width="8.42578125" style="1098" customWidth="1"/>
    <col min="7417" max="7417" width="7.7109375" style="1098" customWidth="1"/>
    <col min="7418" max="7418" width="8.140625" style="1098" customWidth="1"/>
    <col min="7419" max="7419" width="9.85546875" style="1098" customWidth="1"/>
    <col min="7420" max="7420" width="9" style="1098" customWidth="1"/>
    <col min="7421" max="7421" width="8.5703125" style="1098" customWidth="1"/>
    <col min="7422" max="7422" width="9.7109375" style="1098" customWidth="1"/>
    <col min="7423" max="7669" width="9.140625" style="1098"/>
    <col min="7670" max="7670" width="57.85546875" style="1098" customWidth="1"/>
    <col min="7671" max="7671" width="8.42578125" style="1098" bestFit="1" customWidth="1"/>
    <col min="7672" max="7672" width="8.42578125" style="1098" customWidth="1"/>
    <col min="7673" max="7673" width="7.7109375" style="1098" customWidth="1"/>
    <col min="7674" max="7674" width="8.140625" style="1098" customWidth="1"/>
    <col min="7675" max="7675" width="9.85546875" style="1098" customWidth="1"/>
    <col min="7676" max="7676" width="9" style="1098" customWidth="1"/>
    <col min="7677" max="7677" width="8.5703125" style="1098" customWidth="1"/>
    <col min="7678" max="7678" width="9.7109375" style="1098" customWidth="1"/>
    <col min="7679" max="7925" width="9.140625" style="1098"/>
    <col min="7926" max="7926" width="57.85546875" style="1098" customWidth="1"/>
    <col min="7927" max="7927" width="8.42578125" style="1098" bestFit="1" customWidth="1"/>
    <col min="7928" max="7928" width="8.42578125" style="1098" customWidth="1"/>
    <col min="7929" max="7929" width="7.7109375" style="1098" customWidth="1"/>
    <col min="7930" max="7930" width="8.140625" style="1098" customWidth="1"/>
    <col min="7931" max="7931" width="9.85546875" style="1098" customWidth="1"/>
    <col min="7932" max="7932" width="9" style="1098" customWidth="1"/>
    <col min="7933" max="7933" width="8.5703125" style="1098" customWidth="1"/>
    <col min="7934" max="7934" width="9.7109375" style="1098" customWidth="1"/>
    <col min="7935" max="8181" width="9.140625" style="1098"/>
    <col min="8182" max="8182" width="57.85546875" style="1098" customWidth="1"/>
    <col min="8183" max="8183" width="8.42578125" style="1098" bestFit="1" customWidth="1"/>
    <col min="8184" max="8184" width="8.42578125" style="1098" customWidth="1"/>
    <col min="8185" max="8185" width="7.7109375" style="1098" customWidth="1"/>
    <col min="8186" max="8186" width="8.140625" style="1098" customWidth="1"/>
    <col min="8187" max="8187" width="9.85546875" style="1098" customWidth="1"/>
    <col min="8188" max="8188" width="9" style="1098" customWidth="1"/>
    <col min="8189" max="8189" width="8.5703125" style="1098" customWidth="1"/>
    <col min="8190" max="8190" width="9.7109375" style="1098" customWidth="1"/>
    <col min="8191" max="8437" width="9.140625" style="1098"/>
    <col min="8438" max="8438" width="57.85546875" style="1098" customWidth="1"/>
    <col min="8439" max="8439" width="8.42578125" style="1098" bestFit="1" customWidth="1"/>
    <col min="8440" max="8440" width="8.42578125" style="1098" customWidth="1"/>
    <col min="8441" max="8441" width="7.7109375" style="1098" customWidth="1"/>
    <col min="8442" max="8442" width="8.140625" style="1098" customWidth="1"/>
    <col min="8443" max="8443" width="9.85546875" style="1098" customWidth="1"/>
    <col min="8444" max="8444" width="9" style="1098" customWidth="1"/>
    <col min="8445" max="8445" width="8.5703125" style="1098" customWidth="1"/>
    <col min="8446" max="8446" width="9.7109375" style="1098" customWidth="1"/>
    <col min="8447" max="8693" width="9.140625" style="1098"/>
    <col min="8694" max="8694" width="57.85546875" style="1098" customWidth="1"/>
    <col min="8695" max="8695" width="8.42578125" style="1098" bestFit="1" customWidth="1"/>
    <col min="8696" max="8696" width="8.42578125" style="1098" customWidth="1"/>
    <col min="8697" max="8697" width="7.7109375" style="1098" customWidth="1"/>
    <col min="8698" max="8698" width="8.140625" style="1098" customWidth="1"/>
    <col min="8699" max="8699" width="9.85546875" style="1098" customWidth="1"/>
    <col min="8700" max="8700" width="9" style="1098" customWidth="1"/>
    <col min="8701" max="8701" width="8.5703125" style="1098" customWidth="1"/>
    <col min="8702" max="8702" width="9.7109375" style="1098" customWidth="1"/>
    <col min="8703" max="8949" width="9.140625" style="1098"/>
    <col min="8950" max="8950" width="57.85546875" style="1098" customWidth="1"/>
    <col min="8951" max="8951" width="8.42578125" style="1098" bestFit="1" customWidth="1"/>
    <col min="8952" max="8952" width="8.42578125" style="1098" customWidth="1"/>
    <col min="8953" max="8953" width="7.7109375" style="1098" customWidth="1"/>
    <col min="8954" max="8954" width="8.140625" style="1098" customWidth="1"/>
    <col min="8955" max="8955" width="9.85546875" style="1098" customWidth="1"/>
    <col min="8956" max="8956" width="9" style="1098" customWidth="1"/>
    <col min="8957" max="8957" width="8.5703125" style="1098" customWidth="1"/>
    <col min="8958" max="8958" width="9.7109375" style="1098" customWidth="1"/>
    <col min="8959" max="9205" width="9.140625" style="1098"/>
    <col min="9206" max="9206" width="57.85546875" style="1098" customWidth="1"/>
    <col min="9207" max="9207" width="8.42578125" style="1098" bestFit="1" customWidth="1"/>
    <col min="9208" max="9208" width="8.42578125" style="1098" customWidth="1"/>
    <col min="9209" max="9209" width="7.7109375" style="1098" customWidth="1"/>
    <col min="9210" max="9210" width="8.140625" style="1098" customWidth="1"/>
    <col min="9211" max="9211" width="9.85546875" style="1098" customWidth="1"/>
    <col min="9212" max="9212" width="9" style="1098" customWidth="1"/>
    <col min="9213" max="9213" width="8.5703125" style="1098" customWidth="1"/>
    <col min="9214" max="9214" width="9.7109375" style="1098" customWidth="1"/>
    <col min="9215" max="9461" width="9.140625" style="1098"/>
    <col min="9462" max="9462" width="57.85546875" style="1098" customWidth="1"/>
    <col min="9463" max="9463" width="8.42578125" style="1098" bestFit="1" customWidth="1"/>
    <col min="9464" max="9464" width="8.42578125" style="1098" customWidth="1"/>
    <col min="9465" max="9465" width="7.7109375" style="1098" customWidth="1"/>
    <col min="9466" max="9466" width="8.140625" style="1098" customWidth="1"/>
    <col min="9467" max="9467" width="9.85546875" style="1098" customWidth="1"/>
    <col min="9468" max="9468" width="9" style="1098" customWidth="1"/>
    <col min="9469" max="9469" width="8.5703125" style="1098" customWidth="1"/>
    <col min="9470" max="9470" width="9.7109375" style="1098" customWidth="1"/>
    <col min="9471" max="9717" width="9.140625" style="1098"/>
    <col min="9718" max="9718" width="57.85546875" style="1098" customWidth="1"/>
    <col min="9719" max="9719" width="8.42578125" style="1098" bestFit="1" customWidth="1"/>
    <col min="9720" max="9720" width="8.42578125" style="1098" customWidth="1"/>
    <col min="9721" max="9721" width="7.7109375" style="1098" customWidth="1"/>
    <col min="9722" max="9722" width="8.140625" style="1098" customWidth="1"/>
    <col min="9723" max="9723" width="9.85546875" style="1098" customWidth="1"/>
    <col min="9724" max="9724" width="9" style="1098" customWidth="1"/>
    <col min="9725" max="9725" width="8.5703125" style="1098" customWidth="1"/>
    <col min="9726" max="9726" width="9.7109375" style="1098" customWidth="1"/>
    <col min="9727" max="9973" width="9.140625" style="1098"/>
    <col min="9974" max="9974" width="57.85546875" style="1098" customWidth="1"/>
    <col min="9975" max="9975" width="8.42578125" style="1098" bestFit="1" customWidth="1"/>
    <col min="9976" max="9976" width="8.42578125" style="1098" customWidth="1"/>
    <col min="9977" max="9977" width="7.7109375" style="1098" customWidth="1"/>
    <col min="9978" max="9978" width="8.140625" style="1098" customWidth="1"/>
    <col min="9979" max="9979" width="9.85546875" style="1098" customWidth="1"/>
    <col min="9980" max="9980" width="9" style="1098" customWidth="1"/>
    <col min="9981" max="9981" width="8.5703125" style="1098" customWidth="1"/>
    <col min="9982" max="9982" width="9.7109375" style="1098" customWidth="1"/>
    <col min="9983" max="10229" width="9.140625" style="1098"/>
    <col min="10230" max="10230" width="57.85546875" style="1098" customWidth="1"/>
    <col min="10231" max="10231" width="8.42578125" style="1098" bestFit="1" customWidth="1"/>
    <col min="10232" max="10232" width="8.42578125" style="1098" customWidth="1"/>
    <col min="10233" max="10233" width="7.7109375" style="1098" customWidth="1"/>
    <col min="10234" max="10234" width="8.140625" style="1098" customWidth="1"/>
    <col min="10235" max="10235" width="9.85546875" style="1098" customWidth="1"/>
    <col min="10236" max="10236" width="9" style="1098" customWidth="1"/>
    <col min="10237" max="10237" width="8.5703125" style="1098" customWidth="1"/>
    <col min="10238" max="10238" width="9.7109375" style="1098" customWidth="1"/>
    <col min="10239" max="10485" width="9.140625" style="1098"/>
    <col min="10486" max="10486" width="57.85546875" style="1098" customWidth="1"/>
    <col min="10487" max="10487" width="8.42578125" style="1098" bestFit="1" customWidth="1"/>
    <col min="10488" max="10488" width="8.42578125" style="1098" customWidth="1"/>
    <col min="10489" max="10489" width="7.7109375" style="1098" customWidth="1"/>
    <col min="10490" max="10490" width="8.140625" style="1098" customWidth="1"/>
    <col min="10491" max="10491" width="9.85546875" style="1098" customWidth="1"/>
    <col min="10492" max="10492" width="9" style="1098" customWidth="1"/>
    <col min="10493" max="10493" width="8.5703125" style="1098" customWidth="1"/>
    <col min="10494" max="10494" width="9.7109375" style="1098" customWidth="1"/>
    <col min="10495" max="10741" width="9.140625" style="1098"/>
    <col min="10742" max="10742" width="57.85546875" style="1098" customWidth="1"/>
    <col min="10743" max="10743" width="8.42578125" style="1098" bestFit="1" customWidth="1"/>
    <col min="10744" max="10744" width="8.42578125" style="1098" customWidth="1"/>
    <col min="10745" max="10745" width="7.7109375" style="1098" customWidth="1"/>
    <col min="10746" max="10746" width="8.140625" style="1098" customWidth="1"/>
    <col min="10747" max="10747" width="9.85546875" style="1098" customWidth="1"/>
    <col min="10748" max="10748" width="9" style="1098" customWidth="1"/>
    <col min="10749" max="10749" width="8.5703125" style="1098" customWidth="1"/>
    <col min="10750" max="10750" width="9.7109375" style="1098" customWidth="1"/>
    <col min="10751" max="10997" width="9.140625" style="1098"/>
    <col min="10998" max="10998" width="57.85546875" style="1098" customWidth="1"/>
    <col min="10999" max="10999" width="8.42578125" style="1098" bestFit="1" customWidth="1"/>
    <col min="11000" max="11000" width="8.42578125" style="1098" customWidth="1"/>
    <col min="11001" max="11001" width="7.7109375" style="1098" customWidth="1"/>
    <col min="11002" max="11002" width="8.140625" style="1098" customWidth="1"/>
    <col min="11003" max="11003" width="9.85546875" style="1098" customWidth="1"/>
    <col min="11004" max="11004" width="9" style="1098" customWidth="1"/>
    <col min="11005" max="11005" width="8.5703125" style="1098" customWidth="1"/>
    <col min="11006" max="11006" width="9.7109375" style="1098" customWidth="1"/>
    <col min="11007" max="11253" width="9.140625" style="1098"/>
    <col min="11254" max="11254" width="57.85546875" style="1098" customWidth="1"/>
    <col min="11255" max="11255" width="8.42578125" style="1098" bestFit="1" customWidth="1"/>
    <col min="11256" max="11256" width="8.42578125" style="1098" customWidth="1"/>
    <col min="11257" max="11257" width="7.7109375" style="1098" customWidth="1"/>
    <col min="11258" max="11258" width="8.140625" style="1098" customWidth="1"/>
    <col min="11259" max="11259" width="9.85546875" style="1098" customWidth="1"/>
    <col min="11260" max="11260" width="9" style="1098" customWidth="1"/>
    <col min="11261" max="11261" width="8.5703125" style="1098" customWidth="1"/>
    <col min="11262" max="11262" width="9.7109375" style="1098" customWidth="1"/>
    <col min="11263" max="11509" width="9.140625" style="1098"/>
    <col min="11510" max="11510" width="57.85546875" style="1098" customWidth="1"/>
    <col min="11511" max="11511" width="8.42578125" style="1098" bestFit="1" customWidth="1"/>
    <col min="11512" max="11512" width="8.42578125" style="1098" customWidth="1"/>
    <col min="11513" max="11513" width="7.7109375" style="1098" customWidth="1"/>
    <col min="11514" max="11514" width="8.140625" style="1098" customWidth="1"/>
    <col min="11515" max="11515" width="9.85546875" style="1098" customWidth="1"/>
    <col min="11516" max="11516" width="9" style="1098" customWidth="1"/>
    <col min="11517" max="11517" width="8.5703125" style="1098" customWidth="1"/>
    <col min="11518" max="11518" width="9.7109375" style="1098" customWidth="1"/>
    <col min="11519" max="11765" width="9.140625" style="1098"/>
    <col min="11766" max="11766" width="57.85546875" style="1098" customWidth="1"/>
    <col min="11767" max="11767" width="8.42578125" style="1098" bestFit="1" customWidth="1"/>
    <col min="11768" max="11768" width="8.42578125" style="1098" customWidth="1"/>
    <col min="11769" max="11769" width="7.7109375" style="1098" customWidth="1"/>
    <col min="11770" max="11770" width="8.140625" style="1098" customWidth="1"/>
    <col min="11771" max="11771" width="9.85546875" style="1098" customWidth="1"/>
    <col min="11772" max="11772" width="9" style="1098" customWidth="1"/>
    <col min="11773" max="11773" width="8.5703125" style="1098" customWidth="1"/>
    <col min="11774" max="11774" width="9.7109375" style="1098" customWidth="1"/>
    <col min="11775" max="12021" width="9.140625" style="1098"/>
    <col min="12022" max="12022" width="57.85546875" style="1098" customWidth="1"/>
    <col min="12023" max="12023" width="8.42578125" style="1098" bestFit="1" customWidth="1"/>
    <col min="12024" max="12024" width="8.42578125" style="1098" customWidth="1"/>
    <col min="12025" max="12025" width="7.7109375" style="1098" customWidth="1"/>
    <col min="12026" max="12026" width="8.140625" style="1098" customWidth="1"/>
    <col min="12027" max="12027" width="9.85546875" style="1098" customWidth="1"/>
    <col min="12028" max="12028" width="9" style="1098" customWidth="1"/>
    <col min="12029" max="12029" width="8.5703125" style="1098" customWidth="1"/>
    <col min="12030" max="12030" width="9.7109375" style="1098" customWidth="1"/>
    <col min="12031" max="12277" width="9.140625" style="1098"/>
    <col min="12278" max="12278" width="57.85546875" style="1098" customWidth="1"/>
    <col min="12279" max="12279" width="8.42578125" style="1098" bestFit="1" customWidth="1"/>
    <col min="12280" max="12280" width="8.42578125" style="1098" customWidth="1"/>
    <col min="12281" max="12281" width="7.7109375" style="1098" customWidth="1"/>
    <col min="12282" max="12282" width="8.140625" style="1098" customWidth="1"/>
    <col min="12283" max="12283" width="9.85546875" style="1098" customWidth="1"/>
    <col min="12284" max="12284" width="9" style="1098" customWidth="1"/>
    <col min="12285" max="12285" width="8.5703125" style="1098" customWidth="1"/>
    <col min="12286" max="12286" width="9.7109375" style="1098" customWidth="1"/>
    <col min="12287" max="12533" width="9.140625" style="1098"/>
    <col min="12534" max="12534" width="57.85546875" style="1098" customWidth="1"/>
    <col min="12535" max="12535" width="8.42578125" style="1098" bestFit="1" customWidth="1"/>
    <col min="12536" max="12536" width="8.42578125" style="1098" customWidth="1"/>
    <col min="12537" max="12537" width="7.7109375" style="1098" customWidth="1"/>
    <col min="12538" max="12538" width="8.140625" style="1098" customWidth="1"/>
    <col min="12539" max="12539" width="9.85546875" style="1098" customWidth="1"/>
    <col min="12540" max="12540" width="9" style="1098" customWidth="1"/>
    <col min="12541" max="12541" width="8.5703125" style="1098" customWidth="1"/>
    <col min="12542" max="12542" width="9.7109375" style="1098" customWidth="1"/>
    <col min="12543" max="12789" width="9.140625" style="1098"/>
    <col min="12790" max="12790" width="57.85546875" style="1098" customWidth="1"/>
    <col min="12791" max="12791" width="8.42578125" style="1098" bestFit="1" customWidth="1"/>
    <col min="12792" max="12792" width="8.42578125" style="1098" customWidth="1"/>
    <col min="12793" max="12793" width="7.7109375" style="1098" customWidth="1"/>
    <col min="12794" max="12794" width="8.140625" style="1098" customWidth="1"/>
    <col min="12795" max="12795" width="9.85546875" style="1098" customWidth="1"/>
    <col min="12796" max="12796" width="9" style="1098" customWidth="1"/>
    <col min="12797" max="12797" width="8.5703125" style="1098" customWidth="1"/>
    <col min="12798" max="12798" width="9.7109375" style="1098" customWidth="1"/>
    <col min="12799" max="13045" width="9.140625" style="1098"/>
    <col min="13046" max="13046" width="57.85546875" style="1098" customWidth="1"/>
    <col min="13047" max="13047" width="8.42578125" style="1098" bestFit="1" customWidth="1"/>
    <col min="13048" max="13048" width="8.42578125" style="1098" customWidth="1"/>
    <col min="13049" max="13049" width="7.7109375" style="1098" customWidth="1"/>
    <col min="13050" max="13050" width="8.140625" style="1098" customWidth="1"/>
    <col min="13051" max="13051" width="9.85546875" style="1098" customWidth="1"/>
    <col min="13052" max="13052" width="9" style="1098" customWidth="1"/>
    <col min="13053" max="13053" width="8.5703125" style="1098" customWidth="1"/>
    <col min="13054" max="13054" width="9.7109375" style="1098" customWidth="1"/>
    <col min="13055" max="13301" width="9.140625" style="1098"/>
    <col min="13302" max="13302" width="57.85546875" style="1098" customWidth="1"/>
    <col min="13303" max="13303" width="8.42578125" style="1098" bestFit="1" customWidth="1"/>
    <col min="13304" max="13304" width="8.42578125" style="1098" customWidth="1"/>
    <col min="13305" max="13305" width="7.7109375" style="1098" customWidth="1"/>
    <col min="13306" max="13306" width="8.140625" style="1098" customWidth="1"/>
    <col min="13307" max="13307" width="9.85546875" style="1098" customWidth="1"/>
    <col min="13308" max="13308" width="9" style="1098" customWidth="1"/>
    <col min="13309" max="13309" width="8.5703125" style="1098" customWidth="1"/>
    <col min="13310" max="13310" width="9.7109375" style="1098" customWidth="1"/>
    <col min="13311" max="13557" width="9.140625" style="1098"/>
    <col min="13558" max="13558" width="57.85546875" style="1098" customWidth="1"/>
    <col min="13559" max="13559" width="8.42578125" style="1098" bestFit="1" customWidth="1"/>
    <col min="13560" max="13560" width="8.42578125" style="1098" customWidth="1"/>
    <col min="13561" max="13561" width="7.7109375" style="1098" customWidth="1"/>
    <col min="13562" max="13562" width="8.140625" style="1098" customWidth="1"/>
    <col min="13563" max="13563" width="9.85546875" style="1098" customWidth="1"/>
    <col min="13564" max="13564" width="9" style="1098" customWidth="1"/>
    <col min="13565" max="13565" width="8.5703125" style="1098" customWidth="1"/>
    <col min="13566" max="13566" width="9.7109375" style="1098" customWidth="1"/>
    <col min="13567" max="13813" width="9.140625" style="1098"/>
    <col min="13814" max="13814" width="57.85546875" style="1098" customWidth="1"/>
    <col min="13815" max="13815" width="8.42578125" style="1098" bestFit="1" customWidth="1"/>
    <col min="13816" max="13816" width="8.42578125" style="1098" customWidth="1"/>
    <col min="13817" max="13817" width="7.7109375" style="1098" customWidth="1"/>
    <col min="13818" max="13818" width="8.140625" style="1098" customWidth="1"/>
    <col min="13819" max="13819" width="9.85546875" style="1098" customWidth="1"/>
    <col min="13820" max="13820" width="9" style="1098" customWidth="1"/>
    <col min="13821" max="13821" width="8.5703125" style="1098" customWidth="1"/>
    <col min="13822" max="13822" width="9.7109375" style="1098" customWidth="1"/>
    <col min="13823" max="14069" width="9.140625" style="1098"/>
    <col min="14070" max="14070" width="57.85546875" style="1098" customWidth="1"/>
    <col min="14071" max="14071" width="8.42578125" style="1098" bestFit="1" customWidth="1"/>
    <col min="14072" max="14072" width="8.42578125" style="1098" customWidth="1"/>
    <col min="14073" max="14073" width="7.7109375" style="1098" customWidth="1"/>
    <col min="14074" max="14074" width="8.140625" style="1098" customWidth="1"/>
    <col min="14075" max="14075" width="9.85546875" style="1098" customWidth="1"/>
    <col min="14076" max="14076" width="9" style="1098" customWidth="1"/>
    <col min="14077" max="14077" width="8.5703125" style="1098" customWidth="1"/>
    <col min="14078" max="14078" width="9.7109375" style="1098" customWidth="1"/>
    <col min="14079" max="14325" width="9.140625" style="1098"/>
    <col min="14326" max="14326" width="57.85546875" style="1098" customWidth="1"/>
    <col min="14327" max="14327" width="8.42578125" style="1098" bestFit="1" customWidth="1"/>
    <col min="14328" max="14328" width="8.42578125" style="1098" customWidth="1"/>
    <col min="14329" max="14329" width="7.7109375" style="1098" customWidth="1"/>
    <col min="14330" max="14330" width="8.140625" style="1098" customWidth="1"/>
    <col min="14331" max="14331" width="9.85546875" style="1098" customWidth="1"/>
    <col min="14332" max="14332" width="9" style="1098" customWidth="1"/>
    <col min="14333" max="14333" width="8.5703125" style="1098" customWidth="1"/>
    <col min="14334" max="14334" width="9.7109375" style="1098" customWidth="1"/>
    <col min="14335" max="14581" width="9.140625" style="1098"/>
    <col min="14582" max="14582" width="57.85546875" style="1098" customWidth="1"/>
    <col min="14583" max="14583" width="8.42578125" style="1098" bestFit="1" customWidth="1"/>
    <col min="14584" max="14584" width="8.42578125" style="1098" customWidth="1"/>
    <col min="14585" max="14585" width="7.7109375" style="1098" customWidth="1"/>
    <col min="14586" max="14586" width="8.140625" style="1098" customWidth="1"/>
    <col min="14587" max="14587" width="9.85546875" style="1098" customWidth="1"/>
    <col min="14588" max="14588" width="9" style="1098" customWidth="1"/>
    <col min="14589" max="14589" width="8.5703125" style="1098" customWidth="1"/>
    <col min="14590" max="14590" width="9.7109375" style="1098" customWidth="1"/>
    <col min="14591" max="14837" width="9.140625" style="1098"/>
    <col min="14838" max="14838" width="57.85546875" style="1098" customWidth="1"/>
    <col min="14839" max="14839" width="8.42578125" style="1098" bestFit="1" customWidth="1"/>
    <col min="14840" max="14840" width="8.42578125" style="1098" customWidth="1"/>
    <col min="14841" max="14841" width="7.7109375" style="1098" customWidth="1"/>
    <col min="14842" max="14842" width="8.140625" style="1098" customWidth="1"/>
    <col min="14843" max="14843" width="9.85546875" style="1098" customWidth="1"/>
    <col min="14844" max="14844" width="9" style="1098" customWidth="1"/>
    <col min="14845" max="14845" width="8.5703125" style="1098" customWidth="1"/>
    <col min="14846" max="14846" width="9.7109375" style="1098" customWidth="1"/>
    <col min="14847" max="15093" width="9.140625" style="1098"/>
    <col min="15094" max="15094" width="57.85546875" style="1098" customWidth="1"/>
    <col min="15095" max="15095" width="8.42578125" style="1098" bestFit="1" customWidth="1"/>
    <col min="15096" max="15096" width="8.42578125" style="1098" customWidth="1"/>
    <col min="15097" max="15097" width="7.7109375" style="1098" customWidth="1"/>
    <col min="15098" max="15098" width="8.140625" style="1098" customWidth="1"/>
    <col min="15099" max="15099" width="9.85546875" style="1098" customWidth="1"/>
    <col min="15100" max="15100" width="9" style="1098" customWidth="1"/>
    <col min="15101" max="15101" width="8.5703125" style="1098" customWidth="1"/>
    <col min="15102" max="15102" width="9.7109375" style="1098" customWidth="1"/>
    <col min="15103" max="15349" width="9.140625" style="1098"/>
    <col min="15350" max="15350" width="57.85546875" style="1098" customWidth="1"/>
    <col min="15351" max="15351" width="8.42578125" style="1098" bestFit="1" customWidth="1"/>
    <col min="15352" max="15352" width="8.42578125" style="1098" customWidth="1"/>
    <col min="15353" max="15353" width="7.7109375" style="1098" customWidth="1"/>
    <col min="15354" max="15354" width="8.140625" style="1098" customWidth="1"/>
    <col min="15355" max="15355" width="9.85546875" style="1098" customWidth="1"/>
    <col min="15356" max="15356" width="9" style="1098" customWidth="1"/>
    <col min="15357" max="15357" width="8.5703125" style="1098" customWidth="1"/>
    <col min="15358" max="15358" width="9.7109375" style="1098" customWidth="1"/>
    <col min="15359" max="15605" width="9.140625" style="1098"/>
    <col min="15606" max="15606" width="57.85546875" style="1098" customWidth="1"/>
    <col min="15607" max="15607" width="8.42578125" style="1098" bestFit="1" customWidth="1"/>
    <col min="15608" max="15608" width="8.42578125" style="1098" customWidth="1"/>
    <col min="15609" max="15609" width="7.7109375" style="1098" customWidth="1"/>
    <col min="15610" max="15610" width="8.140625" style="1098" customWidth="1"/>
    <col min="15611" max="15611" width="9.85546875" style="1098" customWidth="1"/>
    <col min="15612" max="15612" width="9" style="1098" customWidth="1"/>
    <col min="15613" max="15613" width="8.5703125" style="1098" customWidth="1"/>
    <col min="15614" max="15614" width="9.7109375" style="1098" customWidth="1"/>
    <col min="15615" max="15861" width="9.140625" style="1098"/>
    <col min="15862" max="15862" width="57.85546875" style="1098" customWidth="1"/>
    <col min="15863" max="15863" width="8.42578125" style="1098" bestFit="1" customWidth="1"/>
    <col min="15864" max="15864" width="8.42578125" style="1098" customWidth="1"/>
    <col min="15865" max="15865" width="7.7109375" style="1098" customWidth="1"/>
    <col min="15866" max="15866" width="8.140625" style="1098" customWidth="1"/>
    <col min="15867" max="15867" width="9.85546875" style="1098" customWidth="1"/>
    <col min="15868" max="15868" width="9" style="1098" customWidth="1"/>
    <col min="15869" max="15869" width="8.5703125" style="1098" customWidth="1"/>
    <col min="15870" max="15870" width="9.7109375" style="1098" customWidth="1"/>
    <col min="15871" max="16117" width="9.140625" style="1098"/>
    <col min="16118" max="16118" width="57.85546875" style="1098" customWidth="1"/>
    <col min="16119" max="16119" width="8.42578125" style="1098" bestFit="1" customWidth="1"/>
    <col min="16120" max="16120" width="8.42578125" style="1098" customWidth="1"/>
    <col min="16121" max="16121" width="7.7109375" style="1098" customWidth="1"/>
    <col min="16122" max="16122" width="8.140625" style="1098" customWidth="1"/>
    <col min="16123" max="16123" width="9.85546875" style="1098" customWidth="1"/>
    <col min="16124" max="16124" width="9" style="1098" customWidth="1"/>
    <col min="16125" max="16125" width="8.5703125" style="1098" customWidth="1"/>
    <col min="16126" max="16126" width="9.7109375" style="1098" customWidth="1"/>
    <col min="16127" max="16384" width="9.140625" style="1098"/>
  </cols>
  <sheetData>
    <row r="1" spans="2:16" ht="15" customHeight="1">
      <c r="B1" s="1097"/>
      <c r="C1" s="1097"/>
      <c r="J1" s="2471" t="s">
        <v>729</v>
      </c>
      <c r="K1" s="2471"/>
    </row>
    <row r="2" spans="2:16" ht="15" customHeight="1">
      <c r="B2" s="2464" t="s">
        <v>529</v>
      </c>
      <c r="C2" s="2464"/>
      <c r="D2" s="2464"/>
      <c r="E2" s="2464"/>
      <c r="F2" s="2464"/>
      <c r="G2" s="2464"/>
      <c r="H2" s="2464"/>
      <c r="I2" s="2464"/>
      <c r="J2" s="2464"/>
      <c r="K2" s="2464"/>
    </row>
    <row r="3" spans="2:16" ht="15" customHeight="1" thickBot="1">
      <c r="B3" s="1070"/>
      <c r="C3" s="1070"/>
      <c r="D3" s="1070"/>
      <c r="E3" s="1070"/>
      <c r="F3" s="1070"/>
      <c r="G3" s="1070"/>
      <c r="J3" s="2472" t="s">
        <v>0</v>
      </c>
      <c r="K3" s="2472"/>
    </row>
    <row r="4" spans="2:16" ht="13.5" customHeight="1" thickBot="1">
      <c r="B4" s="2473" t="s">
        <v>369</v>
      </c>
      <c r="C4" s="2473" t="s">
        <v>1</v>
      </c>
      <c r="D4" s="2468" t="s">
        <v>6</v>
      </c>
      <c r="E4" s="2469"/>
      <c r="F4" s="2469"/>
      <c r="G4" s="2470"/>
      <c r="H4" s="2468" t="s">
        <v>359</v>
      </c>
      <c r="I4" s="2469"/>
      <c r="J4" s="2469"/>
      <c r="K4" s="2470"/>
    </row>
    <row r="5" spans="2:16" ht="26.25" thickBot="1">
      <c r="B5" s="2474"/>
      <c r="C5" s="2474"/>
      <c r="D5" s="1099" t="s">
        <v>4</v>
      </c>
      <c r="E5" s="1100" t="s">
        <v>5</v>
      </c>
      <c r="F5" s="1101" t="s">
        <v>7</v>
      </c>
      <c r="G5" s="1102" t="s">
        <v>2</v>
      </c>
      <c r="H5" s="1099" t="s">
        <v>4</v>
      </c>
      <c r="I5" s="1100" t="s">
        <v>5</v>
      </c>
      <c r="J5" s="1101" t="s">
        <v>7</v>
      </c>
      <c r="K5" s="1102" t="s">
        <v>2</v>
      </c>
    </row>
    <row r="6" spans="2:16">
      <c r="B6" s="1103" t="s">
        <v>530</v>
      </c>
      <c r="C6" s="1104" t="s">
        <v>531</v>
      </c>
      <c r="D6" s="1105"/>
      <c r="E6" s="1106"/>
      <c r="F6" s="1106"/>
      <c r="G6" s="1107"/>
      <c r="H6" s="1105"/>
      <c r="I6" s="1106"/>
      <c r="J6" s="1106"/>
      <c r="K6" s="1107"/>
    </row>
    <row r="7" spans="2:16">
      <c r="B7" s="1108">
        <v>1</v>
      </c>
      <c r="C7" s="1109" t="s">
        <v>532</v>
      </c>
      <c r="D7" s="1110">
        <v>249606.61611725</v>
      </c>
      <c r="E7" s="1111">
        <v>72112.854541149994</v>
      </c>
      <c r="F7" s="1112">
        <v>10953.491545000001</v>
      </c>
      <c r="G7" s="1113">
        <v>332672.96220340003</v>
      </c>
      <c r="H7" s="1110">
        <v>251700.85984725002</v>
      </c>
      <c r="I7" s="1111">
        <v>73856.229291999989</v>
      </c>
      <c r="J7" s="1112">
        <v>11067.945619999999</v>
      </c>
      <c r="K7" s="1113">
        <v>336625.03475925006</v>
      </c>
      <c r="M7" s="1114"/>
      <c r="N7" s="1115"/>
      <c r="O7" s="1115"/>
      <c r="P7" s="1115"/>
    </row>
    <row r="8" spans="2:16">
      <c r="B8" s="1108">
        <v>2</v>
      </c>
      <c r="C8" s="1109" t="s">
        <v>533</v>
      </c>
      <c r="D8" s="1110">
        <v>21946.860897750004</v>
      </c>
      <c r="E8" s="1111">
        <v>3778.7596713500006</v>
      </c>
      <c r="F8" s="1112">
        <v>356.18764500000003</v>
      </c>
      <c r="G8" s="1113">
        <v>26081.808214100009</v>
      </c>
      <c r="H8" s="1110">
        <v>22020.278007749996</v>
      </c>
      <c r="I8" s="1111">
        <v>3708.9376280000006</v>
      </c>
      <c r="J8" s="1112">
        <v>291.57587999999998</v>
      </c>
      <c r="K8" s="1113">
        <v>26020.791515749996</v>
      </c>
      <c r="M8" s="1114"/>
      <c r="N8" s="1115"/>
      <c r="O8" s="1115"/>
      <c r="P8" s="1115"/>
    </row>
    <row r="9" spans="2:16">
      <c r="B9" s="1116">
        <v>3</v>
      </c>
      <c r="C9" s="1117" t="s">
        <v>534</v>
      </c>
      <c r="D9" s="1118">
        <v>271553.47701500001</v>
      </c>
      <c r="E9" s="1119">
        <v>75891.61421249999</v>
      </c>
      <c r="F9" s="1120">
        <v>11309.679189999999</v>
      </c>
      <c r="G9" s="1113">
        <v>358754.77041749994</v>
      </c>
      <c r="H9" s="1118">
        <v>273721.13785500004</v>
      </c>
      <c r="I9" s="1119">
        <v>77565.166920000003</v>
      </c>
      <c r="J9" s="1120">
        <v>11359.521500000001</v>
      </c>
      <c r="K9" s="1113">
        <v>362645.82627500006</v>
      </c>
      <c r="M9" s="1114"/>
      <c r="N9" s="1115"/>
      <c r="O9" s="1115"/>
      <c r="P9" s="1115"/>
    </row>
    <row r="10" spans="2:16" ht="25.5">
      <c r="B10" s="1108">
        <v>4</v>
      </c>
      <c r="C10" s="1109" t="s">
        <v>535</v>
      </c>
      <c r="D10" s="1110">
        <v>21724.2781612</v>
      </c>
      <c r="E10" s="1111">
        <v>6071.3291369999997</v>
      </c>
      <c r="F10" s="1112">
        <v>904.77433519999988</v>
      </c>
      <c r="G10" s="1113">
        <v>28700.381633399997</v>
      </c>
      <c r="H10" s="1110">
        <v>21897.691028400004</v>
      </c>
      <c r="I10" s="1111">
        <v>6205.2133536000001</v>
      </c>
      <c r="J10" s="1112">
        <v>908.76171999999997</v>
      </c>
      <c r="K10" s="1113">
        <v>29011.666102000003</v>
      </c>
      <c r="M10" s="1114"/>
      <c r="N10" s="1115"/>
      <c r="O10" s="1115"/>
      <c r="P10" s="1115"/>
    </row>
    <row r="11" spans="2:16">
      <c r="B11" s="1121" t="s">
        <v>536</v>
      </c>
      <c r="C11" s="1122" t="s">
        <v>537</v>
      </c>
      <c r="D11" s="1123"/>
      <c r="E11" s="1124"/>
      <c r="F11" s="1124"/>
      <c r="G11" s="1125"/>
      <c r="H11" s="1123"/>
      <c r="I11" s="1124"/>
      <c r="J11" s="1124"/>
      <c r="K11" s="1125"/>
      <c r="M11" s="1114"/>
      <c r="N11" s="1115"/>
      <c r="O11" s="1115"/>
      <c r="P11" s="1115"/>
    </row>
    <row r="12" spans="2:16">
      <c r="B12" s="1108">
        <v>5</v>
      </c>
      <c r="C12" s="1126" t="s">
        <v>538</v>
      </c>
      <c r="D12" s="1110">
        <v>3061.4142700000002</v>
      </c>
      <c r="E12" s="1111">
        <v>3355.3524800000005</v>
      </c>
      <c r="F12" s="1112">
        <v>226.05869000000001</v>
      </c>
      <c r="G12" s="1113">
        <v>6642.8254400000005</v>
      </c>
      <c r="H12" s="1110">
        <v>5527.5385999999999</v>
      </c>
      <c r="I12" s="1111">
        <v>3249.0703099999996</v>
      </c>
      <c r="J12" s="1112">
        <v>247.86823000000001</v>
      </c>
      <c r="K12" s="1113">
        <v>9024.4771400000009</v>
      </c>
      <c r="N12" s="1115"/>
      <c r="O12" s="1115"/>
      <c r="P12" s="1115"/>
    </row>
    <row r="13" spans="2:16">
      <c r="B13" s="1108">
        <v>6</v>
      </c>
      <c r="C13" s="1126" t="s">
        <v>539</v>
      </c>
      <c r="D13" s="1110">
        <v>0</v>
      </c>
      <c r="E13" s="1111">
        <v>0</v>
      </c>
      <c r="F13" s="1112">
        <v>0</v>
      </c>
      <c r="G13" s="1113">
        <v>0</v>
      </c>
      <c r="H13" s="1110">
        <v>0</v>
      </c>
      <c r="I13" s="1111">
        <v>0</v>
      </c>
      <c r="J13" s="1112">
        <v>0</v>
      </c>
      <c r="K13" s="1113">
        <v>0</v>
      </c>
      <c r="M13" s="1114"/>
      <c r="N13" s="1115"/>
      <c r="O13" s="1115"/>
      <c r="P13" s="1115"/>
    </row>
    <row r="14" spans="2:16">
      <c r="B14" s="1116">
        <v>7</v>
      </c>
      <c r="C14" s="1127" t="s">
        <v>540</v>
      </c>
      <c r="D14" s="1118">
        <v>2978.92875</v>
      </c>
      <c r="E14" s="1119">
        <v>3309.0446900000006</v>
      </c>
      <c r="F14" s="1128">
        <v>222.58421999999999</v>
      </c>
      <c r="G14" s="1113">
        <v>6510.5576600000004</v>
      </c>
      <c r="H14" s="1118">
        <v>5493.8747699999994</v>
      </c>
      <c r="I14" s="1119">
        <v>3249.0703100000001</v>
      </c>
      <c r="J14" s="1128">
        <v>246.30189000000001</v>
      </c>
      <c r="K14" s="1113">
        <v>8989.2469700000001</v>
      </c>
      <c r="M14" s="1114"/>
      <c r="N14" s="1115"/>
      <c r="O14" s="1115"/>
      <c r="P14" s="1115"/>
    </row>
    <row r="15" spans="2:16" ht="25.5">
      <c r="B15" s="1108">
        <v>8</v>
      </c>
      <c r="C15" s="1126" t="s">
        <v>541</v>
      </c>
      <c r="D15" s="1110">
        <v>238.3143</v>
      </c>
      <c r="E15" s="1111">
        <v>264.72357520000003</v>
      </c>
      <c r="F15" s="1112">
        <v>17.806737599999998</v>
      </c>
      <c r="G15" s="1113">
        <v>520.84461280000005</v>
      </c>
      <c r="H15" s="1110">
        <v>439.5099816</v>
      </c>
      <c r="I15" s="1111">
        <v>259.92562479999998</v>
      </c>
      <c r="J15" s="1112">
        <v>19.704151200000002</v>
      </c>
      <c r="K15" s="1113">
        <v>719.13975759999994</v>
      </c>
      <c r="M15" s="1114"/>
      <c r="N15" s="1115"/>
      <c r="O15" s="1115"/>
      <c r="P15" s="1115"/>
    </row>
    <row r="16" spans="2:16">
      <c r="B16" s="1121" t="s">
        <v>542</v>
      </c>
      <c r="C16" s="1122" t="s">
        <v>543</v>
      </c>
      <c r="D16" s="1123"/>
      <c r="E16" s="1124"/>
      <c r="F16" s="1124"/>
      <c r="G16" s="1125"/>
      <c r="H16" s="1123"/>
      <c r="I16" s="1124"/>
      <c r="J16" s="1124"/>
      <c r="K16" s="1125"/>
      <c r="M16" s="1114"/>
      <c r="N16" s="1115"/>
      <c r="O16" s="1115"/>
      <c r="P16" s="1115"/>
    </row>
    <row r="17" spans="2:16" ht="25.5">
      <c r="B17" s="1108">
        <v>9</v>
      </c>
      <c r="C17" s="1126" t="s">
        <v>544</v>
      </c>
      <c r="D17" s="1110">
        <v>6553.5749999999998</v>
      </c>
      <c r="E17" s="1111">
        <v>7242</v>
      </c>
      <c r="F17" s="1112">
        <v>1657.9070562499999</v>
      </c>
      <c r="G17" s="1113">
        <v>15453</v>
      </c>
      <c r="H17" s="1110">
        <v>6553.5749999999998</v>
      </c>
      <c r="I17" s="1111">
        <v>7241</v>
      </c>
      <c r="J17" s="1112">
        <v>1657.9070562499999</v>
      </c>
      <c r="K17" s="1113">
        <v>15453</v>
      </c>
      <c r="M17" s="1114"/>
      <c r="N17" s="1114"/>
      <c r="O17" s="1114"/>
      <c r="P17" s="1115"/>
    </row>
    <row r="18" spans="2:16" ht="25.5">
      <c r="B18" s="1108">
        <v>10</v>
      </c>
      <c r="C18" s="1126" t="s">
        <v>545</v>
      </c>
      <c r="D18" s="1110">
        <v>21693.7195675</v>
      </c>
      <c r="E18" s="1111">
        <v>0</v>
      </c>
      <c r="F18" s="1112">
        <v>0</v>
      </c>
      <c r="G18" s="1113">
        <v>21693.7195675</v>
      </c>
      <c r="H18" s="1110">
        <v>21693.7195675</v>
      </c>
      <c r="I18" s="1111">
        <v>0</v>
      </c>
      <c r="J18" s="1112">
        <v>0</v>
      </c>
      <c r="K18" s="1113">
        <v>21693.7195675</v>
      </c>
      <c r="M18" s="1114"/>
      <c r="N18" s="1114"/>
      <c r="O18" s="1114"/>
      <c r="P18" s="1115"/>
    </row>
    <row r="19" spans="2:16">
      <c r="B19" s="1129">
        <v>11</v>
      </c>
      <c r="C19" s="1130" t="s">
        <v>546</v>
      </c>
      <c r="D19" s="1131">
        <v>28247.2953175</v>
      </c>
      <c r="E19" s="1132">
        <v>7241.8371812500009</v>
      </c>
      <c r="F19" s="1133">
        <v>1657.9070562499999</v>
      </c>
      <c r="G19" s="1113">
        <v>37147.039555000003</v>
      </c>
      <c r="H19" s="1134">
        <v>28247.295408749997</v>
      </c>
      <c r="I19" s="1135">
        <v>7241.2046875000005</v>
      </c>
      <c r="J19" s="1136">
        <v>1657.9070562499999</v>
      </c>
      <c r="K19" s="1137">
        <v>37146.407152499996</v>
      </c>
      <c r="M19" s="1114"/>
      <c r="N19" s="1115"/>
      <c r="O19" s="1115"/>
      <c r="P19" s="1115"/>
    </row>
    <row r="20" spans="2:16" ht="25.5">
      <c r="B20" s="1108">
        <v>12</v>
      </c>
      <c r="C20" s="1126" t="s">
        <v>547</v>
      </c>
      <c r="D20" s="1110">
        <v>2259.7836253999999</v>
      </c>
      <c r="E20" s="1111">
        <v>579.3469745000001</v>
      </c>
      <c r="F20" s="1112">
        <v>132.6325645</v>
      </c>
      <c r="G20" s="1113">
        <v>2971.7631644000003</v>
      </c>
      <c r="H20" s="1110">
        <v>2259.7836253999999</v>
      </c>
      <c r="I20" s="1111">
        <v>579.3469745000001</v>
      </c>
      <c r="J20" s="1112">
        <v>132.6325645</v>
      </c>
      <c r="K20" s="1113">
        <v>2971.7631644000003</v>
      </c>
      <c r="M20" s="1114"/>
      <c r="N20" s="1115"/>
      <c r="O20" s="1115"/>
      <c r="P20" s="1115"/>
    </row>
    <row r="21" spans="2:16">
      <c r="B21" s="1121" t="s">
        <v>548</v>
      </c>
      <c r="C21" s="1138" t="s">
        <v>549</v>
      </c>
      <c r="D21" s="1139">
        <v>302779.70108249999</v>
      </c>
      <c r="E21" s="1140">
        <v>86442.496083749982</v>
      </c>
      <c r="F21" s="1141">
        <v>13190.170466249998</v>
      </c>
      <c r="G21" s="1142">
        <v>402412.36763250001</v>
      </c>
      <c r="H21" s="1139">
        <v>307462.30803374999</v>
      </c>
      <c r="I21" s="1140">
        <v>88055.441917499993</v>
      </c>
      <c r="J21" s="1141">
        <v>13263.73044625</v>
      </c>
      <c r="K21" s="1142">
        <v>408781.48039749998</v>
      </c>
      <c r="M21" s="1114"/>
      <c r="N21" s="1115"/>
      <c r="O21" s="1115"/>
      <c r="P21" s="1115"/>
    </row>
    <row r="22" spans="2:16">
      <c r="B22" s="1108">
        <v>13</v>
      </c>
      <c r="C22" s="1126" t="s">
        <v>550</v>
      </c>
      <c r="D22" s="1110">
        <v>24222.376086599998</v>
      </c>
      <c r="E22" s="1110">
        <v>6915.3996866999996</v>
      </c>
      <c r="F22" s="1110">
        <v>1055.2136372999998</v>
      </c>
      <c r="G22" s="1113">
        <v>32192.989410599999</v>
      </c>
      <c r="H22" s="1110">
        <v>24596.984642700001</v>
      </c>
      <c r="I22" s="1111">
        <v>7044.4353534000002</v>
      </c>
      <c r="J22" s="1143">
        <v>1061.0984357</v>
      </c>
      <c r="K22" s="1113">
        <v>32702.518431799999</v>
      </c>
      <c r="L22" s="1144"/>
      <c r="M22" s="1114"/>
      <c r="N22" s="1115"/>
      <c r="O22" s="1115"/>
      <c r="P22" s="1115"/>
    </row>
    <row r="23" spans="2:16" ht="13.5" thickBot="1">
      <c r="B23" s="1145" t="s">
        <v>551</v>
      </c>
      <c r="C23" s="1146" t="s">
        <v>552</v>
      </c>
      <c r="D23" s="1147">
        <v>49672.2546</v>
      </c>
      <c r="E23" s="1148">
        <v>14298.372289999999</v>
      </c>
      <c r="F23" s="1149">
        <v>2439.3369600000001</v>
      </c>
      <c r="G23" s="1150">
        <v>66409.96385</v>
      </c>
      <c r="H23" s="1147">
        <v>52192.734280000004</v>
      </c>
      <c r="I23" s="1148">
        <v>14903.595230000001</v>
      </c>
      <c r="J23" s="1149">
        <v>2451.4634799999999</v>
      </c>
      <c r="K23" s="1150">
        <v>69547.792990000016</v>
      </c>
      <c r="L23" s="1144"/>
      <c r="M23" s="1115"/>
      <c r="N23" s="1115"/>
      <c r="O23" s="1115"/>
      <c r="P23" s="1115"/>
    </row>
    <row r="24" spans="2:16" ht="13.5" thickBot="1">
      <c r="B24" s="1151" t="s">
        <v>553</v>
      </c>
      <c r="C24" s="1152" t="s">
        <v>554</v>
      </c>
      <c r="D24" s="1153">
        <v>0.16405411070296796</v>
      </c>
      <c r="E24" s="1154">
        <v>0.16540906310880929</v>
      </c>
      <c r="F24" s="1155">
        <v>0.18493596926905451</v>
      </c>
      <c r="G24" s="1156">
        <v>0.16502962928477485</v>
      </c>
      <c r="H24" s="1153">
        <v>0.16975327679603194</v>
      </c>
      <c r="I24" s="1154">
        <v>0.16925240400205277</v>
      </c>
      <c r="J24" s="1155">
        <v>0.18482458535585608</v>
      </c>
      <c r="K24" s="1156">
        <v>0.17013440267003188</v>
      </c>
      <c r="M24" s="1115"/>
      <c r="N24" s="1115"/>
      <c r="O24" s="1115"/>
      <c r="P24" s="1115"/>
    </row>
    <row r="25" spans="2:16">
      <c r="B25" s="1157"/>
      <c r="C25" s="1157"/>
      <c r="D25" s="1157"/>
      <c r="E25" s="1157"/>
      <c r="F25" s="1157"/>
      <c r="G25" s="1157"/>
      <c r="H25" s="1158"/>
      <c r="I25" s="1158"/>
      <c r="J25" s="1158"/>
      <c r="K25" s="1158"/>
    </row>
    <row r="26" spans="2:16">
      <c r="H26" s="1159"/>
      <c r="I26" s="1115"/>
      <c r="J26" s="1115"/>
      <c r="K26" s="1115"/>
    </row>
    <row r="27" spans="2:16">
      <c r="D27" s="1144"/>
      <c r="E27" s="1144"/>
      <c r="F27" s="1144"/>
      <c r="G27" s="1144"/>
      <c r="H27" s="1160"/>
      <c r="I27" s="1160"/>
      <c r="J27" s="1160"/>
      <c r="K27" s="1160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4803149606299213" right="0.74803149606299213" top="0.98425196850393704" bottom="0.98425196850393704" header="0.51181102362204722" footer="0.51181102362204722"/>
  <pageSetup paperSize="9" scale="7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workbookViewId="0">
      <selection activeCell="B3" sqref="B3"/>
    </sheetView>
  </sheetViews>
  <sheetFormatPr defaultRowHeight="12.75"/>
  <cols>
    <col min="1" max="1" width="9.140625" style="1682" customWidth="1"/>
    <col min="2" max="2" width="66.7109375" style="1682" customWidth="1"/>
    <col min="3" max="3" width="11" style="1682" bestFit="1" customWidth="1"/>
    <col min="4" max="6" width="9.140625" style="1682"/>
    <col min="7" max="7" width="11" style="1682" bestFit="1" customWidth="1"/>
    <col min="8" max="16384" width="9.140625" style="1682"/>
  </cols>
  <sheetData>
    <row r="1" spans="1:11">
      <c r="J1" s="1710" t="s">
        <v>923</v>
      </c>
    </row>
    <row r="5" spans="1:11" ht="14.25" customHeight="1">
      <c r="B5" s="2450" t="s">
        <v>900</v>
      </c>
      <c r="C5" s="2450"/>
      <c r="D5" s="2450"/>
      <c r="E5" s="2450"/>
      <c r="F5" s="2450"/>
      <c r="G5" s="2450"/>
      <c r="H5" s="2450"/>
      <c r="I5" s="2450"/>
      <c r="J5" s="2450"/>
    </row>
    <row r="6" spans="1:11" ht="13.5" thickBot="1">
      <c r="B6" s="1683"/>
    </row>
    <row r="7" spans="1:11" ht="15.75" customHeight="1" thickBot="1">
      <c r="A7" s="1684"/>
      <c r="B7" s="2475" t="s">
        <v>713</v>
      </c>
      <c r="C7" s="2477" t="s">
        <v>332</v>
      </c>
      <c r="D7" s="2478"/>
      <c r="E7" s="2478"/>
      <c r="F7" s="2479"/>
      <c r="G7" s="2480" t="s">
        <v>361</v>
      </c>
      <c r="H7" s="2481"/>
      <c r="I7" s="2481"/>
      <c r="J7" s="2482"/>
      <c r="K7" s="1684"/>
    </row>
    <row r="8" spans="1:11" ht="46.5" customHeight="1" thickBot="1">
      <c r="A8" s="1684"/>
      <c r="B8" s="2476"/>
      <c r="C8" s="1685" t="s">
        <v>901</v>
      </c>
      <c r="D8" s="1685" t="s">
        <v>902</v>
      </c>
      <c r="E8" s="1685" t="s">
        <v>903</v>
      </c>
      <c r="F8" s="1686" t="s">
        <v>904</v>
      </c>
      <c r="G8" s="1687" t="s">
        <v>901</v>
      </c>
      <c r="H8" s="1685" t="s">
        <v>902</v>
      </c>
      <c r="I8" s="1685" t="s">
        <v>903</v>
      </c>
      <c r="J8" s="1685" t="s">
        <v>904</v>
      </c>
      <c r="K8" s="1684"/>
    </row>
    <row r="9" spans="1:11">
      <c r="A9" s="1684"/>
      <c r="B9" s="1688" t="s">
        <v>905</v>
      </c>
      <c r="C9" s="1689">
        <v>1.3984134029044975E-2</v>
      </c>
      <c r="D9" s="1690">
        <v>1.8148817658453203E-2</v>
      </c>
      <c r="E9" s="1690">
        <v>5.6142199796742863E-4</v>
      </c>
      <c r="F9" s="1691">
        <v>1.0671864349407775E-2</v>
      </c>
      <c r="G9" s="1692">
        <v>9.8554871086640461E-3</v>
      </c>
      <c r="H9" s="1690">
        <v>1.3858946550066508E-2</v>
      </c>
      <c r="I9" s="1690">
        <v>-3.7859005393958652E-3</v>
      </c>
      <c r="J9" s="1693">
        <v>7.4599923777360173E-3</v>
      </c>
      <c r="K9" s="1684"/>
    </row>
    <row r="10" spans="1:11">
      <c r="A10" s="1684"/>
      <c r="B10" s="1694" t="s">
        <v>906</v>
      </c>
      <c r="C10" s="1695">
        <v>0.12460550698208755</v>
      </c>
      <c r="D10" s="1696">
        <v>0.15988888205944501</v>
      </c>
      <c r="E10" s="1696">
        <v>5.1406547426008512E-3</v>
      </c>
      <c r="F10" s="1697">
        <v>0.1027656436704734</v>
      </c>
      <c r="G10" s="1698">
        <v>8.5557075931455742E-2</v>
      </c>
      <c r="H10" s="1696">
        <v>0.11775501371287635</v>
      </c>
      <c r="I10" s="1696">
        <v>-3.4921049142987229E-2</v>
      </c>
      <c r="J10" s="1699">
        <v>7.2942914952266985E-2</v>
      </c>
      <c r="K10" s="1684"/>
    </row>
    <row r="11" spans="1:11">
      <c r="A11" s="1684"/>
      <c r="B11" s="1700" t="s">
        <v>907</v>
      </c>
      <c r="C11" s="1695">
        <v>0.50947250377321729</v>
      </c>
      <c r="D11" s="1696">
        <v>0.44762054558470549</v>
      </c>
      <c r="E11" s="1696">
        <v>0.73081238268654236</v>
      </c>
      <c r="F11" s="1697">
        <v>0.66287116086073861</v>
      </c>
      <c r="G11" s="1698">
        <v>0.48943399127664577</v>
      </c>
      <c r="H11" s="1696">
        <v>0.42703718631513626</v>
      </c>
      <c r="I11" s="1696">
        <v>0.71821172521280419</v>
      </c>
      <c r="J11" s="1699">
        <v>0.72310750153462777</v>
      </c>
      <c r="K11" s="1684"/>
    </row>
    <row r="12" spans="1:11">
      <c r="A12" s="1684"/>
      <c r="B12" s="1701" t="s">
        <v>908</v>
      </c>
      <c r="C12" s="1695">
        <v>0.61007505133461004</v>
      </c>
      <c r="D12" s="1696">
        <v>0.53814718956223739</v>
      </c>
      <c r="E12" s="1696">
        <v>0.87673798163254835</v>
      </c>
      <c r="F12" s="1697">
        <v>0.74876461159139596</v>
      </c>
      <c r="G12" s="1698">
        <v>0.58730703863190059</v>
      </c>
      <c r="H12" s="1696">
        <v>0.51520905935163619</v>
      </c>
      <c r="I12" s="1696">
        <v>0.8602119649922072</v>
      </c>
      <c r="J12" s="1699">
        <v>0.81658858510737831</v>
      </c>
      <c r="K12" s="1684"/>
    </row>
    <row r="13" spans="1:11">
      <c r="A13" s="1684"/>
      <c r="B13" s="1701" t="s">
        <v>909</v>
      </c>
      <c r="C13" s="1695">
        <v>0.23010484201869144</v>
      </c>
      <c r="D13" s="1696">
        <v>0.20308630598991062</v>
      </c>
      <c r="E13" s="1696">
        <v>0.31862746521616653</v>
      </c>
      <c r="F13" s="1697">
        <v>0.33209189672298062</v>
      </c>
      <c r="G13" s="1698">
        <v>0.22135452123497984</v>
      </c>
      <c r="H13" s="1696">
        <v>0.191314560689091</v>
      </c>
      <c r="I13" s="1696">
        <v>0.32645917755664788</v>
      </c>
      <c r="J13" s="1699">
        <v>0.3578204405579884</v>
      </c>
      <c r="K13" s="1684"/>
    </row>
    <row r="14" spans="1:11">
      <c r="A14" s="1684"/>
      <c r="B14" s="1702" t="s">
        <v>910</v>
      </c>
      <c r="C14" s="1695">
        <v>0.45165311241432288</v>
      </c>
      <c r="D14" s="1696">
        <v>0.45370193122978442</v>
      </c>
      <c r="E14" s="1696">
        <v>0.4359907860959592</v>
      </c>
      <c r="F14" s="1697">
        <v>0.50099011139926364</v>
      </c>
      <c r="G14" s="1698">
        <v>0.45226634271476718</v>
      </c>
      <c r="H14" s="1696">
        <v>0.44800445211792062</v>
      </c>
      <c r="I14" s="1696">
        <v>0.45454448332755765</v>
      </c>
      <c r="J14" s="1699">
        <v>0.49483712974709509</v>
      </c>
      <c r="K14" s="1684"/>
    </row>
    <row r="15" spans="1:11" ht="25.5">
      <c r="A15" s="1684"/>
      <c r="B15" s="1703" t="s">
        <v>911</v>
      </c>
      <c r="C15" s="1695">
        <v>0.25289768889838932</v>
      </c>
      <c r="D15" s="1696">
        <v>0.22346254295532647</v>
      </c>
      <c r="E15" s="1696">
        <v>0.37722949151826451</v>
      </c>
      <c r="F15" s="1697">
        <v>0.2549828008436788</v>
      </c>
      <c r="G15" s="1698">
        <v>0.43572644158785961</v>
      </c>
      <c r="H15" s="1696">
        <v>0.41764348460600492</v>
      </c>
      <c r="I15" s="1696">
        <v>0.56272266989945086</v>
      </c>
      <c r="J15" s="1699">
        <v>0.18426461763427807</v>
      </c>
      <c r="K15" s="1684"/>
    </row>
    <row r="16" spans="1:11" ht="13.5" customHeight="1">
      <c r="A16" s="1684"/>
      <c r="B16" s="1704" t="s">
        <v>912</v>
      </c>
      <c r="C16" s="1695">
        <v>2.9301348894245995E-2</v>
      </c>
      <c r="D16" s="1696">
        <v>3.0668527259117097E-2</v>
      </c>
      <c r="E16" s="1696">
        <v>2.4192804136294408E-2</v>
      </c>
      <c r="F16" s="1697">
        <v>3.2846484543186366E-2</v>
      </c>
      <c r="G16" s="1698">
        <v>2.7047473692343726E-2</v>
      </c>
      <c r="H16" s="1696">
        <v>2.7853700003912026E-2</v>
      </c>
      <c r="I16" s="1696">
        <v>2.3496104581943972E-2</v>
      </c>
      <c r="J16" s="1699">
        <v>3.183487821189427E-2</v>
      </c>
      <c r="K16" s="1684"/>
    </row>
    <row r="17" spans="1:11">
      <c r="A17" s="1684"/>
      <c r="B17" s="1701" t="s">
        <v>913</v>
      </c>
      <c r="C17" s="1695">
        <v>0.67120610969400352</v>
      </c>
      <c r="D17" s="1696">
        <v>0.67757721207712696</v>
      </c>
      <c r="E17" s="1696">
        <v>0.66461588948164751</v>
      </c>
      <c r="F17" s="1697">
        <v>0.58596084497871381</v>
      </c>
      <c r="G17" s="1698">
        <v>0.635760841365417</v>
      </c>
      <c r="H17" s="1696">
        <v>0.6262917306517547</v>
      </c>
      <c r="I17" s="1696">
        <v>0.67248531351156937</v>
      </c>
      <c r="J17" s="1699">
        <v>0.66167674919046959</v>
      </c>
      <c r="K17" s="1684"/>
    </row>
    <row r="18" spans="1:11">
      <c r="A18" s="1684"/>
      <c r="B18" s="1701" t="s">
        <v>914</v>
      </c>
      <c r="C18" s="1695">
        <v>1.1002025213548106</v>
      </c>
      <c r="D18" s="1696">
        <v>1.2590927263381431</v>
      </c>
      <c r="E18" s="1696">
        <v>0.75805531801426651</v>
      </c>
      <c r="F18" s="1697">
        <v>0.78257016411784586</v>
      </c>
      <c r="G18" s="1698">
        <v>1.0825016550906437</v>
      </c>
      <c r="H18" s="1696">
        <v>1.2156069837745289</v>
      </c>
      <c r="I18" s="1696">
        <v>0.78176698404521905</v>
      </c>
      <c r="J18" s="1699">
        <v>0.8102938998387561</v>
      </c>
      <c r="K18" s="1684"/>
    </row>
    <row r="19" spans="1:11">
      <c r="A19" s="1684"/>
      <c r="B19" s="1701" t="s">
        <v>915</v>
      </c>
      <c r="C19" s="1695">
        <v>0.42939643786738924</v>
      </c>
      <c r="D19" s="1696">
        <v>0.41294943190040501</v>
      </c>
      <c r="E19" s="1696">
        <v>0.48130970946435847</v>
      </c>
      <c r="F19" s="1697">
        <v>0.49993260575194354</v>
      </c>
      <c r="G19" s="1698">
        <v>0.46211220598983788</v>
      </c>
      <c r="H19" s="1696">
        <v>0.46188014238474528</v>
      </c>
      <c r="I19" s="1696">
        <v>0.46951492626783359</v>
      </c>
      <c r="J19" s="1699">
        <v>0.43180433438228094</v>
      </c>
      <c r="K19" s="1684"/>
    </row>
    <row r="20" spans="1:11">
      <c r="A20" s="1684"/>
      <c r="B20" s="1701" t="s">
        <v>916</v>
      </c>
      <c r="C20" s="1695">
        <v>0.32033461097478744</v>
      </c>
      <c r="D20" s="1696">
        <v>0.40097214866602859</v>
      </c>
      <c r="E20" s="1696">
        <v>1.5423180316411154E-2</v>
      </c>
      <c r="F20" s="1697">
        <v>0.19037941924821197</v>
      </c>
      <c r="G20" s="1698">
        <v>0.23165685814286982</v>
      </c>
      <c r="H20" s="1696">
        <v>0.31161905307489696</v>
      </c>
      <c r="I20" s="1696">
        <v>-0.10835679175158854</v>
      </c>
      <c r="J20" s="1699">
        <v>0.15505331833315458</v>
      </c>
      <c r="K20" s="1684"/>
    </row>
    <row r="21" spans="1:11">
      <c r="A21" s="1684"/>
      <c r="B21" s="1701" t="s">
        <v>917</v>
      </c>
      <c r="C21" s="1695">
        <v>0.12467554648441059</v>
      </c>
      <c r="D21" s="1696">
        <v>0.15863232133757971</v>
      </c>
      <c r="E21" s="1696">
        <v>5.2812095567921231E-3</v>
      </c>
      <c r="F21" s="1697">
        <v>0.10532911841708856</v>
      </c>
      <c r="G21" s="1698">
        <v>8.9323637677325249E-2</v>
      </c>
      <c r="H21" s="1696">
        <v>0.12311732144223381</v>
      </c>
      <c r="I21" s="1696">
        <v>-3.6363801996733162E-2</v>
      </c>
      <c r="J21" s="1699">
        <v>7.4651564096501255E-2</v>
      </c>
      <c r="K21" s="1684"/>
    </row>
    <row r="22" spans="1:11" ht="25.5">
      <c r="A22" s="1684"/>
      <c r="B22" s="1705" t="s">
        <v>918</v>
      </c>
      <c r="C22" s="1695">
        <v>1.9147804099393078E-2</v>
      </c>
      <c r="D22" s="1696">
        <v>2.4673086641638569E-2</v>
      </c>
      <c r="E22" s="1696">
        <v>7.8238520805728865E-4</v>
      </c>
      <c r="F22" s="1697">
        <v>1.5273506852578661E-2</v>
      </c>
      <c r="G22" s="1698">
        <v>1.3468406376838356E-2</v>
      </c>
      <c r="H22" s="1696">
        <v>1.8940426867067931E-2</v>
      </c>
      <c r="I22" s="1696">
        <v>-5.1613046497070983E-3</v>
      </c>
      <c r="J22" s="1699">
        <v>1.0346821245864501E-2</v>
      </c>
      <c r="K22" s="1684"/>
    </row>
    <row r="23" spans="1:11" ht="25.5">
      <c r="A23" s="1684"/>
      <c r="B23" s="1705" t="s">
        <v>919</v>
      </c>
      <c r="C23" s="1695">
        <v>0.12659160973470465</v>
      </c>
      <c r="D23" s="1696">
        <v>0.16157373291840899</v>
      </c>
      <c r="E23" s="1696">
        <v>5.2786760785524653E-3</v>
      </c>
      <c r="F23" s="1697">
        <v>0.11049905292629976</v>
      </c>
      <c r="G23" s="1698">
        <v>8.6951528557278113E-2</v>
      </c>
      <c r="H23" s="1696">
        <v>0.11922156297642654</v>
      </c>
      <c r="I23" s="1696">
        <v>-3.5768212560547068E-2</v>
      </c>
      <c r="J23" s="1699">
        <v>7.7721487422746927E-2</v>
      </c>
      <c r="K23" s="1684"/>
    </row>
    <row r="24" spans="1:11" ht="26.25" thickBot="1">
      <c r="A24" s="1684"/>
      <c r="B24" s="1711" t="s">
        <v>920</v>
      </c>
      <c r="C24" s="1706">
        <v>253.72990900736468</v>
      </c>
      <c r="D24" s="1707">
        <v>317.37831499921316</v>
      </c>
      <c r="E24" s="1707">
        <v>11.645996074387451</v>
      </c>
      <c r="F24" s="1708">
        <v>193.90560070120969</v>
      </c>
      <c r="G24" s="1712">
        <v>193.21626956585575</v>
      </c>
      <c r="H24" s="1713">
        <v>264.27916742331365</v>
      </c>
      <c r="I24" s="1713">
        <v>-82.580400408094121</v>
      </c>
      <c r="J24" s="1714">
        <v>143.50932218156473</v>
      </c>
      <c r="K24" s="1684"/>
    </row>
    <row r="25" spans="1:11" ht="12.75" customHeight="1">
      <c r="B25" s="2483" t="s">
        <v>921</v>
      </c>
      <c r="C25" s="2483"/>
      <c r="D25" s="2483"/>
      <c r="E25" s="2483"/>
      <c r="F25" s="2483"/>
      <c r="G25" s="2483"/>
      <c r="H25" s="2483"/>
      <c r="I25" s="2483"/>
      <c r="J25" s="2483"/>
    </row>
    <row r="26" spans="1:11">
      <c r="B26" s="2483"/>
      <c r="C26" s="2483"/>
      <c r="D26" s="2483"/>
      <c r="E26" s="2483"/>
      <c r="F26" s="2483"/>
      <c r="G26" s="2483"/>
      <c r="H26" s="2483"/>
      <c r="I26" s="2483"/>
      <c r="J26" s="2483"/>
    </row>
    <row r="27" spans="1:11">
      <c r="C27" s="1709"/>
    </row>
    <row r="28" spans="1:11">
      <c r="C28" s="1709"/>
    </row>
    <row r="29" spans="1:11">
      <c r="C29" s="1709"/>
    </row>
    <row r="30" spans="1:11">
      <c r="C30" s="1709"/>
    </row>
    <row r="31" spans="1:11">
      <c r="C31" s="1709"/>
    </row>
  </sheetData>
  <mergeCells count="5">
    <mergeCell ref="B5:J5"/>
    <mergeCell ref="B7:B8"/>
    <mergeCell ref="C7:F7"/>
    <mergeCell ref="G7:J7"/>
    <mergeCell ref="B25:J26"/>
  </mergeCells>
  <pageMargins left="0.7" right="0.7" top="0.75" bottom="0.75" header="0.3" footer="0.3"/>
  <pageSetup paperSize="9" scale="51" orientation="portrait" r:id="rId1"/>
  <ignoredErrors>
    <ignoredError sqref="C7:J7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6"/>
  <sheetViews>
    <sheetView workbookViewId="0"/>
  </sheetViews>
  <sheetFormatPr defaultColWidth="9.140625" defaultRowHeight="14.25"/>
  <cols>
    <col min="1" max="1" width="30.28515625" style="1738" customWidth="1"/>
    <col min="2" max="3" width="29.7109375" style="1738" customWidth="1"/>
    <col min="4" max="16384" width="9.140625" style="1738"/>
  </cols>
  <sheetData>
    <row r="2" spans="1:4">
      <c r="A2" s="1735"/>
      <c r="B2" s="1735"/>
      <c r="C2" s="1736" t="s">
        <v>938</v>
      </c>
      <c r="D2" s="1737"/>
    </row>
    <row r="3" spans="1:4">
      <c r="A3" s="1739"/>
      <c r="B3" s="1739"/>
      <c r="C3" s="1739"/>
    </row>
    <row r="4" spans="1:4">
      <c r="A4" s="2484"/>
      <c r="B4" s="2484"/>
      <c r="C4" s="2484"/>
    </row>
    <row r="5" spans="1:4">
      <c r="A5" s="2485" t="s">
        <v>939</v>
      </c>
      <c r="B5" s="2485"/>
      <c r="C5" s="2485"/>
    </row>
    <row r="6" spans="1:4" ht="15" thickBot="1">
      <c r="A6" s="1739"/>
      <c r="B6" s="1739"/>
      <c r="C6" s="1739"/>
    </row>
    <row r="7" spans="1:4" ht="57">
      <c r="A7" s="1740" t="s">
        <v>940</v>
      </c>
      <c r="B7" s="1741" t="s">
        <v>941</v>
      </c>
      <c r="C7" s="1742" t="s">
        <v>942</v>
      </c>
    </row>
    <row r="8" spans="1:4" ht="15" thickBot="1">
      <c r="A8" s="1743" t="s">
        <v>943</v>
      </c>
      <c r="B8" s="1744" t="s">
        <v>944</v>
      </c>
      <c r="C8" s="1745" t="s">
        <v>945</v>
      </c>
    </row>
    <row r="9" spans="1:4" ht="33" customHeight="1">
      <c r="A9" s="2486" t="s">
        <v>946</v>
      </c>
      <c r="B9" s="2486"/>
      <c r="C9" s="2486"/>
    </row>
    <row r="11" spans="1:4">
      <c r="B11" s="1735"/>
      <c r="C11" s="1746"/>
    </row>
    <row r="13" spans="1:4">
      <c r="B13" s="1739"/>
      <c r="C13" s="1739"/>
    </row>
    <row r="14" spans="1:4">
      <c r="B14" s="1739"/>
      <c r="C14" s="1739"/>
    </row>
    <row r="15" spans="1:4">
      <c r="B15" s="1739"/>
      <c r="C15" s="1739"/>
    </row>
    <row r="16" spans="1:4">
      <c r="B16" s="1739"/>
      <c r="C16" s="1739"/>
    </row>
  </sheetData>
  <mergeCells count="3">
    <mergeCell ref="A4:C4"/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6"/>
  <sheetViews>
    <sheetView workbookViewId="0">
      <selection activeCell="B1" sqref="B1"/>
    </sheetView>
  </sheetViews>
  <sheetFormatPr defaultRowHeight="12.75"/>
  <cols>
    <col min="1" max="1" width="5.28515625" style="283" customWidth="1"/>
    <col min="2" max="2" width="17.42578125" style="283" customWidth="1"/>
    <col min="3" max="3" width="11.5703125" style="283" customWidth="1"/>
    <col min="4" max="4" width="12" style="283" customWidth="1"/>
    <col min="5" max="5" width="11.140625" style="283" customWidth="1"/>
    <col min="6" max="6" width="10.85546875" style="283" customWidth="1"/>
    <col min="7" max="7" width="11.7109375" style="283" customWidth="1"/>
    <col min="8" max="8" width="10.5703125" style="283" customWidth="1"/>
    <col min="9" max="9" width="13.28515625" style="283" customWidth="1"/>
    <col min="10" max="10" width="12" style="283" bestFit="1" customWidth="1"/>
    <col min="11" max="11" width="6.28515625" style="283" bestFit="1" customWidth="1"/>
    <col min="12" max="12" width="12.85546875" style="283" bestFit="1" customWidth="1"/>
    <col min="13" max="230" width="9.140625" style="283"/>
    <col min="231" max="231" width="20.5703125" style="283" customWidth="1"/>
    <col min="232" max="232" width="11.140625" style="283" bestFit="1" customWidth="1"/>
    <col min="233" max="235" width="11.28515625" style="283" bestFit="1" customWidth="1"/>
    <col min="236" max="236" width="10.5703125" style="283" customWidth="1"/>
    <col min="237" max="237" width="11.28515625" style="283" bestFit="1" customWidth="1"/>
    <col min="238" max="238" width="12.5703125" style="283" customWidth="1"/>
    <col min="239" max="239" width="11" style="283" customWidth="1"/>
    <col min="240" max="240" width="6.28515625" style="283" bestFit="1" customWidth="1"/>
    <col min="241" max="241" width="25.5703125" style="283" customWidth="1"/>
    <col min="242" max="242" width="10" style="283" customWidth="1"/>
    <col min="243" max="243" width="10.85546875" style="283" customWidth="1"/>
    <col min="244" max="244" width="9.85546875" style="283" customWidth="1"/>
    <col min="245" max="245" width="10.140625" style="283" customWidth="1"/>
    <col min="246" max="246" width="9.5703125" style="283" customWidth="1"/>
    <col min="247" max="247" width="10.42578125" style="283" customWidth="1"/>
    <col min="248" max="486" width="9.140625" style="283"/>
    <col min="487" max="487" width="20.5703125" style="283" customWidth="1"/>
    <col min="488" max="488" width="11.140625" style="283" bestFit="1" customWidth="1"/>
    <col min="489" max="491" width="11.28515625" style="283" bestFit="1" customWidth="1"/>
    <col min="492" max="492" width="10.5703125" style="283" customWidth="1"/>
    <col min="493" max="493" width="11.28515625" style="283" bestFit="1" customWidth="1"/>
    <col min="494" max="494" width="12.5703125" style="283" customWidth="1"/>
    <col min="495" max="495" width="11" style="283" customWidth="1"/>
    <col min="496" max="496" width="6.28515625" style="283" bestFit="1" customWidth="1"/>
    <col min="497" max="497" width="25.5703125" style="283" customWidth="1"/>
    <col min="498" max="498" width="10" style="283" customWidth="1"/>
    <col min="499" max="499" width="10.85546875" style="283" customWidth="1"/>
    <col min="500" max="500" width="9.85546875" style="283" customWidth="1"/>
    <col min="501" max="501" width="10.140625" style="283" customWidth="1"/>
    <col min="502" max="502" width="9.5703125" style="283" customWidth="1"/>
    <col min="503" max="503" width="10.42578125" style="283" customWidth="1"/>
    <col min="504" max="742" width="9.140625" style="283"/>
    <col min="743" max="743" width="20.5703125" style="283" customWidth="1"/>
    <col min="744" max="744" width="11.140625" style="283" bestFit="1" customWidth="1"/>
    <col min="745" max="747" width="11.28515625" style="283" bestFit="1" customWidth="1"/>
    <col min="748" max="748" width="10.5703125" style="283" customWidth="1"/>
    <col min="749" max="749" width="11.28515625" style="283" bestFit="1" customWidth="1"/>
    <col min="750" max="750" width="12.5703125" style="283" customWidth="1"/>
    <col min="751" max="751" width="11" style="283" customWidth="1"/>
    <col min="752" max="752" width="6.28515625" style="283" bestFit="1" customWidth="1"/>
    <col min="753" max="753" width="25.5703125" style="283" customWidth="1"/>
    <col min="754" max="754" width="10" style="283" customWidth="1"/>
    <col min="755" max="755" width="10.85546875" style="283" customWidth="1"/>
    <col min="756" max="756" width="9.85546875" style="283" customWidth="1"/>
    <col min="757" max="757" width="10.140625" style="283" customWidth="1"/>
    <col min="758" max="758" width="9.5703125" style="283" customWidth="1"/>
    <col min="759" max="759" width="10.42578125" style="283" customWidth="1"/>
    <col min="760" max="998" width="9.140625" style="283"/>
    <col min="999" max="999" width="20.5703125" style="283" customWidth="1"/>
    <col min="1000" max="1000" width="11.140625" style="283" bestFit="1" customWidth="1"/>
    <col min="1001" max="1003" width="11.28515625" style="283" bestFit="1" customWidth="1"/>
    <col min="1004" max="1004" width="10.5703125" style="283" customWidth="1"/>
    <col min="1005" max="1005" width="11.28515625" style="283" bestFit="1" customWidth="1"/>
    <col min="1006" max="1006" width="12.5703125" style="283" customWidth="1"/>
    <col min="1007" max="1007" width="11" style="283" customWidth="1"/>
    <col min="1008" max="1008" width="6.28515625" style="283" bestFit="1" customWidth="1"/>
    <col min="1009" max="1009" width="25.5703125" style="283" customWidth="1"/>
    <col min="1010" max="1010" width="10" style="283" customWidth="1"/>
    <col min="1011" max="1011" width="10.85546875" style="283" customWidth="1"/>
    <col min="1012" max="1012" width="9.85546875" style="283" customWidth="1"/>
    <col min="1013" max="1013" width="10.140625" style="283" customWidth="1"/>
    <col min="1014" max="1014" width="9.5703125" style="283" customWidth="1"/>
    <col min="1015" max="1015" width="10.42578125" style="283" customWidth="1"/>
    <col min="1016" max="1254" width="9.140625" style="283"/>
    <col min="1255" max="1255" width="20.5703125" style="283" customWidth="1"/>
    <col min="1256" max="1256" width="11.140625" style="283" bestFit="1" customWidth="1"/>
    <col min="1257" max="1259" width="11.28515625" style="283" bestFit="1" customWidth="1"/>
    <col min="1260" max="1260" width="10.5703125" style="283" customWidth="1"/>
    <col min="1261" max="1261" width="11.28515625" style="283" bestFit="1" customWidth="1"/>
    <col min="1262" max="1262" width="12.5703125" style="283" customWidth="1"/>
    <col min="1263" max="1263" width="11" style="283" customWidth="1"/>
    <col min="1264" max="1264" width="6.28515625" style="283" bestFit="1" customWidth="1"/>
    <col min="1265" max="1265" width="25.5703125" style="283" customWidth="1"/>
    <col min="1266" max="1266" width="10" style="283" customWidth="1"/>
    <col min="1267" max="1267" width="10.85546875" style="283" customWidth="1"/>
    <col min="1268" max="1268" width="9.85546875" style="283" customWidth="1"/>
    <col min="1269" max="1269" width="10.140625" style="283" customWidth="1"/>
    <col min="1270" max="1270" width="9.5703125" style="283" customWidth="1"/>
    <col min="1271" max="1271" width="10.42578125" style="283" customWidth="1"/>
    <col min="1272" max="1510" width="9.140625" style="283"/>
    <col min="1511" max="1511" width="20.5703125" style="283" customWidth="1"/>
    <col min="1512" max="1512" width="11.140625" style="283" bestFit="1" customWidth="1"/>
    <col min="1513" max="1515" width="11.28515625" style="283" bestFit="1" customWidth="1"/>
    <col min="1516" max="1516" width="10.5703125" style="283" customWidth="1"/>
    <col min="1517" max="1517" width="11.28515625" style="283" bestFit="1" customWidth="1"/>
    <col min="1518" max="1518" width="12.5703125" style="283" customWidth="1"/>
    <col min="1519" max="1519" width="11" style="283" customWidth="1"/>
    <col min="1520" max="1520" width="6.28515625" style="283" bestFit="1" customWidth="1"/>
    <col min="1521" max="1521" width="25.5703125" style="283" customWidth="1"/>
    <col min="1522" max="1522" width="10" style="283" customWidth="1"/>
    <col min="1523" max="1523" width="10.85546875" style="283" customWidth="1"/>
    <col min="1524" max="1524" width="9.85546875" style="283" customWidth="1"/>
    <col min="1525" max="1525" width="10.140625" style="283" customWidth="1"/>
    <col min="1526" max="1526" width="9.5703125" style="283" customWidth="1"/>
    <col min="1527" max="1527" width="10.42578125" style="283" customWidth="1"/>
    <col min="1528" max="1766" width="9.140625" style="283"/>
    <col min="1767" max="1767" width="20.5703125" style="283" customWidth="1"/>
    <col min="1768" max="1768" width="11.140625" style="283" bestFit="1" customWidth="1"/>
    <col min="1769" max="1771" width="11.28515625" style="283" bestFit="1" customWidth="1"/>
    <col min="1772" max="1772" width="10.5703125" style="283" customWidth="1"/>
    <col min="1773" max="1773" width="11.28515625" style="283" bestFit="1" customWidth="1"/>
    <col min="1774" max="1774" width="12.5703125" style="283" customWidth="1"/>
    <col min="1775" max="1775" width="11" style="283" customWidth="1"/>
    <col min="1776" max="1776" width="6.28515625" style="283" bestFit="1" customWidth="1"/>
    <col min="1777" max="1777" width="25.5703125" style="283" customWidth="1"/>
    <col min="1778" max="1778" width="10" style="283" customWidth="1"/>
    <col min="1779" max="1779" width="10.85546875" style="283" customWidth="1"/>
    <col min="1780" max="1780" width="9.85546875" style="283" customWidth="1"/>
    <col min="1781" max="1781" width="10.140625" style="283" customWidth="1"/>
    <col min="1782" max="1782" width="9.5703125" style="283" customWidth="1"/>
    <col min="1783" max="1783" width="10.42578125" style="283" customWidth="1"/>
    <col min="1784" max="2022" width="9.140625" style="283"/>
    <col min="2023" max="2023" width="20.5703125" style="283" customWidth="1"/>
    <col min="2024" max="2024" width="11.140625" style="283" bestFit="1" customWidth="1"/>
    <col min="2025" max="2027" width="11.28515625" style="283" bestFit="1" customWidth="1"/>
    <col min="2028" max="2028" width="10.5703125" style="283" customWidth="1"/>
    <col min="2029" max="2029" width="11.28515625" style="283" bestFit="1" customWidth="1"/>
    <col min="2030" max="2030" width="12.5703125" style="283" customWidth="1"/>
    <col min="2031" max="2031" width="11" style="283" customWidth="1"/>
    <col min="2032" max="2032" width="6.28515625" style="283" bestFit="1" customWidth="1"/>
    <col min="2033" max="2033" width="25.5703125" style="283" customWidth="1"/>
    <col min="2034" max="2034" width="10" style="283" customWidth="1"/>
    <col min="2035" max="2035" width="10.85546875" style="283" customWidth="1"/>
    <col min="2036" max="2036" width="9.85546875" style="283" customWidth="1"/>
    <col min="2037" max="2037" width="10.140625" style="283" customWidth="1"/>
    <col min="2038" max="2038" width="9.5703125" style="283" customWidth="1"/>
    <col min="2039" max="2039" width="10.42578125" style="283" customWidth="1"/>
    <col min="2040" max="2278" width="9.140625" style="283"/>
    <col min="2279" max="2279" width="20.5703125" style="283" customWidth="1"/>
    <col min="2280" max="2280" width="11.140625" style="283" bestFit="1" customWidth="1"/>
    <col min="2281" max="2283" width="11.28515625" style="283" bestFit="1" customWidth="1"/>
    <col min="2284" max="2284" width="10.5703125" style="283" customWidth="1"/>
    <col min="2285" max="2285" width="11.28515625" style="283" bestFit="1" customWidth="1"/>
    <col min="2286" max="2286" width="12.5703125" style="283" customWidth="1"/>
    <col min="2287" max="2287" width="11" style="283" customWidth="1"/>
    <col min="2288" max="2288" width="6.28515625" style="283" bestFit="1" customWidth="1"/>
    <col min="2289" max="2289" width="25.5703125" style="283" customWidth="1"/>
    <col min="2290" max="2290" width="10" style="283" customWidth="1"/>
    <col min="2291" max="2291" width="10.85546875" style="283" customWidth="1"/>
    <col min="2292" max="2292" width="9.85546875" style="283" customWidth="1"/>
    <col min="2293" max="2293" width="10.140625" style="283" customWidth="1"/>
    <col min="2294" max="2294" width="9.5703125" style="283" customWidth="1"/>
    <col min="2295" max="2295" width="10.42578125" style="283" customWidth="1"/>
    <col min="2296" max="2534" width="9.140625" style="283"/>
    <col min="2535" max="2535" width="20.5703125" style="283" customWidth="1"/>
    <col min="2536" max="2536" width="11.140625" style="283" bestFit="1" customWidth="1"/>
    <col min="2537" max="2539" width="11.28515625" style="283" bestFit="1" customWidth="1"/>
    <col min="2540" max="2540" width="10.5703125" style="283" customWidth="1"/>
    <col min="2541" max="2541" width="11.28515625" style="283" bestFit="1" customWidth="1"/>
    <col min="2542" max="2542" width="12.5703125" style="283" customWidth="1"/>
    <col min="2543" max="2543" width="11" style="283" customWidth="1"/>
    <col min="2544" max="2544" width="6.28515625" style="283" bestFit="1" customWidth="1"/>
    <col min="2545" max="2545" width="25.5703125" style="283" customWidth="1"/>
    <col min="2546" max="2546" width="10" style="283" customWidth="1"/>
    <col min="2547" max="2547" width="10.85546875" style="283" customWidth="1"/>
    <col min="2548" max="2548" width="9.85546875" style="283" customWidth="1"/>
    <col min="2549" max="2549" width="10.140625" style="283" customWidth="1"/>
    <col min="2550" max="2550" width="9.5703125" style="283" customWidth="1"/>
    <col min="2551" max="2551" width="10.42578125" style="283" customWidth="1"/>
    <col min="2552" max="2790" width="9.140625" style="283"/>
    <col min="2791" max="2791" width="20.5703125" style="283" customWidth="1"/>
    <col min="2792" max="2792" width="11.140625" style="283" bestFit="1" customWidth="1"/>
    <col min="2793" max="2795" width="11.28515625" style="283" bestFit="1" customWidth="1"/>
    <col min="2796" max="2796" width="10.5703125" style="283" customWidth="1"/>
    <col min="2797" max="2797" width="11.28515625" style="283" bestFit="1" customWidth="1"/>
    <col min="2798" max="2798" width="12.5703125" style="283" customWidth="1"/>
    <col min="2799" max="2799" width="11" style="283" customWidth="1"/>
    <col min="2800" max="2800" width="6.28515625" style="283" bestFit="1" customWidth="1"/>
    <col min="2801" max="2801" width="25.5703125" style="283" customWidth="1"/>
    <col min="2802" max="2802" width="10" style="283" customWidth="1"/>
    <col min="2803" max="2803" width="10.85546875" style="283" customWidth="1"/>
    <col min="2804" max="2804" width="9.85546875" style="283" customWidth="1"/>
    <col min="2805" max="2805" width="10.140625" style="283" customWidth="1"/>
    <col min="2806" max="2806" width="9.5703125" style="283" customWidth="1"/>
    <col min="2807" max="2807" width="10.42578125" style="283" customWidth="1"/>
    <col min="2808" max="3046" width="9.140625" style="283"/>
    <col min="3047" max="3047" width="20.5703125" style="283" customWidth="1"/>
    <col min="3048" max="3048" width="11.140625" style="283" bestFit="1" customWidth="1"/>
    <col min="3049" max="3051" width="11.28515625" style="283" bestFit="1" customWidth="1"/>
    <col min="3052" max="3052" width="10.5703125" style="283" customWidth="1"/>
    <col min="3053" max="3053" width="11.28515625" style="283" bestFit="1" customWidth="1"/>
    <col min="3054" max="3054" width="12.5703125" style="283" customWidth="1"/>
    <col min="3055" max="3055" width="11" style="283" customWidth="1"/>
    <col min="3056" max="3056" width="6.28515625" style="283" bestFit="1" customWidth="1"/>
    <col min="3057" max="3057" width="25.5703125" style="283" customWidth="1"/>
    <col min="3058" max="3058" width="10" style="283" customWidth="1"/>
    <col min="3059" max="3059" width="10.85546875" style="283" customWidth="1"/>
    <col min="3060" max="3060" width="9.85546875" style="283" customWidth="1"/>
    <col min="3061" max="3061" width="10.140625" style="283" customWidth="1"/>
    <col min="3062" max="3062" width="9.5703125" style="283" customWidth="1"/>
    <col min="3063" max="3063" width="10.42578125" style="283" customWidth="1"/>
    <col min="3064" max="3302" width="9.140625" style="283"/>
    <col min="3303" max="3303" width="20.5703125" style="283" customWidth="1"/>
    <col min="3304" max="3304" width="11.140625" style="283" bestFit="1" customWidth="1"/>
    <col min="3305" max="3307" width="11.28515625" style="283" bestFit="1" customWidth="1"/>
    <col min="3308" max="3308" width="10.5703125" style="283" customWidth="1"/>
    <col min="3309" max="3309" width="11.28515625" style="283" bestFit="1" customWidth="1"/>
    <col min="3310" max="3310" width="12.5703125" style="283" customWidth="1"/>
    <col min="3311" max="3311" width="11" style="283" customWidth="1"/>
    <col min="3312" max="3312" width="6.28515625" style="283" bestFit="1" customWidth="1"/>
    <col min="3313" max="3313" width="25.5703125" style="283" customWidth="1"/>
    <col min="3314" max="3314" width="10" style="283" customWidth="1"/>
    <col min="3315" max="3315" width="10.85546875" style="283" customWidth="1"/>
    <col min="3316" max="3316" width="9.85546875" style="283" customWidth="1"/>
    <col min="3317" max="3317" width="10.140625" style="283" customWidth="1"/>
    <col min="3318" max="3318" width="9.5703125" style="283" customWidth="1"/>
    <col min="3319" max="3319" width="10.42578125" style="283" customWidth="1"/>
    <col min="3320" max="3558" width="9.140625" style="283"/>
    <col min="3559" max="3559" width="20.5703125" style="283" customWidth="1"/>
    <col min="3560" max="3560" width="11.140625" style="283" bestFit="1" customWidth="1"/>
    <col min="3561" max="3563" width="11.28515625" style="283" bestFit="1" customWidth="1"/>
    <col min="3564" max="3564" width="10.5703125" style="283" customWidth="1"/>
    <col min="3565" max="3565" width="11.28515625" style="283" bestFit="1" customWidth="1"/>
    <col min="3566" max="3566" width="12.5703125" style="283" customWidth="1"/>
    <col min="3567" max="3567" width="11" style="283" customWidth="1"/>
    <col min="3568" max="3568" width="6.28515625" style="283" bestFit="1" customWidth="1"/>
    <col min="3569" max="3569" width="25.5703125" style="283" customWidth="1"/>
    <col min="3570" max="3570" width="10" style="283" customWidth="1"/>
    <col min="3571" max="3571" width="10.85546875" style="283" customWidth="1"/>
    <col min="3572" max="3572" width="9.85546875" style="283" customWidth="1"/>
    <col min="3573" max="3573" width="10.140625" style="283" customWidth="1"/>
    <col min="3574" max="3574" width="9.5703125" style="283" customWidth="1"/>
    <col min="3575" max="3575" width="10.42578125" style="283" customWidth="1"/>
    <col min="3576" max="3814" width="9.140625" style="283"/>
    <col min="3815" max="3815" width="20.5703125" style="283" customWidth="1"/>
    <col min="3816" max="3816" width="11.140625" style="283" bestFit="1" customWidth="1"/>
    <col min="3817" max="3819" width="11.28515625" style="283" bestFit="1" customWidth="1"/>
    <col min="3820" max="3820" width="10.5703125" style="283" customWidth="1"/>
    <col min="3821" max="3821" width="11.28515625" style="283" bestFit="1" customWidth="1"/>
    <col min="3822" max="3822" width="12.5703125" style="283" customWidth="1"/>
    <col min="3823" max="3823" width="11" style="283" customWidth="1"/>
    <col min="3824" max="3824" width="6.28515625" style="283" bestFit="1" customWidth="1"/>
    <col min="3825" max="3825" width="25.5703125" style="283" customWidth="1"/>
    <col min="3826" max="3826" width="10" style="283" customWidth="1"/>
    <col min="3827" max="3827" width="10.85546875" style="283" customWidth="1"/>
    <col min="3828" max="3828" width="9.85546875" style="283" customWidth="1"/>
    <col min="3829" max="3829" width="10.140625" style="283" customWidth="1"/>
    <col min="3830" max="3830" width="9.5703125" style="283" customWidth="1"/>
    <col min="3831" max="3831" width="10.42578125" style="283" customWidth="1"/>
    <col min="3832" max="4070" width="9.140625" style="283"/>
    <col min="4071" max="4071" width="20.5703125" style="283" customWidth="1"/>
    <col min="4072" max="4072" width="11.140625" style="283" bestFit="1" customWidth="1"/>
    <col min="4073" max="4075" width="11.28515625" style="283" bestFit="1" customWidth="1"/>
    <col min="4076" max="4076" width="10.5703125" style="283" customWidth="1"/>
    <col min="4077" max="4077" width="11.28515625" style="283" bestFit="1" customWidth="1"/>
    <col min="4078" max="4078" width="12.5703125" style="283" customWidth="1"/>
    <col min="4079" max="4079" width="11" style="283" customWidth="1"/>
    <col min="4080" max="4080" width="6.28515625" style="283" bestFit="1" customWidth="1"/>
    <col min="4081" max="4081" width="25.5703125" style="283" customWidth="1"/>
    <col min="4082" max="4082" width="10" style="283" customWidth="1"/>
    <col min="4083" max="4083" width="10.85546875" style="283" customWidth="1"/>
    <col min="4084" max="4084" width="9.85546875" style="283" customWidth="1"/>
    <col min="4085" max="4085" width="10.140625" style="283" customWidth="1"/>
    <col min="4086" max="4086" width="9.5703125" style="283" customWidth="1"/>
    <col min="4087" max="4087" width="10.42578125" style="283" customWidth="1"/>
    <col min="4088" max="4326" width="9.140625" style="283"/>
    <col min="4327" max="4327" width="20.5703125" style="283" customWidth="1"/>
    <col min="4328" max="4328" width="11.140625" style="283" bestFit="1" customWidth="1"/>
    <col min="4329" max="4331" width="11.28515625" style="283" bestFit="1" customWidth="1"/>
    <col min="4332" max="4332" width="10.5703125" style="283" customWidth="1"/>
    <col min="4333" max="4333" width="11.28515625" style="283" bestFit="1" customWidth="1"/>
    <col min="4334" max="4334" width="12.5703125" style="283" customWidth="1"/>
    <col min="4335" max="4335" width="11" style="283" customWidth="1"/>
    <col min="4336" max="4336" width="6.28515625" style="283" bestFit="1" customWidth="1"/>
    <col min="4337" max="4337" width="25.5703125" style="283" customWidth="1"/>
    <col min="4338" max="4338" width="10" style="283" customWidth="1"/>
    <col min="4339" max="4339" width="10.85546875" style="283" customWidth="1"/>
    <col min="4340" max="4340" width="9.85546875" style="283" customWidth="1"/>
    <col min="4341" max="4341" width="10.140625" style="283" customWidth="1"/>
    <col min="4342" max="4342" width="9.5703125" style="283" customWidth="1"/>
    <col min="4343" max="4343" width="10.42578125" style="283" customWidth="1"/>
    <col min="4344" max="4582" width="9.140625" style="283"/>
    <col min="4583" max="4583" width="20.5703125" style="283" customWidth="1"/>
    <col min="4584" max="4584" width="11.140625" style="283" bestFit="1" customWidth="1"/>
    <col min="4585" max="4587" width="11.28515625" style="283" bestFit="1" customWidth="1"/>
    <col min="4588" max="4588" width="10.5703125" style="283" customWidth="1"/>
    <col min="4589" max="4589" width="11.28515625" style="283" bestFit="1" customWidth="1"/>
    <col min="4590" max="4590" width="12.5703125" style="283" customWidth="1"/>
    <col min="4591" max="4591" width="11" style="283" customWidth="1"/>
    <col min="4592" max="4592" width="6.28515625" style="283" bestFit="1" customWidth="1"/>
    <col min="4593" max="4593" width="25.5703125" style="283" customWidth="1"/>
    <col min="4594" max="4594" width="10" style="283" customWidth="1"/>
    <col min="4595" max="4595" width="10.85546875" style="283" customWidth="1"/>
    <col min="4596" max="4596" width="9.85546875" style="283" customWidth="1"/>
    <col min="4597" max="4597" width="10.140625" style="283" customWidth="1"/>
    <col min="4598" max="4598" width="9.5703125" style="283" customWidth="1"/>
    <col min="4599" max="4599" width="10.42578125" style="283" customWidth="1"/>
    <col min="4600" max="4838" width="9.140625" style="283"/>
    <col min="4839" max="4839" width="20.5703125" style="283" customWidth="1"/>
    <col min="4840" max="4840" width="11.140625" style="283" bestFit="1" customWidth="1"/>
    <col min="4841" max="4843" width="11.28515625" style="283" bestFit="1" customWidth="1"/>
    <col min="4844" max="4844" width="10.5703125" style="283" customWidth="1"/>
    <col min="4845" max="4845" width="11.28515625" style="283" bestFit="1" customWidth="1"/>
    <col min="4846" max="4846" width="12.5703125" style="283" customWidth="1"/>
    <col min="4847" max="4847" width="11" style="283" customWidth="1"/>
    <col min="4848" max="4848" width="6.28515625" style="283" bestFit="1" customWidth="1"/>
    <col min="4849" max="4849" width="25.5703125" style="283" customWidth="1"/>
    <col min="4850" max="4850" width="10" style="283" customWidth="1"/>
    <col min="4851" max="4851" width="10.85546875" style="283" customWidth="1"/>
    <col min="4852" max="4852" width="9.85546875" style="283" customWidth="1"/>
    <col min="4853" max="4853" width="10.140625" style="283" customWidth="1"/>
    <col min="4854" max="4854" width="9.5703125" style="283" customWidth="1"/>
    <col min="4855" max="4855" width="10.42578125" style="283" customWidth="1"/>
    <col min="4856" max="5094" width="9.140625" style="283"/>
    <col min="5095" max="5095" width="20.5703125" style="283" customWidth="1"/>
    <col min="5096" max="5096" width="11.140625" style="283" bestFit="1" customWidth="1"/>
    <col min="5097" max="5099" width="11.28515625" style="283" bestFit="1" customWidth="1"/>
    <col min="5100" max="5100" width="10.5703125" style="283" customWidth="1"/>
    <col min="5101" max="5101" width="11.28515625" style="283" bestFit="1" customWidth="1"/>
    <col min="5102" max="5102" width="12.5703125" style="283" customWidth="1"/>
    <col min="5103" max="5103" width="11" style="283" customWidth="1"/>
    <col min="5104" max="5104" width="6.28515625" style="283" bestFit="1" customWidth="1"/>
    <col min="5105" max="5105" width="25.5703125" style="283" customWidth="1"/>
    <col min="5106" max="5106" width="10" style="283" customWidth="1"/>
    <col min="5107" max="5107" width="10.85546875" style="283" customWidth="1"/>
    <col min="5108" max="5108" width="9.85546875" style="283" customWidth="1"/>
    <col min="5109" max="5109" width="10.140625" style="283" customWidth="1"/>
    <col min="5110" max="5110" width="9.5703125" style="283" customWidth="1"/>
    <col min="5111" max="5111" width="10.42578125" style="283" customWidth="1"/>
    <col min="5112" max="5350" width="9.140625" style="283"/>
    <col min="5351" max="5351" width="20.5703125" style="283" customWidth="1"/>
    <col min="5352" max="5352" width="11.140625" style="283" bestFit="1" customWidth="1"/>
    <col min="5353" max="5355" width="11.28515625" style="283" bestFit="1" customWidth="1"/>
    <col min="5356" max="5356" width="10.5703125" style="283" customWidth="1"/>
    <col min="5357" max="5357" width="11.28515625" style="283" bestFit="1" customWidth="1"/>
    <col min="5358" max="5358" width="12.5703125" style="283" customWidth="1"/>
    <col min="5359" max="5359" width="11" style="283" customWidth="1"/>
    <col min="5360" max="5360" width="6.28515625" style="283" bestFit="1" customWidth="1"/>
    <col min="5361" max="5361" width="25.5703125" style="283" customWidth="1"/>
    <col min="5362" max="5362" width="10" style="283" customWidth="1"/>
    <col min="5363" max="5363" width="10.85546875" style="283" customWidth="1"/>
    <col min="5364" max="5364" width="9.85546875" style="283" customWidth="1"/>
    <col min="5365" max="5365" width="10.140625" style="283" customWidth="1"/>
    <col min="5366" max="5366" width="9.5703125" style="283" customWidth="1"/>
    <col min="5367" max="5367" width="10.42578125" style="283" customWidth="1"/>
    <col min="5368" max="5606" width="9.140625" style="283"/>
    <col min="5607" max="5607" width="20.5703125" style="283" customWidth="1"/>
    <col min="5608" max="5608" width="11.140625" style="283" bestFit="1" customWidth="1"/>
    <col min="5609" max="5611" width="11.28515625" style="283" bestFit="1" customWidth="1"/>
    <col min="5612" max="5612" width="10.5703125" style="283" customWidth="1"/>
    <col min="5613" max="5613" width="11.28515625" style="283" bestFit="1" customWidth="1"/>
    <col min="5614" max="5614" width="12.5703125" style="283" customWidth="1"/>
    <col min="5615" max="5615" width="11" style="283" customWidth="1"/>
    <col min="5616" max="5616" width="6.28515625" style="283" bestFit="1" customWidth="1"/>
    <col min="5617" max="5617" width="25.5703125" style="283" customWidth="1"/>
    <col min="5618" max="5618" width="10" style="283" customWidth="1"/>
    <col min="5619" max="5619" width="10.85546875" style="283" customWidth="1"/>
    <col min="5620" max="5620" width="9.85546875" style="283" customWidth="1"/>
    <col min="5621" max="5621" width="10.140625" style="283" customWidth="1"/>
    <col min="5622" max="5622" width="9.5703125" style="283" customWidth="1"/>
    <col min="5623" max="5623" width="10.42578125" style="283" customWidth="1"/>
    <col min="5624" max="5862" width="9.140625" style="283"/>
    <col min="5863" max="5863" width="20.5703125" style="283" customWidth="1"/>
    <col min="5864" max="5864" width="11.140625" style="283" bestFit="1" customWidth="1"/>
    <col min="5865" max="5867" width="11.28515625" style="283" bestFit="1" customWidth="1"/>
    <col min="5868" max="5868" width="10.5703125" style="283" customWidth="1"/>
    <col min="5869" max="5869" width="11.28515625" style="283" bestFit="1" customWidth="1"/>
    <col min="5870" max="5870" width="12.5703125" style="283" customWidth="1"/>
    <col min="5871" max="5871" width="11" style="283" customWidth="1"/>
    <col min="5872" max="5872" width="6.28515625" style="283" bestFit="1" customWidth="1"/>
    <col min="5873" max="5873" width="25.5703125" style="283" customWidth="1"/>
    <col min="5874" max="5874" width="10" style="283" customWidth="1"/>
    <col min="5875" max="5875" width="10.85546875" style="283" customWidth="1"/>
    <col min="5876" max="5876" width="9.85546875" style="283" customWidth="1"/>
    <col min="5877" max="5877" width="10.140625" style="283" customWidth="1"/>
    <col min="5878" max="5878" width="9.5703125" style="283" customWidth="1"/>
    <col min="5879" max="5879" width="10.42578125" style="283" customWidth="1"/>
    <col min="5880" max="6118" width="9.140625" style="283"/>
    <col min="6119" max="6119" width="20.5703125" style="283" customWidth="1"/>
    <col min="6120" max="6120" width="11.140625" style="283" bestFit="1" customWidth="1"/>
    <col min="6121" max="6123" width="11.28515625" style="283" bestFit="1" customWidth="1"/>
    <col min="6124" max="6124" width="10.5703125" style="283" customWidth="1"/>
    <col min="6125" max="6125" width="11.28515625" style="283" bestFit="1" customWidth="1"/>
    <col min="6126" max="6126" width="12.5703125" style="283" customWidth="1"/>
    <col min="6127" max="6127" width="11" style="283" customWidth="1"/>
    <col min="6128" max="6128" width="6.28515625" style="283" bestFit="1" customWidth="1"/>
    <col min="6129" max="6129" width="25.5703125" style="283" customWidth="1"/>
    <col min="6130" max="6130" width="10" style="283" customWidth="1"/>
    <col min="6131" max="6131" width="10.85546875" style="283" customWidth="1"/>
    <col min="6132" max="6132" width="9.85546875" style="283" customWidth="1"/>
    <col min="6133" max="6133" width="10.140625" style="283" customWidth="1"/>
    <col min="6134" max="6134" width="9.5703125" style="283" customWidth="1"/>
    <col min="6135" max="6135" width="10.42578125" style="283" customWidth="1"/>
    <col min="6136" max="6374" width="9.140625" style="283"/>
    <col min="6375" max="6375" width="20.5703125" style="283" customWidth="1"/>
    <col min="6376" max="6376" width="11.140625" style="283" bestFit="1" customWidth="1"/>
    <col min="6377" max="6379" width="11.28515625" style="283" bestFit="1" customWidth="1"/>
    <col min="6380" max="6380" width="10.5703125" style="283" customWidth="1"/>
    <col min="6381" max="6381" width="11.28515625" style="283" bestFit="1" customWidth="1"/>
    <col min="6382" max="6382" width="12.5703125" style="283" customWidth="1"/>
    <col min="6383" max="6383" width="11" style="283" customWidth="1"/>
    <col min="6384" max="6384" width="6.28515625" style="283" bestFit="1" customWidth="1"/>
    <col min="6385" max="6385" width="25.5703125" style="283" customWidth="1"/>
    <col min="6386" max="6386" width="10" style="283" customWidth="1"/>
    <col min="6387" max="6387" width="10.85546875" style="283" customWidth="1"/>
    <col min="6388" max="6388" width="9.85546875" style="283" customWidth="1"/>
    <col min="6389" max="6389" width="10.140625" style="283" customWidth="1"/>
    <col min="6390" max="6390" width="9.5703125" style="283" customWidth="1"/>
    <col min="6391" max="6391" width="10.42578125" style="283" customWidth="1"/>
    <col min="6392" max="6630" width="9.140625" style="283"/>
    <col min="6631" max="6631" width="20.5703125" style="283" customWidth="1"/>
    <col min="6632" max="6632" width="11.140625" style="283" bestFit="1" customWidth="1"/>
    <col min="6633" max="6635" width="11.28515625" style="283" bestFit="1" customWidth="1"/>
    <col min="6636" max="6636" width="10.5703125" style="283" customWidth="1"/>
    <col min="6637" max="6637" width="11.28515625" style="283" bestFit="1" customWidth="1"/>
    <col min="6638" max="6638" width="12.5703125" style="283" customWidth="1"/>
    <col min="6639" max="6639" width="11" style="283" customWidth="1"/>
    <col min="6640" max="6640" width="6.28515625" style="283" bestFit="1" customWidth="1"/>
    <col min="6641" max="6641" width="25.5703125" style="283" customWidth="1"/>
    <col min="6642" max="6642" width="10" style="283" customWidth="1"/>
    <col min="6643" max="6643" width="10.85546875" style="283" customWidth="1"/>
    <col min="6644" max="6644" width="9.85546875" style="283" customWidth="1"/>
    <col min="6645" max="6645" width="10.140625" style="283" customWidth="1"/>
    <col min="6646" max="6646" width="9.5703125" style="283" customWidth="1"/>
    <col min="6647" max="6647" width="10.42578125" style="283" customWidth="1"/>
    <col min="6648" max="6886" width="9.140625" style="283"/>
    <col min="6887" max="6887" width="20.5703125" style="283" customWidth="1"/>
    <col min="6888" max="6888" width="11.140625" style="283" bestFit="1" customWidth="1"/>
    <col min="6889" max="6891" width="11.28515625" style="283" bestFit="1" customWidth="1"/>
    <col min="6892" max="6892" width="10.5703125" style="283" customWidth="1"/>
    <col min="6893" max="6893" width="11.28515625" style="283" bestFit="1" customWidth="1"/>
    <col min="6894" max="6894" width="12.5703125" style="283" customWidth="1"/>
    <col min="6895" max="6895" width="11" style="283" customWidth="1"/>
    <col min="6896" max="6896" width="6.28515625" style="283" bestFit="1" customWidth="1"/>
    <col min="6897" max="6897" width="25.5703125" style="283" customWidth="1"/>
    <col min="6898" max="6898" width="10" style="283" customWidth="1"/>
    <col min="6899" max="6899" width="10.85546875" style="283" customWidth="1"/>
    <col min="6900" max="6900" width="9.85546875" style="283" customWidth="1"/>
    <col min="6901" max="6901" width="10.140625" style="283" customWidth="1"/>
    <col min="6902" max="6902" width="9.5703125" style="283" customWidth="1"/>
    <col min="6903" max="6903" width="10.42578125" style="283" customWidth="1"/>
    <col min="6904" max="7142" width="9.140625" style="283"/>
    <col min="7143" max="7143" width="20.5703125" style="283" customWidth="1"/>
    <col min="7144" max="7144" width="11.140625" style="283" bestFit="1" customWidth="1"/>
    <col min="7145" max="7147" width="11.28515625" style="283" bestFit="1" customWidth="1"/>
    <col min="7148" max="7148" width="10.5703125" style="283" customWidth="1"/>
    <col min="7149" max="7149" width="11.28515625" style="283" bestFit="1" customWidth="1"/>
    <col min="7150" max="7150" width="12.5703125" style="283" customWidth="1"/>
    <col min="7151" max="7151" width="11" style="283" customWidth="1"/>
    <col min="7152" max="7152" width="6.28515625" style="283" bestFit="1" customWidth="1"/>
    <col min="7153" max="7153" width="25.5703125" style="283" customWidth="1"/>
    <col min="7154" max="7154" width="10" style="283" customWidth="1"/>
    <col min="7155" max="7155" width="10.85546875" style="283" customWidth="1"/>
    <col min="7156" max="7156" width="9.85546875" style="283" customWidth="1"/>
    <col min="7157" max="7157" width="10.140625" style="283" customWidth="1"/>
    <col min="7158" max="7158" width="9.5703125" style="283" customWidth="1"/>
    <col min="7159" max="7159" width="10.42578125" style="283" customWidth="1"/>
    <col min="7160" max="7398" width="9.140625" style="283"/>
    <col min="7399" max="7399" width="20.5703125" style="283" customWidth="1"/>
    <col min="7400" max="7400" width="11.140625" style="283" bestFit="1" customWidth="1"/>
    <col min="7401" max="7403" width="11.28515625" style="283" bestFit="1" customWidth="1"/>
    <col min="7404" max="7404" width="10.5703125" style="283" customWidth="1"/>
    <col min="7405" max="7405" width="11.28515625" style="283" bestFit="1" customWidth="1"/>
    <col min="7406" max="7406" width="12.5703125" style="283" customWidth="1"/>
    <col min="7407" max="7407" width="11" style="283" customWidth="1"/>
    <col min="7408" max="7408" width="6.28515625" style="283" bestFit="1" customWidth="1"/>
    <col min="7409" max="7409" width="25.5703125" style="283" customWidth="1"/>
    <col min="7410" max="7410" width="10" style="283" customWidth="1"/>
    <col min="7411" max="7411" width="10.85546875" style="283" customWidth="1"/>
    <col min="7412" max="7412" width="9.85546875" style="283" customWidth="1"/>
    <col min="7413" max="7413" width="10.140625" style="283" customWidth="1"/>
    <col min="7414" max="7414" width="9.5703125" style="283" customWidth="1"/>
    <col min="7415" max="7415" width="10.42578125" style="283" customWidth="1"/>
    <col min="7416" max="7654" width="9.140625" style="283"/>
    <col min="7655" max="7655" width="20.5703125" style="283" customWidth="1"/>
    <col min="7656" max="7656" width="11.140625" style="283" bestFit="1" customWidth="1"/>
    <col min="7657" max="7659" width="11.28515625" style="283" bestFit="1" customWidth="1"/>
    <col min="7660" max="7660" width="10.5703125" style="283" customWidth="1"/>
    <col min="7661" max="7661" width="11.28515625" style="283" bestFit="1" customWidth="1"/>
    <col min="7662" max="7662" width="12.5703125" style="283" customWidth="1"/>
    <col min="7663" max="7663" width="11" style="283" customWidth="1"/>
    <col min="7664" max="7664" width="6.28515625" style="283" bestFit="1" customWidth="1"/>
    <col min="7665" max="7665" width="25.5703125" style="283" customWidth="1"/>
    <col min="7666" max="7666" width="10" style="283" customWidth="1"/>
    <col min="7667" max="7667" width="10.85546875" style="283" customWidth="1"/>
    <col min="7668" max="7668" width="9.85546875" style="283" customWidth="1"/>
    <col min="7669" max="7669" width="10.140625" style="283" customWidth="1"/>
    <col min="7670" max="7670" width="9.5703125" style="283" customWidth="1"/>
    <col min="7671" max="7671" width="10.42578125" style="283" customWidth="1"/>
    <col min="7672" max="7910" width="9.140625" style="283"/>
    <col min="7911" max="7911" width="20.5703125" style="283" customWidth="1"/>
    <col min="7912" max="7912" width="11.140625" style="283" bestFit="1" customWidth="1"/>
    <col min="7913" max="7915" width="11.28515625" style="283" bestFit="1" customWidth="1"/>
    <col min="7916" max="7916" width="10.5703125" style="283" customWidth="1"/>
    <col min="7917" max="7917" width="11.28515625" style="283" bestFit="1" customWidth="1"/>
    <col min="7918" max="7918" width="12.5703125" style="283" customWidth="1"/>
    <col min="7919" max="7919" width="11" style="283" customWidth="1"/>
    <col min="7920" max="7920" width="6.28515625" style="283" bestFit="1" customWidth="1"/>
    <col min="7921" max="7921" width="25.5703125" style="283" customWidth="1"/>
    <col min="7922" max="7922" width="10" style="283" customWidth="1"/>
    <col min="7923" max="7923" width="10.85546875" style="283" customWidth="1"/>
    <col min="7924" max="7924" width="9.85546875" style="283" customWidth="1"/>
    <col min="7925" max="7925" width="10.140625" style="283" customWidth="1"/>
    <col min="7926" max="7926" width="9.5703125" style="283" customWidth="1"/>
    <col min="7927" max="7927" width="10.42578125" style="283" customWidth="1"/>
    <col min="7928" max="8166" width="9.140625" style="283"/>
    <col min="8167" max="8167" width="20.5703125" style="283" customWidth="1"/>
    <col min="8168" max="8168" width="11.140625" style="283" bestFit="1" customWidth="1"/>
    <col min="8169" max="8171" width="11.28515625" style="283" bestFit="1" customWidth="1"/>
    <col min="8172" max="8172" width="10.5703125" style="283" customWidth="1"/>
    <col min="8173" max="8173" width="11.28515625" style="283" bestFit="1" customWidth="1"/>
    <col min="8174" max="8174" width="12.5703125" style="283" customWidth="1"/>
    <col min="8175" max="8175" width="11" style="283" customWidth="1"/>
    <col min="8176" max="8176" width="6.28515625" style="283" bestFit="1" customWidth="1"/>
    <col min="8177" max="8177" width="25.5703125" style="283" customWidth="1"/>
    <col min="8178" max="8178" width="10" style="283" customWidth="1"/>
    <col min="8179" max="8179" width="10.85546875" style="283" customWidth="1"/>
    <col min="8180" max="8180" width="9.85546875" style="283" customWidth="1"/>
    <col min="8181" max="8181" width="10.140625" style="283" customWidth="1"/>
    <col min="8182" max="8182" width="9.5703125" style="283" customWidth="1"/>
    <col min="8183" max="8183" width="10.42578125" style="283" customWidth="1"/>
    <col min="8184" max="8422" width="9.140625" style="283"/>
    <col min="8423" max="8423" width="20.5703125" style="283" customWidth="1"/>
    <col min="8424" max="8424" width="11.140625" style="283" bestFit="1" customWidth="1"/>
    <col min="8425" max="8427" width="11.28515625" style="283" bestFit="1" customWidth="1"/>
    <col min="8428" max="8428" width="10.5703125" style="283" customWidth="1"/>
    <col min="8429" max="8429" width="11.28515625" style="283" bestFit="1" customWidth="1"/>
    <col min="8430" max="8430" width="12.5703125" style="283" customWidth="1"/>
    <col min="8431" max="8431" width="11" style="283" customWidth="1"/>
    <col min="8432" max="8432" width="6.28515625" style="283" bestFit="1" customWidth="1"/>
    <col min="8433" max="8433" width="25.5703125" style="283" customWidth="1"/>
    <col min="8434" max="8434" width="10" style="283" customWidth="1"/>
    <col min="8435" max="8435" width="10.85546875" style="283" customWidth="1"/>
    <col min="8436" max="8436" width="9.85546875" style="283" customWidth="1"/>
    <col min="8437" max="8437" width="10.140625" style="283" customWidth="1"/>
    <col min="8438" max="8438" width="9.5703125" style="283" customWidth="1"/>
    <col min="8439" max="8439" width="10.42578125" style="283" customWidth="1"/>
    <col min="8440" max="8678" width="9.140625" style="283"/>
    <col min="8679" max="8679" width="20.5703125" style="283" customWidth="1"/>
    <col min="8680" max="8680" width="11.140625" style="283" bestFit="1" customWidth="1"/>
    <col min="8681" max="8683" width="11.28515625" style="283" bestFit="1" customWidth="1"/>
    <col min="8684" max="8684" width="10.5703125" style="283" customWidth="1"/>
    <col min="8685" max="8685" width="11.28515625" style="283" bestFit="1" customWidth="1"/>
    <col min="8686" max="8686" width="12.5703125" style="283" customWidth="1"/>
    <col min="8687" max="8687" width="11" style="283" customWidth="1"/>
    <col min="8688" max="8688" width="6.28515625" style="283" bestFit="1" customWidth="1"/>
    <col min="8689" max="8689" width="25.5703125" style="283" customWidth="1"/>
    <col min="8690" max="8690" width="10" style="283" customWidth="1"/>
    <col min="8691" max="8691" width="10.85546875" style="283" customWidth="1"/>
    <col min="8692" max="8692" width="9.85546875" style="283" customWidth="1"/>
    <col min="8693" max="8693" width="10.140625" style="283" customWidth="1"/>
    <col min="8694" max="8694" width="9.5703125" style="283" customWidth="1"/>
    <col min="8695" max="8695" width="10.42578125" style="283" customWidth="1"/>
    <col min="8696" max="8934" width="9.140625" style="283"/>
    <col min="8935" max="8935" width="20.5703125" style="283" customWidth="1"/>
    <col min="8936" max="8936" width="11.140625" style="283" bestFit="1" customWidth="1"/>
    <col min="8937" max="8939" width="11.28515625" style="283" bestFit="1" customWidth="1"/>
    <col min="8940" max="8940" width="10.5703125" style="283" customWidth="1"/>
    <col min="8941" max="8941" width="11.28515625" style="283" bestFit="1" customWidth="1"/>
    <col min="8942" max="8942" width="12.5703125" style="283" customWidth="1"/>
    <col min="8943" max="8943" width="11" style="283" customWidth="1"/>
    <col min="8944" max="8944" width="6.28515625" style="283" bestFit="1" customWidth="1"/>
    <col min="8945" max="8945" width="25.5703125" style="283" customWidth="1"/>
    <col min="8946" max="8946" width="10" style="283" customWidth="1"/>
    <col min="8947" max="8947" width="10.85546875" style="283" customWidth="1"/>
    <col min="8948" max="8948" width="9.85546875" style="283" customWidth="1"/>
    <col min="8949" max="8949" width="10.140625" style="283" customWidth="1"/>
    <col min="8950" max="8950" width="9.5703125" style="283" customWidth="1"/>
    <col min="8951" max="8951" width="10.42578125" style="283" customWidth="1"/>
    <col min="8952" max="9190" width="9.140625" style="283"/>
    <col min="9191" max="9191" width="20.5703125" style="283" customWidth="1"/>
    <col min="9192" max="9192" width="11.140625" style="283" bestFit="1" customWidth="1"/>
    <col min="9193" max="9195" width="11.28515625" style="283" bestFit="1" customWidth="1"/>
    <col min="9196" max="9196" width="10.5703125" style="283" customWidth="1"/>
    <col min="9197" max="9197" width="11.28515625" style="283" bestFit="1" customWidth="1"/>
    <col min="9198" max="9198" width="12.5703125" style="283" customWidth="1"/>
    <col min="9199" max="9199" width="11" style="283" customWidth="1"/>
    <col min="9200" max="9200" width="6.28515625" style="283" bestFit="1" customWidth="1"/>
    <col min="9201" max="9201" width="25.5703125" style="283" customWidth="1"/>
    <col min="9202" max="9202" width="10" style="283" customWidth="1"/>
    <col min="9203" max="9203" width="10.85546875" style="283" customWidth="1"/>
    <col min="9204" max="9204" width="9.85546875" style="283" customWidth="1"/>
    <col min="9205" max="9205" width="10.140625" style="283" customWidth="1"/>
    <col min="9206" max="9206" width="9.5703125" style="283" customWidth="1"/>
    <col min="9207" max="9207" width="10.42578125" style="283" customWidth="1"/>
    <col min="9208" max="9446" width="9.140625" style="283"/>
    <col min="9447" max="9447" width="20.5703125" style="283" customWidth="1"/>
    <col min="9448" max="9448" width="11.140625" style="283" bestFit="1" customWidth="1"/>
    <col min="9449" max="9451" width="11.28515625" style="283" bestFit="1" customWidth="1"/>
    <col min="9452" max="9452" width="10.5703125" style="283" customWidth="1"/>
    <col min="9453" max="9453" width="11.28515625" style="283" bestFit="1" customWidth="1"/>
    <col min="9454" max="9454" width="12.5703125" style="283" customWidth="1"/>
    <col min="9455" max="9455" width="11" style="283" customWidth="1"/>
    <col min="9456" max="9456" width="6.28515625" style="283" bestFit="1" customWidth="1"/>
    <col min="9457" max="9457" width="25.5703125" style="283" customWidth="1"/>
    <col min="9458" max="9458" width="10" style="283" customWidth="1"/>
    <col min="9459" max="9459" width="10.85546875" style="283" customWidth="1"/>
    <col min="9460" max="9460" width="9.85546875" style="283" customWidth="1"/>
    <col min="9461" max="9461" width="10.140625" style="283" customWidth="1"/>
    <col min="9462" max="9462" width="9.5703125" style="283" customWidth="1"/>
    <col min="9463" max="9463" width="10.42578125" style="283" customWidth="1"/>
    <col min="9464" max="9702" width="9.140625" style="283"/>
    <col min="9703" max="9703" width="20.5703125" style="283" customWidth="1"/>
    <col min="9704" max="9704" width="11.140625" style="283" bestFit="1" customWidth="1"/>
    <col min="9705" max="9707" width="11.28515625" style="283" bestFit="1" customWidth="1"/>
    <col min="9708" max="9708" width="10.5703125" style="283" customWidth="1"/>
    <col min="9709" max="9709" width="11.28515625" style="283" bestFit="1" customWidth="1"/>
    <col min="9710" max="9710" width="12.5703125" style="283" customWidth="1"/>
    <col min="9711" max="9711" width="11" style="283" customWidth="1"/>
    <col min="9712" max="9712" width="6.28515625" style="283" bestFit="1" customWidth="1"/>
    <col min="9713" max="9713" width="25.5703125" style="283" customWidth="1"/>
    <col min="9714" max="9714" width="10" style="283" customWidth="1"/>
    <col min="9715" max="9715" width="10.85546875" style="283" customWidth="1"/>
    <col min="9716" max="9716" width="9.85546875" style="283" customWidth="1"/>
    <col min="9717" max="9717" width="10.140625" style="283" customWidth="1"/>
    <col min="9718" max="9718" width="9.5703125" style="283" customWidth="1"/>
    <col min="9719" max="9719" width="10.42578125" style="283" customWidth="1"/>
    <col min="9720" max="9958" width="9.140625" style="283"/>
    <col min="9959" max="9959" width="20.5703125" style="283" customWidth="1"/>
    <col min="9960" max="9960" width="11.140625" style="283" bestFit="1" customWidth="1"/>
    <col min="9961" max="9963" width="11.28515625" style="283" bestFit="1" customWidth="1"/>
    <col min="9964" max="9964" width="10.5703125" style="283" customWidth="1"/>
    <col min="9965" max="9965" width="11.28515625" style="283" bestFit="1" customWidth="1"/>
    <col min="9966" max="9966" width="12.5703125" style="283" customWidth="1"/>
    <col min="9967" max="9967" width="11" style="283" customWidth="1"/>
    <col min="9968" max="9968" width="6.28515625" style="283" bestFit="1" customWidth="1"/>
    <col min="9969" max="9969" width="25.5703125" style="283" customWidth="1"/>
    <col min="9970" max="9970" width="10" style="283" customWidth="1"/>
    <col min="9971" max="9971" width="10.85546875" style="283" customWidth="1"/>
    <col min="9972" max="9972" width="9.85546875" style="283" customWidth="1"/>
    <col min="9973" max="9973" width="10.140625" style="283" customWidth="1"/>
    <col min="9974" max="9974" width="9.5703125" style="283" customWidth="1"/>
    <col min="9975" max="9975" width="10.42578125" style="283" customWidth="1"/>
    <col min="9976" max="10214" width="9.140625" style="283"/>
    <col min="10215" max="10215" width="20.5703125" style="283" customWidth="1"/>
    <col min="10216" max="10216" width="11.140625" style="283" bestFit="1" customWidth="1"/>
    <col min="10217" max="10219" width="11.28515625" style="283" bestFit="1" customWidth="1"/>
    <col min="10220" max="10220" width="10.5703125" style="283" customWidth="1"/>
    <col min="10221" max="10221" width="11.28515625" style="283" bestFit="1" customWidth="1"/>
    <col min="10222" max="10222" width="12.5703125" style="283" customWidth="1"/>
    <col min="10223" max="10223" width="11" style="283" customWidth="1"/>
    <col min="10224" max="10224" width="6.28515625" style="283" bestFit="1" customWidth="1"/>
    <col min="10225" max="10225" width="25.5703125" style="283" customWidth="1"/>
    <col min="10226" max="10226" width="10" style="283" customWidth="1"/>
    <col min="10227" max="10227" width="10.85546875" style="283" customWidth="1"/>
    <col min="10228" max="10228" width="9.85546875" style="283" customWidth="1"/>
    <col min="10229" max="10229" width="10.140625" style="283" customWidth="1"/>
    <col min="10230" max="10230" width="9.5703125" style="283" customWidth="1"/>
    <col min="10231" max="10231" width="10.42578125" style="283" customWidth="1"/>
    <col min="10232" max="10470" width="9.140625" style="283"/>
    <col min="10471" max="10471" width="20.5703125" style="283" customWidth="1"/>
    <col min="10472" max="10472" width="11.140625" style="283" bestFit="1" customWidth="1"/>
    <col min="10473" max="10475" width="11.28515625" style="283" bestFit="1" customWidth="1"/>
    <col min="10476" max="10476" width="10.5703125" style="283" customWidth="1"/>
    <col min="10477" max="10477" width="11.28515625" style="283" bestFit="1" customWidth="1"/>
    <col min="10478" max="10478" width="12.5703125" style="283" customWidth="1"/>
    <col min="10479" max="10479" width="11" style="283" customWidth="1"/>
    <col min="10480" max="10480" width="6.28515625" style="283" bestFit="1" customWidth="1"/>
    <col min="10481" max="10481" width="25.5703125" style="283" customWidth="1"/>
    <col min="10482" max="10482" width="10" style="283" customWidth="1"/>
    <col min="10483" max="10483" width="10.85546875" style="283" customWidth="1"/>
    <col min="10484" max="10484" width="9.85546875" style="283" customWidth="1"/>
    <col min="10485" max="10485" width="10.140625" style="283" customWidth="1"/>
    <col min="10486" max="10486" width="9.5703125" style="283" customWidth="1"/>
    <col min="10487" max="10487" width="10.42578125" style="283" customWidth="1"/>
    <col min="10488" max="10726" width="9.140625" style="283"/>
    <col min="10727" max="10727" width="20.5703125" style="283" customWidth="1"/>
    <col min="10728" max="10728" width="11.140625" style="283" bestFit="1" customWidth="1"/>
    <col min="10729" max="10731" width="11.28515625" style="283" bestFit="1" customWidth="1"/>
    <col min="10732" max="10732" width="10.5703125" style="283" customWidth="1"/>
    <col min="10733" max="10733" width="11.28515625" style="283" bestFit="1" customWidth="1"/>
    <col min="10734" max="10734" width="12.5703125" style="283" customWidth="1"/>
    <col min="10735" max="10735" width="11" style="283" customWidth="1"/>
    <col min="10736" max="10736" width="6.28515625" style="283" bestFit="1" customWidth="1"/>
    <col min="10737" max="10737" width="25.5703125" style="283" customWidth="1"/>
    <col min="10738" max="10738" width="10" style="283" customWidth="1"/>
    <col min="10739" max="10739" width="10.85546875" style="283" customWidth="1"/>
    <col min="10740" max="10740" width="9.85546875" style="283" customWidth="1"/>
    <col min="10741" max="10741" width="10.140625" style="283" customWidth="1"/>
    <col min="10742" max="10742" width="9.5703125" style="283" customWidth="1"/>
    <col min="10743" max="10743" width="10.42578125" style="283" customWidth="1"/>
    <col min="10744" max="10982" width="9.140625" style="283"/>
    <col min="10983" max="10983" width="20.5703125" style="283" customWidth="1"/>
    <col min="10984" max="10984" width="11.140625" style="283" bestFit="1" customWidth="1"/>
    <col min="10985" max="10987" width="11.28515625" style="283" bestFit="1" customWidth="1"/>
    <col min="10988" max="10988" width="10.5703125" style="283" customWidth="1"/>
    <col min="10989" max="10989" width="11.28515625" style="283" bestFit="1" customWidth="1"/>
    <col min="10990" max="10990" width="12.5703125" style="283" customWidth="1"/>
    <col min="10991" max="10991" width="11" style="283" customWidth="1"/>
    <col min="10992" max="10992" width="6.28515625" style="283" bestFit="1" customWidth="1"/>
    <col min="10993" max="10993" width="25.5703125" style="283" customWidth="1"/>
    <col min="10994" max="10994" width="10" style="283" customWidth="1"/>
    <col min="10995" max="10995" width="10.85546875" style="283" customWidth="1"/>
    <col min="10996" max="10996" width="9.85546875" style="283" customWidth="1"/>
    <col min="10997" max="10997" width="10.140625" style="283" customWidth="1"/>
    <col min="10998" max="10998" width="9.5703125" style="283" customWidth="1"/>
    <col min="10999" max="10999" width="10.42578125" style="283" customWidth="1"/>
    <col min="11000" max="11238" width="9.140625" style="283"/>
    <col min="11239" max="11239" width="20.5703125" style="283" customWidth="1"/>
    <col min="11240" max="11240" width="11.140625" style="283" bestFit="1" customWidth="1"/>
    <col min="11241" max="11243" width="11.28515625" style="283" bestFit="1" customWidth="1"/>
    <col min="11244" max="11244" width="10.5703125" style="283" customWidth="1"/>
    <col min="11245" max="11245" width="11.28515625" style="283" bestFit="1" customWidth="1"/>
    <col min="11246" max="11246" width="12.5703125" style="283" customWidth="1"/>
    <col min="11247" max="11247" width="11" style="283" customWidth="1"/>
    <col min="11248" max="11248" width="6.28515625" style="283" bestFit="1" customWidth="1"/>
    <col min="11249" max="11249" width="25.5703125" style="283" customWidth="1"/>
    <col min="11250" max="11250" width="10" style="283" customWidth="1"/>
    <col min="11251" max="11251" width="10.85546875" style="283" customWidth="1"/>
    <col min="11252" max="11252" width="9.85546875" style="283" customWidth="1"/>
    <col min="11253" max="11253" width="10.140625" style="283" customWidth="1"/>
    <col min="11254" max="11254" width="9.5703125" style="283" customWidth="1"/>
    <col min="11255" max="11255" width="10.42578125" style="283" customWidth="1"/>
    <col min="11256" max="11494" width="9.140625" style="283"/>
    <col min="11495" max="11495" width="20.5703125" style="283" customWidth="1"/>
    <col min="11496" max="11496" width="11.140625" style="283" bestFit="1" customWidth="1"/>
    <col min="11497" max="11499" width="11.28515625" style="283" bestFit="1" customWidth="1"/>
    <col min="11500" max="11500" width="10.5703125" style="283" customWidth="1"/>
    <col min="11501" max="11501" width="11.28515625" style="283" bestFit="1" customWidth="1"/>
    <col min="11502" max="11502" width="12.5703125" style="283" customWidth="1"/>
    <col min="11503" max="11503" width="11" style="283" customWidth="1"/>
    <col min="11504" max="11504" width="6.28515625" style="283" bestFit="1" customWidth="1"/>
    <col min="11505" max="11505" width="25.5703125" style="283" customWidth="1"/>
    <col min="11506" max="11506" width="10" style="283" customWidth="1"/>
    <col min="11507" max="11507" width="10.85546875" style="283" customWidth="1"/>
    <col min="11508" max="11508" width="9.85546875" style="283" customWidth="1"/>
    <col min="11509" max="11509" width="10.140625" style="283" customWidth="1"/>
    <col min="11510" max="11510" width="9.5703125" style="283" customWidth="1"/>
    <col min="11511" max="11511" width="10.42578125" style="283" customWidth="1"/>
    <col min="11512" max="11750" width="9.140625" style="283"/>
    <col min="11751" max="11751" width="20.5703125" style="283" customWidth="1"/>
    <col min="11752" max="11752" width="11.140625" style="283" bestFit="1" customWidth="1"/>
    <col min="11753" max="11755" width="11.28515625" style="283" bestFit="1" customWidth="1"/>
    <col min="11756" max="11756" width="10.5703125" style="283" customWidth="1"/>
    <col min="11757" max="11757" width="11.28515625" style="283" bestFit="1" customWidth="1"/>
    <col min="11758" max="11758" width="12.5703125" style="283" customWidth="1"/>
    <col min="11759" max="11759" width="11" style="283" customWidth="1"/>
    <col min="11760" max="11760" width="6.28515625" style="283" bestFit="1" customWidth="1"/>
    <col min="11761" max="11761" width="25.5703125" style="283" customWidth="1"/>
    <col min="11762" max="11762" width="10" style="283" customWidth="1"/>
    <col min="11763" max="11763" width="10.85546875" style="283" customWidth="1"/>
    <col min="11764" max="11764" width="9.85546875" style="283" customWidth="1"/>
    <col min="11765" max="11765" width="10.140625" style="283" customWidth="1"/>
    <col min="11766" max="11766" width="9.5703125" style="283" customWidth="1"/>
    <col min="11767" max="11767" width="10.42578125" style="283" customWidth="1"/>
    <col min="11768" max="12006" width="9.140625" style="283"/>
    <col min="12007" max="12007" width="20.5703125" style="283" customWidth="1"/>
    <col min="12008" max="12008" width="11.140625" style="283" bestFit="1" customWidth="1"/>
    <col min="12009" max="12011" width="11.28515625" style="283" bestFit="1" customWidth="1"/>
    <col min="12012" max="12012" width="10.5703125" style="283" customWidth="1"/>
    <col min="12013" max="12013" width="11.28515625" style="283" bestFit="1" customWidth="1"/>
    <col min="12014" max="12014" width="12.5703125" style="283" customWidth="1"/>
    <col min="12015" max="12015" width="11" style="283" customWidth="1"/>
    <col min="12016" max="12016" width="6.28515625" style="283" bestFit="1" customWidth="1"/>
    <col min="12017" max="12017" width="25.5703125" style="283" customWidth="1"/>
    <col min="12018" max="12018" width="10" style="283" customWidth="1"/>
    <col min="12019" max="12019" width="10.85546875" style="283" customWidth="1"/>
    <col min="12020" max="12020" width="9.85546875" style="283" customWidth="1"/>
    <col min="12021" max="12021" width="10.140625" style="283" customWidth="1"/>
    <col min="12022" max="12022" width="9.5703125" style="283" customWidth="1"/>
    <col min="12023" max="12023" width="10.42578125" style="283" customWidth="1"/>
    <col min="12024" max="12262" width="9.140625" style="283"/>
    <col min="12263" max="12263" width="20.5703125" style="283" customWidth="1"/>
    <col min="12264" max="12264" width="11.140625" style="283" bestFit="1" customWidth="1"/>
    <col min="12265" max="12267" width="11.28515625" style="283" bestFit="1" customWidth="1"/>
    <col min="12268" max="12268" width="10.5703125" style="283" customWidth="1"/>
    <col min="12269" max="12269" width="11.28515625" style="283" bestFit="1" customWidth="1"/>
    <col min="12270" max="12270" width="12.5703125" style="283" customWidth="1"/>
    <col min="12271" max="12271" width="11" style="283" customWidth="1"/>
    <col min="12272" max="12272" width="6.28515625" style="283" bestFit="1" customWidth="1"/>
    <col min="12273" max="12273" width="25.5703125" style="283" customWidth="1"/>
    <col min="12274" max="12274" width="10" style="283" customWidth="1"/>
    <col min="12275" max="12275" width="10.85546875" style="283" customWidth="1"/>
    <col min="12276" max="12276" width="9.85546875" style="283" customWidth="1"/>
    <col min="12277" max="12277" width="10.140625" style="283" customWidth="1"/>
    <col min="12278" max="12278" width="9.5703125" style="283" customWidth="1"/>
    <col min="12279" max="12279" width="10.42578125" style="283" customWidth="1"/>
    <col min="12280" max="12518" width="9.140625" style="283"/>
    <col min="12519" max="12519" width="20.5703125" style="283" customWidth="1"/>
    <col min="12520" max="12520" width="11.140625" style="283" bestFit="1" customWidth="1"/>
    <col min="12521" max="12523" width="11.28515625" style="283" bestFit="1" customWidth="1"/>
    <col min="12524" max="12524" width="10.5703125" style="283" customWidth="1"/>
    <col min="12525" max="12525" width="11.28515625" style="283" bestFit="1" customWidth="1"/>
    <col min="12526" max="12526" width="12.5703125" style="283" customWidth="1"/>
    <col min="12527" max="12527" width="11" style="283" customWidth="1"/>
    <col min="12528" max="12528" width="6.28515625" style="283" bestFit="1" customWidth="1"/>
    <col min="12529" max="12529" width="25.5703125" style="283" customWidth="1"/>
    <col min="12530" max="12530" width="10" style="283" customWidth="1"/>
    <col min="12531" max="12531" width="10.85546875" style="283" customWidth="1"/>
    <col min="12532" max="12532" width="9.85546875" style="283" customWidth="1"/>
    <col min="12533" max="12533" width="10.140625" style="283" customWidth="1"/>
    <col min="12534" max="12534" width="9.5703125" style="283" customWidth="1"/>
    <col min="12535" max="12535" width="10.42578125" style="283" customWidth="1"/>
    <col min="12536" max="12774" width="9.140625" style="283"/>
    <col min="12775" max="12775" width="20.5703125" style="283" customWidth="1"/>
    <col min="12776" max="12776" width="11.140625" style="283" bestFit="1" customWidth="1"/>
    <col min="12777" max="12779" width="11.28515625" style="283" bestFit="1" customWidth="1"/>
    <col min="12780" max="12780" width="10.5703125" style="283" customWidth="1"/>
    <col min="12781" max="12781" width="11.28515625" style="283" bestFit="1" customWidth="1"/>
    <col min="12782" max="12782" width="12.5703125" style="283" customWidth="1"/>
    <col min="12783" max="12783" width="11" style="283" customWidth="1"/>
    <col min="12784" max="12784" width="6.28515625" style="283" bestFit="1" customWidth="1"/>
    <col min="12785" max="12785" width="25.5703125" style="283" customWidth="1"/>
    <col min="12786" max="12786" width="10" style="283" customWidth="1"/>
    <col min="12787" max="12787" width="10.85546875" style="283" customWidth="1"/>
    <col min="12788" max="12788" width="9.85546875" style="283" customWidth="1"/>
    <col min="12789" max="12789" width="10.140625" style="283" customWidth="1"/>
    <col min="12790" max="12790" width="9.5703125" style="283" customWidth="1"/>
    <col min="12791" max="12791" width="10.42578125" style="283" customWidth="1"/>
    <col min="12792" max="13030" width="9.140625" style="283"/>
    <col min="13031" max="13031" width="20.5703125" style="283" customWidth="1"/>
    <col min="13032" max="13032" width="11.140625" style="283" bestFit="1" customWidth="1"/>
    <col min="13033" max="13035" width="11.28515625" style="283" bestFit="1" customWidth="1"/>
    <col min="13036" max="13036" width="10.5703125" style="283" customWidth="1"/>
    <col min="13037" max="13037" width="11.28515625" style="283" bestFit="1" customWidth="1"/>
    <col min="13038" max="13038" width="12.5703125" style="283" customWidth="1"/>
    <col min="13039" max="13039" width="11" style="283" customWidth="1"/>
    <col min="13040" max="13040" width="6.28515625" style="283" bestFit="1" customWidth="1"/>
    <col min="13041" max="13041" width="25.5703125" style="283" customWidth="1"/>
    <col min="13042" max="13042" width="10" style="283" customWidth="1"/>
    <col min="13043" max="13043" width="10.85546875" style="283" customWidth="1"/>
    <col min="13044" max="13044" width="9.85546875" style="283" customWidth="1"/>
    <col min="13045" max="13045" width="10.140625" style="283" customWidth="1"/>
    <col min="13046" max="13046" width="9.5703125" style="283" customWidth="1"/>
    <col min="13047" max="13047" width="10.42578125" style="283" customWidth="1"/>
    <col min="13048" max="13286" width="9.140625" style="283"/>
    <col min="13287" max="13287" width="20.5703125" style="283" customWidth="1"/>
    <col min="13288" max="13288" width="11.140625" style="283" bestFit="1" customWidth="1"/>
    <col min="13289" max="13291" width="11.28515625" style="283" bestFit="1" customWidth="1"/>
    <col min="13292" max="13292" width="10.5703125" style="283" customWidth="1"/>
    <col min="13293" max="13293" width="11.28515625" style="283" bestFit="1" customWidth="1"/>
    <col min="13294" max="13294" width="12.5703125" style="283" customWidth="1"/>
    <col min="13295" max="13295" width="11" style="283" customWidth="1"/>
    <col min="13296" max="13296" width="6.28515625" style="283" bestFit="1" customWidth="1"/>
    <col min="13297" max="13297" width="25.5703125" style="283" customWidth="1"/>
    <col min="13298" max="13298" width="10" style="283" customWidth="1"/>
    <col min="13299" max="13299" width="10.85546875" style="283" customWidth="1"/>
    <col min="13300" max="13300" width="9.85546875" style="283" customWidth="1"/>
    <col min="13301" max="13301" width="10.140625" style="283" customWidth="1"/>
    <col min="13302" max="13302" width="9.5703125" style="283" customWidth="1"/>
    <col min="13303" max="13303" width="10.42578125" style="283" customWidth="1"/>
    <col min="13304" max="13542" width="9.140625" style="283"/>
    <col min="13543" max="13543" width="20.5703125" style="283" customWidth="1"/>
    <col min="13544" max="13544" width="11.140625" style="283" bestFit="1" customWidth="1"/>
    <col min="13545" max="13547" width="11.28515625" style="283" bestFit="1" customWidth="1"/>
    <col min="13548" max="13548" width="10.5703125" style="283" customWidth="1"/>
    <col min="13549" max="13549" width="11.28515625" style="283" bestFit="1" customWidth="1"/>
    <col min="13550" max="13550" width="12.5703125" style="283" customWidth="1"/>
    <col min="13551" max="13551" width="11" style="283" customWidth="1"/>
    <col min="13552" max="13552" width="6.28515625" style="283" bestFit="1" customWidth="1"/>
    <col min="13553" max="13553" width="25.5703125" style="283" customWidth="1"/>
    <col min="13554" max="13554" width="10" style="283" customWidth="1"/>
    <col min="13555" max="13555" width="10.85546875" style="283" customWidth="1"/>
    <col min="13556" max="13556" width="9.85546875" style="283" customWidth="1"/>
    <col min="13557" max="13557" width="10.140625" style="283" customWidth="1"/>
    <col min="13558" max="13558" width="9.5703125" style="283" customWidth="1"/>
    <col min="13559" max="13559" width="10.42578125" style="283" customWidth="1"/>
    <col min="13560" max="13798" width="9.140625" style="283"/>
    <col min="13799" max="13799" width="20.5703125" style="283" customWidth="1"/>
    <col min="13800" max="13800" width="11.140625" style="283" bestFit="1" customWidth="1"/>
    <col min="13801" max="13803" width="11.28515625" style="283" bestFit="1" customWidth="1"/>
    <col min="13804" max="13804" width="10.5703125" style="283" customWidth="1"/>
    <col min="13805" max="13805" width="11.28515625" style="283" bestFit="1" customWidth="1"/>
    <col min="13806" max="13806" width="12.5703125" style="283" customWidth="1"/>
    <col min="13807" max="13807" width="11" style="283" customWidth="1"/>
    <col min="13808" max="13808" width="6.28515625" style="283" bestFit="1" customWidth="1"/>
    <col min="13809" max="13809" width="25.5703125" style="283" customWidth="1"/>
    <col min="13810" max="13810" width="10" style="283" customWidth="1"/>
    <col min="13811" max="13811" width="10.85546875" style="283" customWidth="1"/>
    <col min="13812" max="13812" width="9.85546875" style="283" customWidth="1"/>
    <col min="13813" max="13813" width="10.140625" style="283" customWidth="1"/>
    <col min="13814" max="13814" width="9.5703125" style="283" customWidth="1"/>
    <col min="13815" max="13815" width="10.42578125" style="283" customWidth="1"/>
    <col min="13816" max="14054" width="9.140625" style="283"/>
    <col min="14055" max="14055" width="20.5703125" style="283" customWidth="1"/>
    <col min="14056" max="14056" width="11.140625" style="283" bestFit="1" customWidth="1"/>
    <col min="14057" max="14059" width="11.28515625" style="283" bestFit="1" customWidth="1"/>
    <col min="14060" max="14060" width="10.5703125" style="283" customWidth="1"/>
    <col min="14061" max="14061" width="11.28515625" style="283" bestFit="1" customWidth="1"/>
    <col min="14062" max="14062" width="12.5703125" style="283" customWidth="1"/>
    <col min="14063" max="14063" width="11" style="283" customWidth="1"/>
    <col min="14064" max="14064" width="6.28515625" style="283" bestFit="1" customWidth="1"/>
    <col min="14065" max="14065" width="25.5703125" style="283" customWidth="1"/>
    <col min="14066" max="14066" width="10" style="283" customWidth="1"/>
    <col min="14067" max="14067" width="10.85546875" style="283" customWidth="1"/>
    <col min="14068" max="14068" width="9.85546875" style="283" customWidth="1"/>
    <col min="14069" max="14069" width="10.140625" style="283" customWidth="1"/>
    <col min="14070" max="14070" width="9.5703125" style="283" customWidth="1"/>
    <col min="14071" max="14071" width="10.42578125" style="283" customWidth="1"/>
    <col min="14072" max="14310" width="9.140625" style="283"/>
    <col min="14311" max="14311" width="20.5703125" style="283" customWidth="1"/>
    <col min="14312" max="14312" width="11.140625" style="283" bestFit="1" customWidth="1"/>
    <col min="14313" max="14315" width="11.28515625" style="283" bestFit="1" customWidth="1"/>
    <col min="14316" max="14316" width="10.5703125" style="283" customWidth="1"/>
    <col min="14317" max="14317" width="11.28515625" style="283" bestFit="1" customWidth="1"/>
    <col min="14318" max="14318" width="12.5703125" style="283" customWidth="1"/>
    <col min="14319" max="14319" width="11" style="283" customWidth="1"/>
    <col min="14320" max="14320" width="6.28515625" style="283" bestFit="1" customWidth="1"/>
    <col min="14321" max="14321" width="25.5703125" style="283" customWidth="1"/>
    <col min="14322" max="14322" width="10" style="283" customWidth="1"/>
    <col min="14323" max="14323" width="10.85546875" style="283" customWidth="1"/>
    <col min="14324" max="14324" width="9.85546875" style="283" customWidth="1"/>
    <col min="14325" max="14325" width="10.140625" style="283" customWidth="1"/>
    <col min="14326" max="14326" width="9.5703125" style="283" customWidth="1"/>
    <col min="14327" max="14327" width="10.42578125" style="283" customWidth="1"/>
    <col min="14328" max="14566" width="9.140625" style="283"/>
    <col min="14567" max="14567" width="20.5703125" style="283" customWidth="1"/>
    <col min="14568" max="14568" width="11.140625" style="283" bestFit="1" customWidth="1"/>
    <col min="14569" max="14571" width="11.28515625" style="283" bestFit="1" customWidth="1"/>
    <col min="14572" max="14572" width="10.5703125" style="283" customWidth="1"/>
    <col min="14573" max="14573" width="11.28515625" style="283" bestFit="1" customWidth="1"/>
    <col min="14574" max="14574" width="12.5703125" style="283" customWidth="1"/>
    <col min="14575" max="14575" width="11" style="283" customWidth="1"/>
    <col min="14576" max="14576" width="6.28515625" style="283" bestFit="1" customWidth="1"/>
    <col min="14577" max="14577" width="25.5703125" style="283" customWidth="1"/>
    <col min="14578" max="14578" width="10" style="283" customWidth="1"/>
    <col min="14579" max="14579" width="10.85546875" style="283" customWidth="1"/>
    <col min="14580" max="14580" width="9.85546875" style="283" customWidth="1"/>
    <col min="14581" max="14581" width="10.140625" style="283" customWidth="1"/>
    <col min="14582" max="14582" width="9.5703125" style="283" customWidth="1"/>
    <col min="14583" max="14583" width="10.42578125" style="283" customWidth="1"/>
    <col min="14584" max="14822" width="9.140625" style="283"/>
    <col min="14823" max="14823" width="20.5703125" style="283" customWidth="1"/>
    <col min="14824" max="14824" width="11.140625" style="283" bestFit="1" customWidth="1"/>
    <col min="14825" max="14827" width="11.28515625" style="283" bestFit="1" customWidth="1"/>
    <col min="14828" max="14828" width="10.5703125" style="283" customWidth="1"/>
    <col min="14829" max="14829" width="11.28515625" style="283" bestFit="1" customWidth="1"/>
    <col min="14830" max="14830" width="12.5703125" style="283" customWidth="1"/>
    <col min="14831" max="14831" width="11" style="283" customWidth="1"/>
    <col min="14832" max="14832" width="6.28515625" style="283" bestFit="1" customWidth="1"/>
    <col min="14833" max="14833" width="25.5703125" style="283" customWidth="1"/>
    <col min="14834" max="14834" width="10" style="283" customWidth="1"/>
    <col min="14835" max="14835" width="10.85546875" style="283" customWidth="1"/>
    <col min="14836" max="14836" width="9.85546875" style="283" customWidth="1"/>
    <col min="14837" max="14837" width="10.140625" style="283" customWidth="1"/>
    <col min="14838" max="14838" width="9.5703125" style="283" customWidth="1"/>
    <col min="14839" max="14839" width="10.42578125" style="283" customWidth="1"/>
    <col min="14840" max="15078" width="9.140625" style="283"/>
    <col min="15079" max="15079" width="20.5703125" style="283" customWidth="1"/>
    <col min="15080" max="15080" width="11.140625" style="283" bestFit="1" customWidth="1"/>
    <col min="15081" max="15083" width="11.28515625" style="283" bestFit="1" customWidth="1"/>
    <col min="15084" max="15084" width="10.5703125" style="283" customWidth="1"/>
    <col min="15085" max="15085" width="11.28515625" style="283" bestFit="1" customWidth="1"/>
    <col min="15086" max="15086" width="12.5703125" style="283" customWidth="1"/>
    <col min="15087" max="15087" width="11" style="283" customWidth="1"/>
    <col min="15088" max="15088" width="6.28515625" style="283" bestFit="1" customWidth="1"/>
    <col min="15089" max="15089" width="25.5703125" style="283" customWidth="1"/>
    <col min="15090" max="15090" width="10" style="283" customWidth="1"/>
    <col min="15091" max="15091" width="10.85546875" style="283" customWidth="1"/>
    <col min="15092" max="15092" width="9.85546875" style="283" customWidth="1"/>
    <col min="15093" max="15093" width="10.140625" style="283" customWidth="1"/>
    <col min="15094" max="15094" width="9.5703125" style="283" customWidth="1"/>
    <col min="15095" max="15095" width="10.42578125" style="283" customWidth="1"/>
    <col min="15096" max="15334" width="9.140625" style="283"/>
    <col min="15335" max="15335" width="20.5703125" style="283" customWidth="1"/>
    <col min="15336" max="15336" width="11.140625" style="283" bestFit="1" customWidth="1"/>
    <col min="15337" max="15339" width="11.28515625" style="283" bestFit="1" customWidth="1"/>
    <col min="15340" max="15340" width="10.5703125" style="283" customWidth="1"/>
    <col min="15341" max="15341" width="11.28515625" style="283" bestFit="1" customWidth="1"/>
    <col min="15342" max="15342" width="12.5703125" style="283" customWidth="1"/>
    <col min="15343" max="15343" width="11" style="283" customWidth="1"/>
    <col min="15344" max="15344" width="6.28515625" style="283" bestFit="1" customWidth="1"/>
    <col min="15345" max="15345" width="25.5703125" style="283" customWidth="1"/>
    <col min="15346" max="15346" width="10" style="283" customWidth="1"/>
    <col min="15347" max="15347" width="10.85546875" style="283" customWidth="1"/>
    <col min="15348" max="15348" width="9.85546875" style="283" customWidth="1"/>
    <col min="15349" max="15349" width="10.140625" style="283" customWidth="1"/>
    <col min="15350" max="15350" width="9.5703125" style="283" customWidth="1"/>
    <col min="15351" max="15351" width="10.42578125" style="283" customWidth="1"/>
    <col min="15352" max="15590" width="9.140625" style="283"/>
    <col min="15591" max="15591" width="20.5703125" style="283" customWidth="1"/>
    <col min="15592" max="15592" width="11.140625" style="283" bestFit="1" customWidth="1"/>
    <col min="15593" max="15595" width="11.28515625" style="283" bestFit="1" customWidth="1"/>
    <col min="15596" max="15596" width="10.5703125" style="283" customWidth="1"/>
    <col min="15597" max="15597" width="11.28515625" style="283" bestFit="1" customWidth="1"/>
    <col min="15598" max="15598" width="12.5703125" style="283" customWidth="1"/>
    <col min="15599" max="15599" width="11" style="283" customWidth="1"/>
    <col min="15600" max="15600" width="6.28515625" style="283" bestFit="1" customWidth="1"/>
    <col min="15601" max="15601" width="25.5703125" style="283" customWidth="1"/>
    <col min="15602" max="15602" width="10" style="283" customWidth="1"/>
    <col min="15603" max="15603" width="10.85546875" style="283" customWidth="1"/>
    <col min="15604" max="15604" width="9.85546875" style="283" customWidth="1"/>
    <col min="15605" max="15605" width="10.140625" style="283" customWidth="1"/>
    <col min="15606" max="15606" width="9.5703125" style="283" customWidth="1"/>
    <col min="15607" max="15607" width="10.42578125" style="283" customWidth="1"/>
    <col min="15608" max="15846" width="9.140625" style="283"/>
    <col min="15847" max="15847" width="20.5703125" style="283" customWidth="1"/>
    <col min="15848" max="15848" width="11.140625" style="283" bestFit="1" customWidth="1"/>
    <col min="15849" max="15851" width="11.28515625" style="283" bestFit="1" customWidth="1"/>
    <col min="15852" max="15852" width="10.5703125" style="283" customWidth="1"/>
    <col min="15853" max="15853" width="11.28515625" style="283" bestFit="1" customWidth="1"/>
    <col min="15854" max="15854" width="12.5703125" style="283" customWidth="1"/>
    <col min="15855" max="15855" width="11" style="283" customWidth="1"/>
    <col min="15856" max="15856" width="6.28515625" style="283" bestFit="1" customWidth="1"/>
    <col min="15857" max="15857" width="25.5703125" style="283" customWidth="1"/>
    <col min="15858" max="15858" width="10" style="283" customWidth="1"/>
    <col min="15859" max="15859" width="10.85546875" style="283" customWidth="1"/>
    <col min="15860" max="15860" width="9.85546875" style="283" customWidth="1"/>
    <col min="15861" max="15861" width="10.140625" style="283" customWidth="1"/>
    <col min="15862" max="15862" width="9.5703125" style="283" customWidth="1"/>
    <col min="15863" max="15863" width="10.42578125" style="283" customWidth="1"/>
    <col min="15864" max="16102" width="9.140625" style="283"/>
    <col min="16103" max="16103" width="20.5703125" style="283" customWidth="1"/>
    <col min="16104" max="16104" width="11.140625" style="283" bestFit="1" customWidth="1"/>
    <col min="16105" max="16107" width="11.28515625" style="283" bestFit="1" customWidth="1"/>
    <col min="16108" max="16108" width="10.5703125" style="283" customWidth="1"/>
    <col min="16109" max="16109" width="11.28515625" style="283" bestFit="1" customWidth="1"/>
    <col min="16110" max="16110" width="12.5703125" style="283" customWidth="1"/>
    <col min="16111" max="16111" width="11" style="283" customWidth="1"/>
    <col min="16112" max="16112" width="6.28515625" style="283" bestFit="1" customWidth="1"/>
    <col min="16113" max="16113" width="25.5703125" style="283" customWidth="1"/>
    <col min="16114" max="16114" width="10" style="283" customWidth="1"/>
    <col min="16115" max="16115" width="10.85546875" style="283" customWidth="1"/>
    <col min="16116" max="16116" width="9.85546875" style="283" customWidth="1"/>
    <col min="16117" max="16117" width="10.140625" style="283" customWidth="1"/>
    <col min="16118" max="16118" width="9.5703125" style="283" customWidth="1"/>
    <col min="16119" max="16119" width="10.42578125" style="283" customWidth="1"/>
    <col min="16120" max="16384" width="9.140625" style="283"/>
  </cols>
  <sheetData>
    <row r="1" spans="2:15">
      <c r="I1" s="2122" t="s">
        <v>249</v>
      </c>
      <c r="J1" s="2122"/>
    </row>
    <row r="3" spans="2:15" ht="22.5" customHeight="1">
      <c r="B3" s="2123" t="s">
        <v>250</v>
      </c>
      <c r="C3" s="2123"/>
      <c r="D3" s="2123"/>
      <c r="E3" s="2123"/>
      <c r="F3" s="2123"/>
      <c r="G3" s="2123"/>
      <c r="H3" s="2123"/>
      <c r="I3" s="2123"/>
      <c r="J3" s="2123"/>
    </row>
    <row r="4" spans="2:15" ht="13.5" thickBot="1">
      <c r="B4" s="284"/>
      <c r="C4" s="284"/>
      <c r="D4" s="284"/>
      <c r="E4" s="284"/>
      <c r="F4" s="284"/>
      <c r="G4" s="284"/>
      <c r="H4" s="284"/>
      <c r="I4" s="284"/>
      <c r="J4" s="285"/>
    </row>
    <row r="5" spans="2:15" ht="32.450000000000003" customHeight="1">
      <c r="B5" s="2124" t="s">
        <v>251</v>
      </c>
      <c r="C5" s="2126" t="s">
        <v>252</v>
      </c>
      <c r="D5" s="2127"/>
      <c r="E5" s="2128" t="s">
        <v>253</v>
      </c>
      <c r="F5" s="2129"/>
      <c r="G5" s="2130" t="s">
        <v>362</v>
      </c>
      <c r="H5" s="2130"/>
      <c r="I5" s="2131"/>
      <c r="J5" s="2132"/>
    </row>
    <row r="6" spans="2:15" ht="64.5" thickBot="1">
      <c r="B6" s="2125"/>
      <c r="C6" s="952" t="s">
        <v>9</v>
      </c>
      <c r="D6" s="286" t="s">
        <v>361</v>
      </c>
      <c r="E6" s="952" t="s">
        <v>9</v>
      </c>
      <c r="F6" s="286" t="s">
        <v>361</v>
      </c>
      <c r="G6" s="287" t="s">
        <v>255</v>
      </c>
      <c r="H6" s="288" t="s">
        <v>256</v>
      </c>
      <c r="I6" s="288" t="s">
        <v>257</v>
      </c>
      <c r="J6" s="289" t="s">
        <v>258</v>
      </c>
      <c r="M6" s="285"/>
    </row>
    <row r="7" spans="2:15">
      <c r="B7" s="290" t="s">
        <v>259</v>
      </c>
      <c r="C7" s="291">
        <v>549840</v>
      </c>
      <c r="D7" s="291">
        <v>560437.02</v>
      </c>
      <c r="E7" s="292">
        <v>100</v>
      </c>
      <c r="F7" s="293">
        <v>100</v>
      </c>
      <c r="G7" s="948">
        <v>10597.020000000019</v>
      </c>
      <c r="H7" s="319">
        <v>1.9272915757311251</v>
      </c>
      <c r="I7" s="294"/>
      <c r="J7" s="295">
        <v>100</v>
      </c>
      <c r="L7" s="296"/>
      <c r="M7" s="296"/>
    </row>
    <row r="8" spans="2:15">
      <c r="B8" s="297" t="s">
        <v>260</v>
      </c>
      <c r="C8" s="298">
        <v>414356.86499999999</v>
      </c>
      <c r="D8" s="298">
        <v>424272.61099999998</v>
      </c>
      <c r="E8" s="299">
        <v>75.359534591881271</v>
      </c>
      <c r="F8" s="300">
        <v>75.703887476955032</v>
      </c>
      <c r="G8" s="301">
        <v>9915.7459999999846</v>
      </c>
      <c r="H8" s="302">
        <v>2.3930449420694369</v>
      </c>
      <c r="I8" s="303">
        <v>0.34435288507376072</v>
      </c>
      <c r="J8" s="304">
        <v>93.571079416665881</v>
      </c>
      <c r="K8" s="305"/>
      <c r="L8" s="296"/>
      <c r="M8" s="296"/>
    </row>
    <row r="9" spans="2:15">
      <c r="B9" s="297" t="s">
        <v>261</v>
      </c>
      <c r="C9" s="298">
        <v>117535.7141</v>
      </c>
      <c r="D9" s="298">
        <v>118114.79700000001</v>
      </c>
      <c r="E9" s="299">
        <v>21.376348410446674</v>
      </c>
      <c r="F9" s="306">
        <v>21.075480880973924</v>
      </c>
      <c r="G9" s="307">
        <v>579.08290000000852</v>
      </c>
      <c r="H9" s="308">
        <v>0.49268675860285477</v>
      </c>
      <c r="I9" s="303">
        <v>-0.30086752947275031</v>
      </c>
      <c r="J9" s="304">
        <v>5.4645824958338052</v>
      </c>
      <c r="L9" s="296"/>
      <c r="M9" s="296"/>
    </row>
    <row r="10" spans="2:15">
      <c r="B10" s="309" t="s">
        <v>262</v>
      </c>
      <c r="C10" s="310">
        <v>17947.174999999999</v>
      </c>
      <c r="D10" s="310">
        <v>18049.612000000001</v>
      </c>
      <c r="E10" s="311">
        <v>3.2640722755710749</v>
      </c>
      <c r="F10" s="312">
        <v>3.2206316420710395</v>
      </c>
      <c r="G10" s="331">
        <v>102.43700000000172</v>
      </c>
      <c r="H10" s="313">
        <v>0.57076949436332858</v>
      </c>
      <c r="I10" s="303">
        <v>-4.3440633500035464E-2</v>
      </c>
      <c r="J10" s="314">
        <v>0.96665855117760968</v>
      </c>
      <c r="L10" s="296"/>
      <c r="M10" s="296"/>
    </row>
    <row r="11" spans="2:15" ht="39.75" customHeight="1">
      <c r="B11" s="315" t="s">
        <v>263</v>
      </c>
      <c r="C11" s="316">
        <v>341754.94099999999</v>
      </c>
      <c r="D11" s="316">
        <v>349252.56300000002</v>
      </c>
      <c r="E11" s="317">
        <v>100</v>
      </c>
      <c r="F11" s="318">
        <v>100</v>
      </c>
      <c r="G11" s="953">
        <v>7497.6220000000321</v>
      </c>
      <c r="H11" s="319">
        <v>2.19385913721143</v>
      </c>
      <c r="I11" s="320">
        <v>0</v>
      </c>
      <c r="J11" s="321">
        <v>100</v>
      </c>
      <c r="L11" s="296"/>
      <c r="M11" s="326"/>
      <c r="N11" s="285"/>
      <c r="O11" s="285"/>
    </row>
    <row r="12" spans="2:15">
      <c r="B12" s="297" t="s">
        <v>260</v>
      </c>
      <c r="C12" s="322">
        <v>253648.77499999999</v>
      </c>
      <c r="D12" s="322">
        <v>258939.64</v>
      </c>
      <c r="E12" s="323">
        <v>74.219490216529167</v>
      </c>
      <c r="F12" s="324">
        <v>74.141085114957335</v>
      </c>
      <c r="G12" s="301">
        <v>5290.8650000000198</v>
      </c>
      <c r="H12" s="302">
        <v>2.0859020509758111</v>
      </c>
      <c r="I12" s="320">
        <v>-7.8405101571831892E-2</v>
      </c>
      <c r="J12" s="325">
        <v>70.567241186605528</v>
      </c>
      <c r="L12" s="296"/>
      <c r="M12" s="326"/>
      <c r="N12" s="285"/>
      <c r="O12" s="285"/>
    </row>
    <row r="13" spans="2:15">
      <c r="B13" s="297" t="s">
        <v>261</v>
      </c>
      <c r="C13" s="322">
        <v>76422.076000000001</v>
      </c>
      <c r="D13" s="322">
        <v>78475.131999999998</v>
      </c>
      <c r="E13" s="327">
        <v>22.3616594324528</v>
      </c>
      <c r="F13" s="328">
        <v>22.469450567782946</v>
      </c>
      <c r="G13" s="307">
        <v>2053.0559999999969</v>
      </c>
      <c r="H13" s="308">
        <v>2.6864698101108857</v>
      </c>
      <c r="I13" s="303">
        <v>0.10779113533014595</v>
      </c>
      <c r="J13" s="329">
        <v>27.382762161122393</v>
      </c>
      <c r="L13" s="296"/>
      <c r="M13" s="296"/>
    </row>
    <row r="14" spans="2:15">
      <c r="B14" s="309" t="s">
        <v>262</v>
      </c>
      <c r="C14" s="330">
        <v>11684.09</v>
      </c>
      <c r="D14" s="330">
        <v>11837.790999999999</v>
      </c>
      <c r="E14" s="327">
        <v>3.4188503510180412</v>
      </c>
      <c r="F14" s="328">
        <v>3.3894643172597125</v>
      </c>
      <c r="G14" s="331">
        <v>153.70099999999911</v>
      </c>
      <c r="H14" s="313">
        <v>1.3154725785234376</v>
      </c>
      <c r="I14" s="303">
        <v>-2.9386033758328711E-2</v>
      </c>
      <c r="J14" s="329">
        <v>2.0499966522718593</v>
      </c>
      <c r="L14" s="296"/>
      <c r="M14" s="296"/>
      <c r="O14" s="285"/>
    </row>
    <row r="15" spans="2:15" ht="40.5" customHeight="1">
      <c r="B15" s="332" t="s">
        <v>264</v>
      </c>
      <c r="C15" s="333">
        <v>404964.02899999998</v>
      </c>
      <c r="D15" s="333">
        <v>412292.53</v>
      </c>
      <c r="E15" s="334">
        <v>100</v>
      </c>
      <c r="F15" s="335">
        <v>100</v>
      </c>
      <c r="G15" s="953">
        <v>7328.5010000000475</v>
      </c>
      <c r="H15" s="319">
        <v>1.809667149474169</v>
      </c>
      <c r="I15" s="320">
        <v>0</v>
      </c>
      <c r="J15" s="335">
        <v>100</v>
      </c>
      <c r="L15" s="296"/>
      <c r="M15" s="296"/>
    </row>
    <row r="16" spans="2:15">
      <c r="B16" s="297" t="s">
        <v>260</v>
      </c>
      <c r="C16" s="322">
        <v>322134.8</v>
      </c>
      <c r="D16" s="322">
        <v>328124.087</v>
      </c>
      <c r="E16" s="336">
        <v>79.54652189614599</v>
      </c>
      <c r="F16" s="337">
        <v>79.585261222171539</v>
      </c>
      <c r="G16" s="301">
        <v>5989.2870000000112</v>
      </c>
      <c r="H16" s="302">
        <v>1.8592486747783883</v>
      </c>
      <c r="I16" s="320">
        <v>3.8739326025549303E-2</v>
      </c>
      <c r="J16" s="338">
        <v>81.725949140212606</v>
      </c>
      <c r="L16" s="296"/>
      <c r="M16" s="296"/>
      <c r="N16" s="285"/>
    </row>
    <row r="17" spans="2:14">
      <c r="B17" s="297" t="s">
        <v>261</v>
      </c>
      <c r="C17" s="322">
        <v>70096.857999999993</v>
      </c>
      <c r="D17" s="322">
        <v>71428.838000000003</v>
      </c>
      <c r="E17" s="339">
        <v>17.30940354704936</v>
      </c>
      <c r="F17" s="340">
        <v>17.324795576577632</v>
      </c>
      <c r="G17" s="307">
        <v>1331.9800000000105</v>
      </c>
      <c r="H17" s="308">
        <v>1.9001992928128257</v>
      </c>
      <c r="I17" s="303">
        <v>1.5392029528271678E-2</v>
      </c>
      <c r="J17" s="341">
        <v>18.175340359508745</v>
      </c>
      <c r="L17" s="296"/>
      <c r="M17" s="296"/>
      <c r="N17" s="285"/>
    </row>
    <row r="18" spans="2:14" ht="13.5" thickBot="1">
      <c r="B18" s="342" t="s">
        <v>262</v>
      </c>
      <c r="C18" s="343">
        <v>12732.370999999999</v>
      </c>
      <c r="D18" s="343">
        <v>12739.605</v>
      </c>
      <c r="E18" s="344">
        <v>3.1440745568046493</v>
      </c>
      <c r="F18" s="345">
        <v>3.0899432012508203</v>
      </c>
      <c r="G18" s="346">
        <v>7.2340000000003783</v>
      </c>
      <c r="H18" s="347">
        <v>5.6815812231676081E-2</v>
      </c>
      <c r="I18" s="348">
        <v>-5.4131355553828975E-2</v>
      </c>
      <c r="J18" s="349">
        <v>9.8710500278301541E-2</v>
      </c>
      <c r="L18" s="296"/>
      <c r="M18" s="296"/>
    </row>
    <row r="19" spans="2:14">
      <c r="B19" s="350"/>
      <c r="C19" s="351"/>
      <c r="D19" s="351"/>
      <c r="E19" s="352"/>
      <c r="F19" s="352"/>
      <c r="H19" s="353"/>
      <c r="I19" s="354"/>
      <c r="J19" s="353"/>
    </row>
    <row r="20" spans="2:14">
      <c r="B20" s="285"/>
      <c r="D20" s="1747"/>
      <c r="E20" s="355"/>
      <c r="F20" s="356"/>
      <c r="G20" s="355"/>
      <c r="I20" s="357"/>
      <c r="J20" s="352"/>
      <c r="N20" s="285"/>
    </row>
    <row r="21" spans="2:14">
      <c r="E21" s="358"/>
    </row>
    <row r="22" spans="2:14">
      <c r="E22" s="358"/>
      <c r="H22" s="358"/>
      <c r="I22" s="358"/>
      <c r="J22" s="358"/>
    </row>
    <row r="23" spans="2:14">
      <c r="C23" s="285"/>
      <c r="E23" s="358"/>
    </row>
    <row r="26" spans="2:14">
      <c r="E26" s="285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5" orientation="portrait" r:id="rId1"/>
  <ignoredErrors>
    <ignoredError sqref="D6:F6 C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3"/>
  <sheetViews>
    <sheetView topLeftCell="B1" workbookViewId="0">
      <pane xSplit="2" ySplit="6" topLeftCell="D16" activePane="bottomRight" state="frozen"/>
      <selection activeCell="B1" sqref="B1"/>
      <selection pane="topRight" activeCell="D1" sqref="D1"/>
      <selection pane="bottomLeft" activeCell="B7" sqref="B7"/>
      <selection pane="bottomRight" activeCell="B1" sqref="B1"/>
    </sheetView>
  </sheetViews>
  <sheetFormatPr defaultColWidth="9.140625" defaultRowHeight="15"/>
  <cols>
    <col min="1" max="1" width="9.140625" style="360"/>
    <col min="2" max="2" width="9.85546875" style="360" customWidth="1"/>
    <col min="3" max="3" width="27.7109375" style="360" customWidth="1"/>
    <col min="4" max="5" width="13.28515625" style="360" bestFit="1" customWidth="1"/>
    <col min="6" max="6" width="13" style="360" bestFit="1" customWidth="1"/>
    <col min="7" max="7" width="11.85546875" style="360" bestFit="1" customWidth="1"/>
    <col min="8" max="8" width="12.42578125" style="360" bestFit="1" customWidth="1"/>
    <col min="9" max="9" width="12.5703125" style="360" customWidth="1"/>
    <col min="10" max="10" width="11.85546875" style="360" bestFit="1" customWidth="1"/>
    <col min="11" max="11" width="13.28515625" style="360" bestFit="1" customWidth="1"/>
    <col min="12" max="12" width="11.140625" style="360" customWidth="1"/>
    <col min="13" max="13" width="13" style="360" bestFit="1" customWidth="1"/>
    <col min="14" max="14" width="12" style="360" customWidth="1"/>
    <col min="15" max="15" width="13.28515625" style="360" bestFit="1" customWidth="1"/>
    <col min="16" max="16" width="11" style="360" customWidth="1"/>
    <col min="17" max="17" width="12.85546875" style="360" bestFit="1" customWidth="1"/>
    <col min="18" max="18" width="10.85546875" style="360" customWidth="1"/>
    <col min="19" max="19" width="11.5703125" style="360" customWidth="1"/>
    <col min="20" max="16384" width="9.140625" style="360"/>
  </cols>
  <sheetData>
    <row r="1" spans="2:19"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2148" t="s">
        <v>265</v>
      </c>
      <c r="Q1" s="2148"/>
      <c r="R1" s="2148"/>
      <c r="S1" s="2148"/>
    </row>
    <row r="2" spans="2:19">
      <c r="B2" s="2149" t="s">
        <v>266</v>
      </c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  <c r="Q2" s="2149"/>
      <c r="R2" s="2149"/>
      <c r="S2" s="2149"/>
    </row>
    <row r="3" spans="2:19">
      <c r="B3" s="361"/>
      <c r="C3" s="362"/>
      <c r="D3" s="363"/>
      <c r="E3" s="364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</row>
    <row r="4" spans="2:19" ht="15.75" thickBot="1">
      <c r="B4" s="359"/>
      <c r="C4" s="359"/>
      <c r="D4" s="359"/>
      <c r="E4" s="365"/>
      <c r="F4" s="365"/>
      <c r="G4" s="359"/>
      <c r="H4" s="359"/>
      <c r="I4" s="359"/>
      <c r="J4" s="359"/>
      <c r="K4" s="359"/>
      <c r="L4" s="359"/>
      <c r="M4" s="359"/>
      <c r="N4" s="359"/>
      <c r="O4" s="359"/>
      <c r="P4" s="2150" t="s">
        <v>0</v>
      </c>
      <c r="Q4" s="2150"/>
      <c r="R4" s="2150"/>
      <c r="S4" s="2150"/>
    </row>
    <row r="5" spans="2:19" ht="15" customHeight="1">
      <c r="B5" s="2151" t="s">
        <v>20</v>
      </c>
      <c r="C5" s="2153" t="s">
        <v>1</v>
      </c>
      <c r="D5" s="2151"/>
      <c r="E5" s="2151" t="s">
        <v>2</v>
      </c>
      <c r="F5" s="2155"/>
      <c r="G5" s="2155"/>
      <c r="H5" s="2156" t="s">
        <v>17</v>
      </c>
      <c r="I5" s="2157"/>
      <c r="J5" s="2157"/>
      <c r="K5" s="2158"/>
      <c r="L5" s="2155" t="s">
        <v>19</v>
      </c>
      <c r="M5" s="2155"/>
      <c r="N5" s="2155"/>
      <c r="O5" s="2159"/>
      <c r="P5" s="2151" t="s">
        <v>267</v>
      </c>
      <c r="Q5" s="2155"/>
      <c r="R5" s="2155"/>
      <c r="S5" s="2159"/>
    </row>
    <row r="6" spans="2:19" ht="45" customHeight="1" thickBot="1">
      <c r="B6" s="2152"/>
      <c r="C6" s="2154"/>
      <c r="D6" s="2152"/>
      <c r="E6" s="366" t="s">
        <v>268</v>
      </c>
      <c r="F6" s="367" t="s">
        <v>269</v>
      </c>
      <c r="G6" s="368" t="s">
        <v>270</v>
      </c>
      <c r="H6" s="366" t="s">
        <v>268</v>
      </c>
      <c r="I6" s="367" t="s">
        <v>269</v>
      </c>
      <c r="J6" s="368" t="s">
        <v>270</v>
      </c>
      <c r="K6" s="369" t="s">
        <v>2</v>
      </c>
      <c r="L6" s="370" t="s">
        <v>268</v>
      </c>
      <c r="M6" s="371" t="s">
        <v>269</v>
      </c>
      <c r="N6" s="371" t="s">
        <v>270</v>
      </c>
      <c r="O6" s="372" t="s">
        <v>2</v>
      </c>
      <c r="P6" s="373" t="s">
        <v>268</v>
      </c>
      <c r="Q6" s="371" t="s">
        <v>269</v>
      </c>
      <c r="R6" s="371" t="s">
        <v>270</v>
      </c>
      <c r="S6" s="374" t="s">
        <v>2</v>
      </c>
    </row>
    <row r="7" spans="2:19" s="383" customFormat="1" ht="14.45" customHeight="1">
      <c r="B7" s="2136" t="s">
        <v>6</v>
      </c>
      <c r="C7" s="375" t="s">
        <v>271</v>
      </c>
      <c r="D7" s="376">
        <v>2203.34</v>
      </c>
      <c r="E7" s="377">
        <v>1824.127</v>
      </c>
      <c r="F7" s="378">
        <v>225.61699999999999</v>
      </c>
      <c r="G7" s="379">
        <v>153.596</v>
      </c>
      <c r="H7" s="377">
        <v>1141.538</v>
      </c>
      <c r="I7" s="378">
        <v>140.21299999999999</v>
      </c>
      <c r="J7" s="378">
        <v>131.34200000000001</v>
      </c>
      <c r="K7" s="379">
        <v>1413.0930000000001</v>
      </c>
      <c r="L7" s="377">
        <v>680.09799999999996</v>
      </c>
      <c r="M7" s="378">
        <v>85.313000000000002</v>
      </c>
      <c r="N7" s="378">
        <v>16.486000000000001</v>
      </c>
      <c r="O7" s="380">
        <v>781.89700000000005</v>
      </c>
      <c r="P7" s="381">
        <v>2.4910000000000001</v>
      </c>
      <c r="Q7" s="378">
        <v>9.0999999999999998E-2</v>
      </c>
      <c r="R7" s="382">
        <v>5.7679999999999998</v>
      </c>
      <c r="S7" s="380">
        <v>8.35</v>
      </c>
    </row>
    <row r="8" spans="2:19" s="383" customFormat="1">
      <c r="B8" s="2137"/>
      <c r="C8" s="384" t="s">
        <v>272</v>
      </c>
      <c r="D8" s="385">
        <v>57521.686000000002</v>
      </c>
      <c r="E8" s="386">
        <v>48167.597000000002</v>
      </c>
      <c r="F8" s="387">
        <v>2054.114</v>
      </c>
      <c r="G8" s="388">
        <v>7299.9750000000004</v>
      </c>
      <c r="H8" s="386">
        <v>38830.216999999997</v>
      </c>
      <c r="I8" s="389">
        <v>1980.559</v>
      </c>
      <c r="J8" s="387">
        <v>7196.2380000000003</v>
      </c>
      <c r="K8" s="388">
        <v>48007.014000000003</v>
      </c>
      <c r="L8" s="386">
        <v>9309.5669999999991</v>
      </c>
      <c r="M8" s="387">
        <v>72.691999999999993</v>
      </c>
      <c r="N8" s="387">
        <v>33.899000000000001</v>
      </c>
      <c r="O8" s="390">
        <v>9416.1579999999994</v>
      </c>
      <c r="P8" s="391">
        <v>27.812999999999999</v>
      </c>
      <c r="Q8" s="387">
        <v>0.86299999999999999</v>
      </c>
      <c r="R8" s="387">
        <v>69.837999999999994</v>
      </c>
      <c r="S8" s="390">
        <v>98.513999999999996</v>
      </c>
    </row>
    <row r="9" spans="2:19" s="383" customFormat="1">
      <c r="B9" s="2137"/>
      <c r="C9" s="384" t="s">
        <v>273</v>
      </c>
      <c r="D9" s="385">
        <v>265046.09100000001</v>
      </c>
      <c r="E9" s="386">
        <v>134996.06700000001</v>
      </c>
      <c r="F9" s="387">
        <v>88894.808000000005</v>
      </c>
      <c r="G9" s="388">
        <v>41155.216</v>
      </c>
      <c r="H9" s="386">
        <v>52371.411999999997</v>
      </c>
      <c r="I9" s="387">
        <v>21209.075000000001</v>
      </c>
      <c r="J9" s="387">
        <v>29703.81</v>
      </c>
      <c r="K9" s="388">
        <v>103284.29700000001</v>
      </c>
      <c r="L9" s="386">
        <v>82267.870999999999</v>
      </c>
      <c r="M9" s="387">
        <v>66173.392999999996</v>
      </c>
      <c r="N9" s="387">
        <v>9989.2360000000008</v>
      </c>
      <c r="O9" s="390">
        <v>158430.5</v>
      </c>
      <c r="P9" s="391">
        <v>356.78399999999999</v>
      </c>
      <c r="Q9" s="387">
        <v>1512.34</v>
      </c>
      <c r="R9" s="387">
        <v>1462.17</v>
      </c>
      <c r="S9" s="390">
        <v>3331.2939999999999</v>
      </c>
    </row>
    <row r="10" spans="2:19" s="383" customFormat="1">
      <c r="B10" s="2137"/>
      <c r="C10" s="384" t="s">
        <v>274</v>
      </c>
      <c r="D10" s="385">
        <v>16983.824000000001</v>
      </c>
      <c r="E10" s="386">
        <v>12476.624</v>
      </c>
      <c r="F10" s="387">
        <v>2420.66</v>
      </c>
      <c r="G10" s="388">
        <v>2086.54</v>
      </c>
      <c r="H10" s="386">
        <v>10148.597</v>
      </c>
      <c r="I10" s="387">
        <v>1505.663</v>
      </c>
      <c r="J10" s="387">
        <v>1917.492</v>
      </c>
      <c r="K10" s="388">
        <v>13571.752</v>
      </c>
      <c r="L10" s="386">
        <v>2320.5500000000002</v>
      </c>
      <c r="M10" s="387">
        <v>914.88900000000001</v>
      </c>
      <c r="N10" s="387">
        <v>169.048</v>
      </c>
      <c r="O10" s="390">
        <v>3404.4870000000001</v>
      </c>
      <c r="P10" s="391">
        <v>7.4770000000000003</v>
      </c>
      <c r="Q10" s="387">
        <v>0.108</v>
      </c>
      <c r="R10" s="387">
        <v>0</v>
      </c>
      <c r="S10" s="390">
        <v>7.585</v>
      </c>
    </row>
    <row r="11" spans="2:19" s="383" customFormat="1" ht="15.75" thickBot="1">
      <c r="B11" s="2137"/>
      <c r="C11" s="392" t="s">
        <v>275</v>
      </c>
      <c r="D11" s="393">
        <v>341754.94099999999</v>
      </c>
      <c r="E11" s="394">
        <v>197464.41500000001</v>
      </c>
      <c r="F11" s="395">
        <v>93595.198999999993</v>
      </c>
      <c r="G11" s="396">
        <v>50695.326999999997</v>
      </c>
      <c r="H11" s="394">
        <v>102491.764</v>
      </c>
      <c r="I11" s="395">
        <v>24835.51</v>
      </c>
      <c r="J11" s="395">
        <v>38948.881999999998</v>
      </c>
      <c r="K11" s="396">
        <v>166276.15599999999</v>
      </c>
      <c r="L11" s="394">
        <v>94578.085999999996</v>
      </c>
      <c r="M11" s="395">
        <v>67246.286999999997</v>
      </c>
      <c r="N11" s="395">
        <v>10208.669</v>
      </c>
      <c r="O11" s="397">
        <v>172033.04199999999</v>
      </c>
      <c r="P11" s="398">
        <v>394.565</v>
      </c>
      <c r="Q11" s="398">
        <v>1513.402</v>
      </c>
      <c r="R11" s="398">
        <v>1537.7760000000001</v>
      </c>
      <c r="S11" s="397">
        <v>3445.7429999999999</v>
      </c>
    </row>
    <row r="12" spans="2:19" s="383" customFormat="1">
      <c r="B12" s="2137"/>
      <c r="C12" s="399" t="s">
        <v>276</v>
      </c>
      <c r="D12" s="400">
        <v>-18499.147000000001</v>
      </c>
      <c r="E12" s="2139"/>
      <c r="F12" s="2140"/>
      <c r="G12" s="2141"/>
      <c r="H12" s="2139"/>
      <c r="I12" s="2140"/>
      <c r="J12" s="2140"/>
      <c r="K12" s="2141"/>
      <c r="L12" s="2139"/>
      <c r="M12" s="2140"/>
      <c r="N12" s="2140"/>
      <c r="O12" s="2141"/>
      <c r="P12" s="2139"/>
      <c r="Q12" s="2140"/>
      <c r="R12" s="2140"/>
      <c r="S12" s="2141"/>
    </row>
    <row r="13" spans="2:19" s="383" customFormat="1">
      <c r="B13" s="2137"/>
      <c r="C13" s="401" t="s">
        <v>277</v>
      </c>
      <c r="D13" s="402">
        <v>-119.127</v>
      </c>
      <c r="E13" s="2142"/>
      <c r="F13" s="2143"/>
      <c r="G13" s="2144"/>
      <c r="H13" s="2142"/>
      <c r="I13" s="2143"/>
      <c r="J13" s="2143"/>
      <c r="K13" s="2144"/>
      <c r="L13" s="2142"/>
      <c r="M13" s="2143"/>
      <c r="N13" s="2143"/>
      <c r="O13" s="2144"/>
      <c r="P13" s="2142"/>
      <c r="Q13" s="2143"/>
      <c r="R13" s="2143"/>
      <c r="S13" s="2144"/>
    </row>
    <row r="14" spans="2:19" s="383" customFormat="1" ht="15.75" thickBot="1">
      <c r="B14" s="2138"/>
      <c r="C14" s="403" t="s">
        <v>278</v>
      </c>
      <c r="D14" s="404">
        <v>323137</v>
      </c>
      <c r="E14" s="2145"/>
      <c r="F14" s="2146"/>
      <c r="G14" s="2147"/>
      <c r="H14" s="2145"/>
      <c r="I14" s="2146"/>
      <c r="J14" s="2146"/>
      <c r="K14" s="2147"/>
      <c r="L14" s="2145"/>
      <c r="M14" s="2146"/>
      <c r="N14" s="2146"/>
      <c r="O14" s="2147"/>
      <c r="P14" s="2145"/>
      <c r="Q14" s="2146"/>
      <c r="R14" s="2146"/>
      <c r="S14" s="2147"/>
    </row>
    <row r="15" spans="2:19" s="383" customFormat="1" ht="15" customHeight="1">
      <c r="B15" s="2136" t="s">
        <v>359</v>
      </c>
      <c r="C15" s="375" t="s">
        <v>271</v>
      </c>
      <c r="D15" s="376">
        <v>1135.365</v>
      </c>
      <c r="E15" s="377">
        <v>922.65800000000002</v>
      </c>
      <c r="F15" s="378">
        <v>110.84</v>
      </c>
      <c r="G15" s="379">
        <v>101.867</v>
      </c>
      <c r="H15" s="377">
        <v>671.25300000000004</v>
      </c>
      <c r="I15" s="378">
        <v>74.436000000000007</v>
      </c>
      <c r="J15" s="378">
        <v>90.578999999999994</v>
      </c>
      <c r="K15" s="379">
        <v>836.26800000000003</v>
      </c>
      <c r="L15" s="377">
        <v>250.36799999999999</v>
      </c>
      <c r="M15" s="378">
        <v>24.806999999999999</v>
      </c>
      <c r="N15" s="378">
        <v>8.4649999999999999</v>
      </c>
      <c r="O15" s="405">
        <v>283.64</v>
      </c>
      <c r="P15" s="381">
        <v>1.0369999999999999</v>
      </c>
      <c r="Q15" s="378">
        <v>11.597</v>
      </c>
      <c r="R15" s="378">
        <v>2.823</v>
      </c>
      <c r="S15" s="380">
        <v>15.457000000000001</v>
      </c>
    </row>
    <row r="16" spans="2:19" s="383" customFormat="1">
      <c r="B16" s="2137"/>
      <c r="C16" s="384" t="s">
        <v>272</v>
      </c>
      <c r="D16" s="385">
        <v>57420.046999999999</v>
      </c>
      <c r="E16" s="386">
        <v>47817.440000000002</v>
      </c>
      <c r="F16" s="387">
        <v>2160.864</v>
      </c>
      <c r="G16" s="388">
        <v>7441.7430000000004</v>
      </c>
      <c r="H16" s="386">
        <v>38590.71</v>
      </c>
      <c r="I16" s="389">
        <v>2104.2570000000001</v>
      </c>
      <c r="J16" s="387">
        <v>7178.5749999999998</v>
      </c>
      <c r="K16" s="388">
        <v>47873.542000000001</v>
      </c>
      <c r="L16" s="386">
        <v>9213.3119999999999</v>
      </c>
      <c r="M16" s="387">
        <v>56.533999999999999</v>
      </c>
      <c r="N16" s="387">
        <v>35.323</v>
      </c>
      <c r="O16" s="406">
        <v>9305.1689999999999</v>
      </c>
      <c r="P16" s="391">
        <v>13.417999999999999</v>
      </c>
      <c r="Q16" s="387">
        <v>7.2999999999999995E-2</v>
      </c>
      <c r="R16" s="387">
        <v>227.845</v>
      </c>
      <c r="S16" s="390">
        <v>241.33600000000001</v>
      </c>
    </row>
    <row r="17" spans="2:22" s="383" customFormat="1">
      <c r="B17" s="2137"/>
      <c r="C17" s="384" t="s">
        <v>273</v>
      </c>
      <c r="D17" s="385">
        <v>274294.08199999999</v>
      </c>
      <c r="E17" s="386">
        <v>141781.20800000001</v>
      </c>
      <c r="F17" s="387">
        <v>90141.540999999997</v>
      </c>
      <c r="G17" s="388">
        <v>42371.332999999999</v>
      </c>
      <c r="H17" s="386">
        <v>56465.906999999999</v>
      </c>
      <c r="I17" s="387">
        <v>22097.871999999999</v>
      </c>
      <c r="J17" s="387">
        <v>30845.737000000001</v>
      </c>
      <c r="K17" s="388">
        <v>109409.516</v>
      </c>
      <c r="L17" s="386">
        <v>84956.082999999999</v>
      </c>
      <c r="M17" s="387">
        <v>66603.740000000005</v>
      </c>
      <c r="N17" s="387">
        <v>10145.76</v>
      </c>
      <c r="O17" s="406">
        <v>161705.58300000001</v>
      </c>
      <c r="P17" s="391">
        <v>359.21800000000002</v>
      </c>
      <c r="Q17" s="387">
        <v>1439.9290000000001</v>
      </c>
      <c r="R17" s="387">
        <v>1379.836</v>
      </c>
      <c r="S17" s="390">
        <v>3178.9830000000002</v>
      </c>
    </row>
    <row r="18" spans="2:22" s="383" customFormat="1">
      <c r="B18" s="2137"/>
      <c r="C18" s="384" t="s">
        <v>274</v>
      </c>
      <c r="D18" s="385">
        <v>16403.069</v>
      </c>
      <c r="E18" s="386">
        <v>11765.579</v>
      </c>
      <c r="F18" s="387">
        <v>2421.078</v>
      </c>
      <c r="G18" s="388">
        <v>2216.4119999999998</v>
      </c>
      <c r="H18" s="386">
        <v>9548.5889999999999</v>
      </c>
      <c r="I18" s="387">
        <v>1510.5519999999999</v>
      </c>
      <c r="J18" s="387">
        <v>2001.21</v>
      </c>
      <c r="K18" s="388">
        <v>13060.351000000001</v>
      </c>
      <c r="L18" s="386">
        <v>2210.4859999999999</v>
      </c>
      <c r="M18" s="387">
        <v>910.43700000000001</v>
      </c>
      <c r="N18" s="387">
        <v>176.87700000000001</v>
      </c>
      <c r="O18" s="390">
        <v>3297.8</v>
      </c>
      <c r="P18" s="391">
        <v>6.5039999999999996</v>
      </c>
      <c r="Q18" s="387">
        <v>8.8999999999999996E-2</v>
      </c>
      <c r="R18" s="387">
        <v>38.325000000000003</v>
      </c>
      <c r="S18" s="390">
        <v>44.917999999999999</v>
      </c>
      <c r="V18" s="407"/>
    </row>
    <row r="19" spans="2:22" s="383" customFormat="1" ht="15.75" thickBot="1">
      <c r="B19" s="2137"/>
      <c r="C19" s="392" t="s">
        <v>275</v>
      </c>
      <c r="D19" s="393">
        <v>349252.56300000002</v>
      </c>
      <c r="E19" s="394">
        <v>202286.88500000001</v>
      </c>
      <c r="F19" s="395">
        <v>94834.323000000004</v>
      </c>
      <c r="G19" s="396">
        <v>52131.355000000003</v>
      </c>
      <c r="H19" s="394">
        <v>105276.459</v>
      </c>
      <c r="I19" s="395">
        <v>25787.116999999998</v>
      </c>
      <c r="J19" s="408">
        <v>40116.101000000002</v>
      </c>
      <c r="K19" s="397">
        <v>171179.677</v>
      </c>
      <c r="L19" s="394">
        <v>96630.248999999996</v>
      </c>
      <c r="M19" s="395">
        <v>67595.517999999996</v>
      </c>
      <c r="N19" s="398">
        <v>10366.424999999999</v>
      </c>
      <c r="O19" s="397">
        <v>174592.19200000001</v>
      </c>
      <c r="P19" s="398">
        <v>380.17700000000002</v>
      </c>
      <c r="Q19" s="398">
        <v>1451.6880000000001</v>
      </c>
      <c r="R19" s="398">
        <v>1648.829</v>
      </c>
      <c r="S19" s="397">
        <v>3480.694</v>
      </c>
    </row>
    <row r="20" spans="2:22" s="383" customFormat="1">
      <c r="B20" s="2137"/>
      <c r="C20" s="399" t="s">
        <v>276</v>
      </c>
      <c r="D20" s="400">
        <v>-19390.333999999999</v>
      </c>
      <c r="E20" s="2139"/>
      <c r="F20" s="2140"/>
      <c r="G20" s="2141"/>
      <c r="H20" s="2139"/>
      <c r="I20" s="2140"/>
      <c r="J20" s="2140"/>
      <c r="K20" s="2141"/>
      <c r="L20" s="2139"/>
      <c r="M20" s="2140"/>
      <c r="N20" s="2140"/>
      <c r="O20" s="2141"/>
      <c r="P20" s="2139"/>
      <c r="Q20" s="2140"/>
      <c r="R20" s="2140"/>
      <c r="S20" s="2141"/>
      <c r="T20" s="954"/>
    </row>
    <row r="21" spans="2:22" s="383" customFormat="1">
      <c r="B21" s="2137"/>
      <c r="C21" s="401" t="s">
        <v>277</v>
      </c>
      <c r="D21" s="402">
        <v>-31.474</v>
      </c>
      <c r="E21" s="2142"/>
      <c r="F21" s="2143"/>
      <c r="G21" s="2144"/>
      <c r="H21" s="2142"/>
      <c r="I21" s="2143"/>
      <c r="J21" s="2143"/>
      <c r="K21" s="2144"/>
      <c r="L21" s="2142"/>
      <c r="M21" s="2143"/>
      <c r="N21" s="2143"/>
      <c r="O21" s="2144"/>
      <c r="P21" s="2142"/>
      <c r="Q21" s="2143"/>
      <c r="R21" s="2143"/>
      <c r="S21" s="2144"/>
    </row>
    <row r="22" spans="2:22" s="383" customFormat="1" ht="15.75" thickBot="1">
      <c r="B22" s="2138"/>
      <c r="C22" s="403" t="s">
        <v>278</v>
      </c>
      <c r="D22" s="404">
        <v>329831</v>
      </c>
      <c r="E22" s="2145"/>
      <c r="F22" s="2146"/>
      <c r="G22" s="2147"/>
      <c r="H22" s="2145"/>
      <c r="I22" s="2146"/>
      <c r="J22" s="2146"/>
      <c r="K22" s="2147"/>
      <c r="L22" s="2145"/>
      <c r="M22" s="2146"/>
      <c r="N22" s="2146"/>
      <c r="O22" s="2147"/>
      <c r="P22" s="2145"/>
      <c r="Q22" s="2146"/>
      <c r="R22" s="2146"/>
      <c r="S22" s="2147"/>
    </row>
    <row r="23" spans="2:22" s="383" customFormat="1" ht="29.25" customHeight="1">
      <c r="B23" s="2133" t="s">
        <v>363</v>
      </c>
      <c r="C23" s="375" t="s">
        <v>279</v>
      </c>
      <c r="D23" s="409">
        <v>7497.6220000000321</v>
      </c>
      <c r="E23" s="410">
        <v>4822.4700000000012</v>
      </c>
      <c r="F23" s="411">
        <v>1239.1240000000107</v>
      </c>
      <c r="G23" s="412">
        <v>1436.0280000000057</v>
      </c>
      <c r="H23" s="410">
        <v>2784.695000000007</v>
      </c>
      <c r="I23" s="413">
        <v>951.60699999999997</v>
      </c>
      <c r="J23" s="413">
        <v>1167.2190000000046</v>
      </c>
      <c r="K23" s="412">
        <v>4903.5210000000079</v>
      </c>
      <c r="L23" s="410">
        <v>2052.1630000000005</v>
      </c>
      <c r="M23" s="413">
        <v>349.23099999999977</v>
      </c>
      <c r="N23" s="413">
        <v>157.7559999999994</v>
      </c>
      <c r="O23" s="412">
        <v>2559.1500000000233</v>
      </c>
      <c r="P23" s="410">
        <v>-14.387999999999977</v>
      </c>
      <c r="Q23" s="413">
        <v>-61.713999999999942</v>
      </c>
      <c r="R23" s="413">
        <v>111.05299999999988</v>
      </c>
      <c r="S23" s="414">
        <v>34.951000000000022</v>
      </c>
    </row>
    <row r="24" spans="2:22" s="383" customFormat="1" ht="18" customHeight="1">
      <c r="B24" s="2134"/>
      <c r="C24" s="384" t="s">
        <v>280</v>
      </c>
      <c r="D24" s="415">
        <v>2.1938591372114302E-2</v>
      </c>
      <c r="E24" s="416">
        <v>2.4421969902779703E-2</v>
      </c>
      <c r="F24" s="417">
        <v>1.3239183347428012E-2</v>
      </c>
      <c r="G24" s="418">
        <v>2.8326634523927734E-2</v>
      </c>
      <c r="H24" s="416">
        <v>2.7169939235312676E-2</v>
      </c>
      <c r="I24" s="419">
        <v>3.8316386496592983E-2</v>
      </c>
      <c r="J24" s="419">
        <v>2.9967971866304267E-2</v>
      </c>
      <c r="K24" s="418">
        <v>2.9490223480990313E-2</v>
      </c>
      <c r="L24" s="416">
        <v>2.1698081308179577E-2</v>
      </c>
      <c r="M24" s="419">
        <v>5.1933127549480878E-3</v>
      </c>
      <c r="N24" s="419">
        <v>1.5453140855090846E-2</v>
      </c>
      <c r="O24" s="418">
        <v>1.4875921336088584E-2</v>
      </c>
      <c r="P24" s="416">
        <v>-3.6465474636625084E-2</v>
      </c>
      <c r="Q24" s="419">
        <v>-4.0778325917370233E-2</v>
      </c>
      <c r="R24" s="419">
        <v>7.2216629730207704E-2</v>
      </c>
      <c r="S24" s="418">
        <v>1.0143240514455089E-2</v>
      </c>
    </row>
    <row r="25" spans="2:22" s="383" customFormat="1" ht="44.25" customHeight="1" thickBot="1">
      <c r="B25" s="2135"/>
      <c r="C25" s="420" t="s">
        <v>281</v>
      </c>
      <c r="D25" s="421"/>
      <c r="E25" s="422">
        <v>0.64319993726010471</v>
      </c>
      <c r="F25" s="423">
        <v>0.16526893460353234</v>
      </c>
      <c r="G25" s="424">
        <v>0.19153112813636103</v>
      </c>
      <c r="H25" s="422">
        <v>0.37141042853320627</v>
      </c>
      <c r="I25" s="423">
        <v>0.12692117580747547</v>
      </c>
      <c r="J25" s="423">
        <v>0.15567856048224352</v>
      </c>
      <c r="K25" s="425">
        <v>0.65401016482292473</v>
      </c>
      <c r="L25" s="422">
        <v>0.27370851718051292</v>
      </c>
      <c r="M25" s="423">
        <v>4.6578901950511543E-2</v>
      </c>
      <c r="N25" s="423">
        <v>2.1040804671134224E-2</v>
      </c>
      <c r="O25" s="424">
        <v>0.34132822380216182</v>
      </c>
      <c r="P25" s="422">
        <v>-1.9190084536136812E-3</v>
      </c>
      <c r="Q25" s="423">
        <v>-8.23114315445613E-3</v>
      </c>
      <c r="R25" s="426">
        <v>1.4811762982983059E-2</v>
      </c>
      <c r="S25" s="427">
        <v>4.6616113749132554E-3</v>
      </c>
      <c r="U25" s="407"/>
    </row>
    <row r="26" spans="2:22" s="383" customFormat="1" ht="25.15" customHeight="1">
      <c r="B26" s="428"/>
      <c r="C26" s="429"/>
      <c r="D26" s="430"/>
      <c r="E26" s="431"/>
      <c r="F26" s="431"/>
      <c r="G26" s="431"/>
      <c r="H26" s="431"/>
      <c r="I26" s="431"/>
      <c r="J26" s="431"/>
      <c r="K26" s="431"/>
      <c r="L26" s="431"/>
      <c r="M26" s="431"/>
      <c r="N26" s="431"/>
      <c r="O26" s="431"/>
      <c r="P26" s="431"/>
      <c r="Q26" s="431"/>
      <c r="R26" s="431"/>
      <c r="S26" s="431"/>
    </row>
    <row r="27" spans="2:22">
      <c r="B27" s="383"/>
      <c r="C27" s="383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383"/>
      <c r="S27" s="383"/>
    </row>
    <row r="28" spans="2:22">
      <c r="B28" s="383"/>
      <c r="C28" s="383"/>
      <c r="D28" s="383"/>
      <c r="E28" s="433"/>
      <c r="F28" s="383"/>
      <c r="G28" s="383"/>
      <c r="H28" s="383"/>
      <c r="I28" s="383"/>
      <c r="J28" s="383"/>
      <c r="K28" s="383"/>
      <c r="L28" s="434"/>
      <c r="M28" s="434"/>
      <c r="N28" s="434"/>
      <c r="O28" s="434"/>
      <c r="P28" s="435"/>
      <c r="Q28" s="383"/>
      <c r="R28" s="383"/>
      <c r="S28" s="383"/>
    </row>
    <row r="29" spans="2:22">
      <c r="B29" s="383"/>
      <c r="C29" s="383"/>
      <c r="D29" s="383"/>
      <c r="E29" s="383"/>
      <c r="F29" s="383"/>
      <c r="G29" s="383"/>
      <c r="H29" s="407"/>
      <c r="I29" s="383"/>
      <c r="J29" s="383"/>
      <c r="K29" s="383"/>
      <c r="L29" s="383"/>
      <c r="M29" s="383"/>
      <c r="N29" s="383"/>
      <c r="O29" s="434"/>
      <c r="P29" s="383"/>
      <c r="Q29" s="383"/>
      <c r="R29" s="383"/>
      <c r="S29" s="383"/>
    </row>
    <row r="30" spans="2:22">
      <c r="B30" s="383"/>
      <c r="C30" s="383"/>
      <c r="D30" s="383"/>
      <c r="E30" s="383"/>
      <c r="F30" s="436"/>
      <c r="G30" s="437"/>
      <c r="H30" s="438"/>
      <c r="I30" s="383"/>
      <c r="J30" s="383"/>
      <c r="K30" s="383"/>
      <c r="L30" s="435"/>
      <c r="M30" s="435"/>
      <c r="N30" s="435"/>
      <c r="O30" s="383"/>
      <c r="P30" s="383"/>
      <c r="Q30" s="383"/>
      <c r="R30" s="383"/>
      <c r="S30" s="383"/>
    </row>
    <row r="31" spans="2:22">
      <c r="B31" s="383"/>
      <c r="C31" s="383"/>
      <c r="D31" s="383"/>
      <c r="E31" s="383"/>
      <c r="F31" s="436"/>
      <c r="G31" s="437"/>
      <c r="H31" s="433"/>
      <c r="I31" s="383"/>
      <c r="J31" s="383"/>
      <c r="K31" s="383"/>
      <c r="L31" s="383"/>
      <c r="M31" s="383"/>
      <c r="N31" s="383"/>
      <c r="O31" s="434"/>
      <c r="P31" s="433"/>
      <c r="Q31" s="383"/>
      <c r="R31" s="383"/>
      <c r="S31" s="383"/>
    </row>
    <row r="32" spans="2:22">
      <c r="H32" s="383"/>
      <c r="I32" s="383"/>
      <c r="J32" s="383"/>
      <c r="K32" s="383"/>
      <c r="L32" s="383"/>
      <c r="M32" s="383"/>
      <c r="N32" s="383"/>
      <c r="O32" s="434"/>
      <c r="P32" s="383"/>
      <c r="Q32" s="383"/>
      <c r="R32" s="383"/>
      <c r="S32" s="383"/>
    </row>
    <row r="33" spans="8:19"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383"/>
      <c r="S33" s="383"/>
    </row>
    <row r="34" spans="8:19">
      <c r="H34" s="383"/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</row>
    <row r="35" spans="8:19"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</row>
    <row r="36" spans="8:19"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383"/>
      <c r="S36" s="383"/>
    </row>
    <row r="37" spans="8:19"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383"/>
      <c r="S37" s="383"/>
    </row>
    <row r="38" spans="8:19"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 s="383"/>
      <c r="S38" s="383"/>
    </row>
    <row r="39" spans="8:19">
      <c r="H39" s="383"/>
      <c r="I39" s="383"/>
      <c r="J39" s="383"/>
      <c r="K39" s="383"/>
      <c r="L39" s="383"/>
      <c r="M39" s="383"/>
      <c r="N39" s="383"/>
      <c r="O39" s="383"/>
      <c r="P39" s="383"/>
      <c r="Q39" s="383"/>
      <c r="R39" s="383"/>
      <c r="S39" s="383"/>
    </row>
    <row r="40" spans="8:19"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</row>
    <row r="41" spans="8:19">
      <c r="H41" s="383"/>
      <c r="I41" s="383"/>
      <c r="J41" s="383"/>
      <c r="K41" s="383"/>
      <c r="L41" s="383"/>
      <c r="M41" s="383"/>
      <c r="N41" s="383"/>
      <c r="O41" s="383"/>
      <c r="P41" s="383"/>
      <c r="Q41" s="383"/>
      <c r="R41" s="383"/>
      <c r="S41" s="383"/>
    </row>
    <row r="42" spans="8:19"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383"/>
      <c r="S42" s="383"/>
    </row>
    <row r="43" spans="8:19">
      <c r="H43" s="383"/>
      <c r="I43" s="383"/>
      <c r="J43" s="383"/>
      <c r="K43" s="383"/>
      <c r="L43" s="383"/>
      <c r="M43" s="383"/>
      <c r="N43" s="383"/>
      <c r="O43" s="383"/>
      <c r="P43" s="383"/>
      <c r="Q43" s="383"/>
      <c r="R43" s="383"/>
      <c r="S43" s="383"/>
    </row>
    <row r="44" spans="8:19"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383"/>
      <c r="S44" s="383"/>
    </row>
    <row r="45" spans="8:19"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</row>
    <row r="46" spans="8:19"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383"/>
      <c r="S46" s="383"/>
    </row>
    <row r="47" spans="8:19"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</row>
    <row r="48" spans="8:19"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</row>
    <row r="49" spans="8:19">
      <c r="H49" s="383"/>
      <c r="I49" s="383"/>
      <c r="J49" s="383"/>
      <c r="K49" s="383"/>
      <c r="L49" s="383"/>
      <c r="M49" s="383"/>
      <c r="N49" s="383"/>
      <c r="O49" s="383"/>
      <c r="P49" s="383"/>
      <c r="Q49" s="383"/>
      <c r="R49" s="383"/>
      <c r="S49" s="383"/>
    </row>
    <row r="50" spans="8:19"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</row>
    <row r="51" spans="8:19"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</row>
    <row r="52" spans="8:19"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 s="383"/>
      <c r="S52" s="383"/>
    </row>
    <row r="53" spans="8:19"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383"/>
      <c r="S53" s="383"/>
    </row>
    <row r="54" spans="8:19">
      <c r="H54" s="383"/>
      <c r="I54" s="383"/>
      <c r="J54" s="383"/>
      <c r="K54" s="383"/>
      <c r="L54" s="383"/>
      <c r="M54" s="383"/>
      <c r="N54" s="383"/>
      <c r="O54" s="383"/>
      <c r="P54" s="383"/>
      <c r="Q54" s="383"/>
      <c r="R54" s="383"/>
      <c r="S54" s="383"/>
    </row>
    <row r="55" spans="8:19"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</row>
    <row r="56" spans="8:19">
      <c r="H56" s="383"/>
      <c r="I56" s="383"/>
      <c r="J56" s="383"/>
      <c r="K56" s="383"/>
      <c r="L56" s="383"/>
      <c r="M56" s="383"/>
      <c r="N56" s="383"/>
      <c r="O56" s="383"/>
      <c r="P56" s="383"/>
      <c r="Q56" s="383"/>
      <c r="R56" s="383"/>
      <c r="S56" s="383"/>
    </row>
    <row r="57" spans="8:19"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</row>
    <row r="58" spans="8:19">
      <c r="H58" s="383"/>
      <c r="I58" s="383"/>
      <c r="J58" s="383"/>
      <c r="K58" s="383"/>
      <c r="L58" s="383"/>
      <c r="M58" s="383"/>
      <c r="N58" s="383"/>
      <c r="O58" s="383"/>
      <c r="P58" s="383"/>
      <c r="Q58" s="383"/>
      <c r="R58" s="383"/>
      <c r="S58" s="383"/>
    </row>
    <row r="59" spans="8:19"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</row>
    <row r="60" spans="8:19"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</row>
    <row r="61" spans="8:19">
      <c r="H61" s="383"/>
      <c r="I61" s="383"/>
      <c r="J61" s="383"/>
      <c r="K61" s="383"/>
      <c r="L61" s="383"/>
      <c r="M61" s="383"/>
      <c r="N61" s="383"/>
      <c r="O61" s="383"/>
      <c r="P61" s="383"/>
      <c r="Q61" s="383"/>
      <c r="R61" s="383"/>
      <c r="S61" s="383"/>
    </row>
    <row r="62" spans="8:19"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</row>
    <row r="63" spans="8:19"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383"/>
      <c r="S63" s="383"/>
    </row>
    <row r="64" spans="8:19">
      <c r="H64" s="383"/>
      <c r="I64" s="383"/>
      <c r="J64" s="383"/>
      <c r="K64" s="383"/>
      <c r="L64" s="383"/>
      <c r="M64" s="383"/>
      <c r="N64" s="383"/>
      <c r="O64" s="383"/>
      <c r="P64" s="383"/>
      <c r="Q64" s="383"/>
      <c r="R64" s="383"/>
      <c r="S64" s="383"/>
    </row>
    <row r="65" spans="8:19"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 s="383"/>
      <c r="S65" s="383"/>
    </row>
    <row r="66" spans="8:19">
      <c r="H66" s="383"/>
      <c r="I66" s="383"/>
      <c r="J66" s="383"/>
      <c r="K66" s="383"/>
      <c r="L66" s="383"/>
      <c r="M66" s="383"/>
      <c r="N66" s="383"/>
      <c r="O66" s="383"/>
      <c r="P66" s="383"/>
      <c r="Q66" s="383"/>
      <c r="R66" s="383"/>
      <c r="S66" s="383"/>
    </row>
    <row r="67" spans="8:19">
      <c r="H67" s="383"/>
      <c r="I67" s="383"/>
      <c r="J67" s="383"/>
      <c r="K67" s="383"/>
      <c r="L67" s="383"/>
      <c r="M67" s="383"/>
      <c r="N67" s="383"/>
      <c r="O67" s="383"/>
      <c r="P67" s="383"/>
      <c r="Q67" s="383"/>
      <c r="R67" s="383"/>
      <c r="S67" s="383"/>
    </row>
    <row r="68" spans="8:19">
      <c r="H68" s="383"/>
      <c r="I68" s="383"/>
      <c r="J68" s="383"/>
      <c r="K68" s="383"/>
      <c r="L68" s="383"/>
      <c r="M68" s="383"/>
      <c r="N68" s="383"/>
      <c r="O68" s="383"/>
      <c r="P68" s="383"/>
      <c r="Q68" s="383"/>
      <c r="R68" s="383"/>
      <c r="S68" s="383"/>
    </row>
    <row r="69" spans="8:19">
      <c r="H69" s="383"/>
      <c r="I69" s="383"/>
      <c r="J69" s="383"/>
      <c r="K69" s="383"/>
      <c r="L69" s="383"/>
      <c r="M69" s="383"/>
      <c r="N69" s="383"/>
      <c r="O69" s="383"/>
      <c r="P69" s="383"/>
      <c r="Q69" s="383"/>
      <c r="R69" s="383"/>
      <c r="S69" s="383"/>
    </row>
    <row r="70" spans="8:19">
      <c r="H70" s="383"/>
      <c r="I70" s="383"/>
      <c r="J70" s="383"/>
      <c r="K70" s="383"/>
      <c r="L70" s="383"/>
      <c r="M70" s="383"/>
      <c r="N70" s="383"/>
      <c r="O70" s="383"/>
      <c r="P70" s="383"/>
      <c r="Q70" s="383"/>
      <c r="R70" s="383"/>
      <c r="S70" s="383"/>
    </row>
    <row r="71" spans="8:19">
      <c r="H71" s="383"/>
      <c r="I71" s="383"/>
      <c r="J71" s="383"/>
      <c r="K71" s="383"/>
      <c r="L71" s="383"/>
      <c r="M71" s="383"/>
      <c r="N71" s="383"/>
      <c r="O71" s="383"/>
      <c r="P71" s="383"/>
      <c r="Q71" s="383"/>
      <c r="R71" s="383"/>
      <c r="S71" s="383"/>
    </row>
    <row r="72" spans="8:19">
      <c r="H72" s="383"/>
      <c r="I72" s="383"/>
      <c r="J72" s="383"/>
      <c r="K72" s="383"/>
      <c r="L72" s="383"/>
      <c r="M72" s="383"/>
      <c r="N72" s="383"/>
      <c r="O72" s="383"/>
      <c r="P72" s="383"/>
      <c r="Q72" s="383"/>
      <c r="R72" s="383"/>
      <c r="S72" s="383"/>
    </row>
    <row r="73" spans="8:19"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383"/>
      <c r="S73" s="383"/>
    </row>
    <row r="74" spans="8:19"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3"/>
      <c r="S74" s="383"/>
    </row>
    <row r="75" spans="8:19"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383"/>
      <c r="S75" s="383"/>
    </row>
    <row r="76" spans="8:19"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</row>
    <row r="77" spans="8:19"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</row>
    <row r="78" spans="8:19"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</row>
    <row r="79" spans="8:19"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</row>
    <row r="80" spans="8:19"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3"/>
      <c r="S80" s="383"/>
    </row>
    <row r="81" spans="8:19">
      <c r="H81" s="383"/>
      <c r="I81" s="383"/>
      <c r="J81" s="383"/>
      <c r="K81" s="383"/>
      <c r="L81" s="383"/>
      <c r="M81" s="383"/>
      <c r="N81" s="383"/>
      <c r="O81" s="383"/>
      <c r="P81" s="383"/>
      <c r="Q81" s="383"/>
      <c r="R81" s="383"/>
      <c r="S81" s="383"/>
    </row>
    <row r="82" spans="8:19"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3"/>
      <c r="S82" s="383"/>
    </row>
    <row r="83" spans="8:19"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3"/>
      <c r="S83" s="383"/>
    </row>
    <row r="84" spans="8:19"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 s="383"/>
      <c r="S84" s="383"/>
    </row>
    <row r="85" spans="8:19"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</row>
    <row r="86" spans="8:19"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</row>
    <row r="87" spans="8:19"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</row>
    <row r="88" spans="8:19"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</row>
    <row r="89" spans="8:19">
      <c r="H89" s="383"/>
      <c r="I89" s="383"/>
      <c r="J89" s="383"/>
      <c r="K89" s="383"/>
      <c r="L89" s="383"/>
      <c r="M89" s="383"/>
      <c r="N89" s="383"/>
      <c r="O89" s="383"/>
      <c r="P89" s="383"/>
      <c r="Q89" s="383"/>
      <c r="R89" s="383"/>
      <c r="S89" s="383"/>
    </row>
    <row r="90" spans="8:19"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383"/>
      <c r="S90" s="383"/>
    </row>
    <row r="91" spans="8:19"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 s="383"/>
      <c r="S91" s="383"/>
    </row>
    <row r="92" spans="8:19"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383"/>
      <c r="S92" s="383"/>
    </row>
    <row r="93" spans="8:19"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383"/>
      <c r="S93" s="383"/>
    </row>
    <row r="94" spans="8:19">
      <c r="H94" s="383"/>
      <c r="I94" s="383"/>
      <c r="J94" s="383"/>
      <c r="K94" s="383"/>
      <c r="L94" s="383"/>
      <c r="M94" s="383"/>
      <c r="N94" s="383"/>
      <c r="O94" s="383"/>
      <c r="P94" s="383"/>
      <c r="Q94" s="383"/>
      <c r="R94" s="383"/>
      <c r="S94" s="383"/>
    </row>
    <row r="95" spans="8:19">
      <c r="H95" s="383"/>
      <c r="I95" s="383"/>
      <c r="J95" s="383"/>
      <c r="K95" s="383"/>
      <c r="L95" s="383"/>
      <c r="M95" s="383"/>
      <c r="N95" s="383"/>
      <c r="O95" s="383"/>
      <c r="P95" s="383"/>
      <c r="Q95" s="383"/>
      <c r="R95" s="383"/>
      <c r="S95" s="383"/>
    </row>
    <row r="96" spans="8:19"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383"/>
      <c r="S96" s="383"/>
    </row>
    <row r="97" spans="8:19"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383"/>
      <c r="S97" s="383"/>
    </row>
    <row r="98" spans="8:19"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 s="383"/>
      <c r="S98" s="383"/>
    </row>
    <row r="99" spans="8:19"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 s="383"/>
      <c r="S99" s="383"/>
    </row>
    <row r="100" spans="8:19"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383"/>
      <c r="S100" s="383"/>
    </row>
    <row r="101" spans="8:19"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 s="383"/>
      <c r="S101" s="383"/>
    </row>
    <row r="102" spans="8:19"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</row>
    <row r="103" spans="8:19"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383"/>
      <c r="S103" s="383"/>
    </row>
    <row r="104" spans="8:19">
      <c r="H104" s="383"/>
      <c r="I104" s="383"/>
      <c r="J104" s="383"/>
      <c r="K104" s="383"/>
      <c r="L104" s="383"/>
      <c r="M104" s="383"/>
      <c r="N104" s="383"/>
      <c r="O104" s="383"/>
      <c r="P104" s="383"/>
      <c r="Q104" s="383"/>
      <c r="R104" s="383"/>
      <c r="S104" s="383"/>
    </row>
    <row r="105" spans="8:19">
      <c r="H105" s="383"/>
      <c r="I105" s="383"/>
      <c r="J105" s="383"/>
      <c r="K105" s="383"/>
      <c r="L105" s="383"/>
      <c r="M105" s="383"/>
      <c r="N105" s="383"/>
      <c r="O105" s="383"/>
      <c r="P105" s="383"/>
      <c r="Q105" s="383"/>
      <c r="R105" s="383"/>
      <c r="S105" s="383"/>
    </row>
    <row r="106" spans="8:19"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383"/>
      <c r="S106" s="383"/>
    </row>
    <row r="107" spans="8:19">
      <c r="H107" s="383"/>
      <c r="I107" s="383"/>
      <c r="J107" s="383"/>
      <c r="K107" s="383"/>
      <c r="L107" s="383"/>
      <c r="M107" s="383"/>
      <c r="N107" s="383"/>
      <c r="O107" s="383"/>
      <c r="P107" s="383"/>
      <c r="Q107" s="383"/>
      <c r="R107" s="383"/>
      <c r="S107" s="383"/>
    </row>
    <row r="108" spans="8:19"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</row>
    <row r="109" spans="8:19"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</row>
    <row r="110" spans="8:19">
      <c r="H110" s="383"/>
      <c r="I110" s="383"/>
      <c r="J110" s="383"/>
      <c r="K110" s="383"/>
      <c r="L110" s="383"/>
      <c r="M110" s="383"/>
      <c r="N110" s="383"/>
      <c r="O110" s="383"/>
      <c r="P110" s="383"/>
      <c r="Q110" s="383"/>
      <c r="R110" s="383"/>
      <c r="S110" s="383"/>
    </row>
    <row r="111" spans="8:19">
      <c r="H111" s="383"/>
      <c r="I111" s="383"/>
      <c r="J111" s="383"/>
      <c r="K111" s="383"/>
      <c r="L111" s="383"/>
      <c r="M111" s="383"/>
      <c r="N111" s="383"/>
      <c r="O111" s="383"/>
      <c r="P111" s="383"/>
      <c r="Q111" s="383"/>
      <c r="R111" s="383"/>
      <c r="S111" s="383"/>
    </row>
    <row r="112" spans="8:19"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3"/>
      <c r="S112" s="383"/>
    </row>
    <row r="113" spans="8:19">
      <c r="H113" s="383"/>
      <c r="I113" s="383"/>
      <c r="J113" s="383"/>
      <c r="K113" s="383"/>
      <c r="L113" s="383"/>
      <c r="M113" s="383"/>
      <c r="N113" s="383"/>
      <c r="O113" s="383"/>
      <c r="P113" s="383"/>
      <c r="Q113" s="383"/>
      <c r="R113" s="383"/>
      <c r="S113" s="383"/>
    </row>
    <row r="114" spans="8:19">
      <c r="H114" s="383"/>
      <c r="I114" s="383"/>
      <c r="J114" s="383"/>
      <c r="K114" s="383"/>
      <c r="L114" s="383"/>
      <c r="M114" s="383"/>
      <c r="N114" s="383"/>
      <c r="O114" s="383"/>
      <c r="P114" s="383"/>
      <c r="Q114" s="383"/>
      <c r="R114" s="383"/>
      <c r="S114" s="383"/>
    </row>
    <row r="115" spans="8:19">
      <c r="H115" s="383"/>
      <c r="I115" s="383"/>
      <c r="J115" s="383"/>
      <c r="K115" s="383"/>
      <c r="L115" s="383"/>
      <c r="M115" s="383"/>
      <c r="N115" s="383"/>
      <c r="O115" s="383"/>
      <c r="P115" s="383"/>
      <c r="Q115" s="383"/>
      <c r="R115" s="383"/>
      <c r="S115" s="383"/>
    </row>
    <row r="116" spans="8:19">
      <c r="H116" s="383"/>
      <c r="I116" s="383"/>
      <c r="J116" s="383"/>
      <c r="K116" s="383"/>
      <c r="L116" s="383"/>
      <c r="M116" s="383"/>
      <c r="N116" s="383"/>
      <c r="O116" s="383"/>
      <c r="P116" s="383"/>
      <c r="Q116" s="383"/>
      <c r="R116" s="383"/>
      <c r="S116" s="383"/>
    </row>
    <row r="117" spans="8:19">
      <c r="H117" s="383"/>
      <c r="I117" s="383"/>
      <c r="J117" s="383"/>
      <c r="K117" s="383"/>
      <c r="L117" s="383"/>
      <c r="M117" s="383"/>
      <c r="N117" s="383"/>
      <c r="O117" s="383"/>
      <c r="P117" s="383"/>
      <c r="Q117" s="383"/>
      <c r="R117" s="383"/>
      <c r="S117" s="383"/>
    </row>
    <row r="118" spans="8:19">
      <c r="H118" s="383"/>
      <c r="I118" s="383"/>
      <c r="J118" s="383"/>
      <c r="K118" s="383"/>
      <c r="L118" s="383"/>
      <c r="M118" s="383"/>
      <c r="N118" s="383"/>
      <c r="O118" s="383"/>
      <c r="P118" s="383"/>
      <c r="Q118" s="383"/>
      <c r="R118" s="383"/>
      <c r="S118" s="383"/>
    </row>
    <row r="119" spans="8:19"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3"/>
      <c r="S119" s="383"/>
    </row>
    <row r="120" spans="8:19"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3"/>
      <c r="S120" s="383"/>
    </row>
    <row r="121" spans="8:19"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3"/>
      <c r="S121" s="383"/>
    </row>
    <row r="122" spans="8:19"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</row>
    <row r="123" spans="8:19"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</row>
    <row r="124" spans="8:19"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</row>
    <row r="125" spans="8:19">
      <c r="H125" s="383"/>
      <c r="I125" s="383"/>
      <c r="J125" s="383"/>
      <c r="K125" s="383"/>
      <c r="L125" s="383"/>
      <c r="M125" s="383"/>
      <c r="N125" s="383"/>
      <c r="O125" s="383"/>
      <c r="P125" s="383"/>
      <c r="Q125" s="383"/>
      <c r="R125" s="383"/>
      <c r="S125" s="383"/>
    </row>
    <row r="126" spans="8:19">
      <c r="H126" s="383"/>
      <c r="I126" s="383"/>
      <c r="J126" s="383"/>
      <c r="K126" s="383"/>
      <c r="L126" s="383"/>
      <c r="M126" s="383"/>
      <c r="N126" s="383"/>
      <c r="O126" s="383"/>
      <c r="P126" s="383"/>
      <c r="Q126" s="383"/>
      <c r="R126" s="383"/>
      <c r="S126" s="383"/>
    </row>
    <row r="127" spans="8:19">
      <c r="H127" s="383"/>
      <c r="I127" s="383"/>
      <c r="J127" s="383"/>
      <c r="K127" s="383"/>
      <c r="L127" s="383"/>
      <c r="M127" s="383"/>
      <c r="N127" s="383"/>
      <c r="O127" s="383"/>
      <c r="P127" s="383"/>
      <c r="Q127" s="383"/>
      <c r="R127" s="383"/>
      <c r="S127" s="383"/>
    </row>
    <row r="128" spans="8:19">
      <c r="H128" s="383"/>
      <c r="I128" s="383"/>
      <c r="J128" s="383"/>
      <c r="K128" s="383"/>
      <c r="L128" s="383"/>
      <c r="M128" s="383"/>
      <c r="N128" s="383"/>
      <c r="O128" s="383"/>
      <c r="P128" s="383"/>
      <c r="Q128" s="383"/>
      <c r="R128" s="383"/>
      <c r="S128" s="383"/>
    </row>
    <row r="129" spans="8:19"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3"/>
      <c r="S129" s="383"/>
    </row>
    <row r="130" spans="8:19">
      <c r="H130" s="383"/>
      <c r="I130" s="383"/>
      <c r="J130" s="383"/>
      <c r="K130" s="383"/>
      <c r="L130" s="383"/>
      <c r="M130" s="383"/>
      <c r="N130" s="383"/>
      <c r="O130" s="383"/>
      <c r="P130" s="383"/>
      <c r="Q130" s="383"/>
      <c r="R130" s="383"/>
      <c r="S130" s="383"/>
    </row>
    <row r="131" spans="8:19">
      <c r="H131" s="383"/>
      <c r="I131" s="383"/>
      <c r="J131" s="383"/>
      <c r="K131" s="383"/>
      <c r="L131" s="383"/>
      <c r="M131" s="383"/>
      <c r="N131" s="383"/>
      <c r="O131" s="383"/>
      <c r="P131" s="383"/>
      <c r="Q131" s="383"/>
      <c r="R131" s="383"/>
      <c r="S131" s="383"/>
    </row>
    <row r="132" spans="8:19">
      <c r="H132" s="383"/>
      <c r="I132" s="383"/>
      <c r="J132" s="383"/>
      <c r="K132" s="383"/>
      <c r="L132" s="383"/>
      <c r="M132" s="383"/>
      <c r="N132" s="383"/>
      <c r="O132" s="383"/>
      <c r="P132" s="383"/>
      <c r="Q132" s="383"/>
      <c r="R132" s="383"/>
      <c r="S132" s="383"/>
    </row>
    <row r="133" spans="8:19">
      <c r="H133" s="383"/>
      <c r="I133" s="383"/>
      <c r="J133" s="383"/>
      <c r="K133" s="383"/>
      <c r="L133" s="383"/>
      <c r="M133" s="383"/>
      <c r="N133" s="383"/>
      <c r="O133" s="383"/>
      <c r="P133" s="383"/>
      <c r="Q133" s="383"/>
      <c r="R133" s="383"/>
      <c r="S133" s="383"/>
    </row>
    <row r="134" spans="8:19">
      <c r="H134" s="383"/>
      <c r="I134" s="383"/>
      <c r="J134" s="383"/>
      <c r="K134" s="383"/>
      <c r="L134" s="383"/>
      <c r="M134" s="383"/>
      <c r="N134" s="383"/>
      <c r="O134" s="383"/>
      <c r="P134" s="383"/>
      <c r="Q134" s="383"/>
      <c r="R134" s="383"/>
      <c r="S134" s="383"/>
    </row>
    <row r="135" spans="8:19">
      <c r="H135" s="383"/>
      <c r="I135" s="383"/>
      <c r="J135" s="383"/>
      <c r="K135" s="383"/>
      <c r="L135" s="383"/>
      <c r="M135" s="383"/>
      <c r="N135" s="383"/>
      <c r="O135" s="383"/>
      <c r="P135" s="383"/>
      <c r="Q135" s="383"/>
      <c r="R135" s="383"/>
      <c r="S135" s="383"/>
    </row>
    <row r="136" spans="8:19">
      <c r="H136" s="383"/>
      <c r="I136" s="383"/>
      <c r="J136" s="383"/>
      <c r="K136" s="383"/>
      <c r="L136" s="383"/>
      <c r="M136" s="383"/>
      <c r="N136" s="383"/>
      <c r="O136" s="383"/>
      <c r="P136" s="383"/>
      <c r="Q136" s="383"/>
      <c r="R136" s="383"/>
      <c r="S136" s="383"/>
    </row>
    <row r="137" spans="8:19">
      <c r="H137" s="383"/>
      <c r="I137" s="383"/>
      <c r="J137" s="383"/>
      <c r="K137" s="383"/>
      <c r="L137" s="383"/>
      <c r="M137" s="383"/>
      <c r="N137" s="383"/>
      <c r="O137" s="383"/>
      <c r="P137" s="383"/>
      <c r="Q137" s="383"/>
      <c r="R137" s="383"/>
      <c r="S137" s="383"/>
    </row>
    <row r="138" spans="8:19">
      <c r="H138" s="383"/>
      <c r="I138" s="383"/>
      <c r="J138" s="383"/>
      <c r="K138" s="383"/>
      <c r="L138" s="383"/>
      <c r="M138" s="383"/>
      <c r="N138" s="383"/>
      <c r="O138" s="383"/>
      <c r="P138" s="383"/>
      <c r="Q138" s="383"/>
      <c r="R138" s="383"/>
      <c r="S138" s="383"/>
    </row>
    <row r="139" spans="8:19">
      <c r="H139" s="383"/>
      <c r="I139" s="383"/>
      <c r="J139" s="383"/>
      <c r="K139" s="383"/>
      <c r="L139" s="383"/>
      <c r="M139" s="383"/>
      <c r="N139" s="383"/>
      <c r="O139" s="383"/>
      <c r="P139" s="383"/>
      <c r="Q139" s="383"/>
      <c r="R139" s="383"/>
      <c r="S139" s="383"/>
    </row>
    <row r="140" spans="8:19">
      <c r="H140" s="383"/>
      <c r="I140" s="383"/>
      <c r="J140" s="383"/>
      <c r="K140" s="383"/>
      <c r="L140" s="383"/>
      <c r="M140" s="383"/>
      <c r="N140" s="383"/>
      <c r="O140" s="383"/>
      <c r="P140" s="383"/>
      <c r="Q140" s="383"/>
      <c r="R140" s="383"/>
      <c r="S140" s="383"/>
    </row>
    <row r="141" spans="8:19">
      <c r="H141" s="383"/>
      <c r="I141" s="383"/>
      <c r="J141" s="383"/>
      <c r="K141" s="383"/>
      <c r="L141" s="383"/>
      <c r="M141" s="383"/>
      <c r="N141" s="383"/>
      <c r="O141" s="383"/>
      <c r="P141" s="383"/>
      <c r="Q141" s="383"/>
      <c r="R141" s="383"/>
      <c r="S141" s="383"/>
    </row>
    <row r="142" spans="8:19"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383"/>
      <c r="S142" s="383"/>
    </row>
    <row r="143" spans="8:19">
      <c r="H143" s="383"/>
      <c r="I143" s="383"/>
      <c r="J143" s="383"/>
      <c r="K143" s="383"/>
      <c r="L143" s="383"/>
      <c r="M143" s="383"/>
      <c r="N143" s="383"/>
      <c r="O143" s="383"/>
      <c r="P143" s="383"/>
      <c r="Q143" s="383"/>
      <c r="R143" s="383"/>
      <c r="S143" s="383"/>
    </row>
  </sheetData>
  <mergeCells count="21"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  <mergeCell ref="P12:S14"/>
    <mergeCell ref="B15:B22"/>
    <mergeCell ref="E20:G22"/>
    <mergeCell ref="H20:K22"/>
    <mergeCell ref="L20:O22"/>
    <mergeCell ref="P20:S22"/>
    <mergeCell ref="B23:B25"/>
    <mergeCell ref="B7:B14"/>
    <mergeCell ref="E12:G14"/>
    <mergeCell ref="H12:K14"/>
    <mergeCell ref="L12:O14"/>
  </mergeCells>
  <pageMargins left="0.70866141732283472" right="0.70866141732283472" top="0.9" bottom="0.74803149606299213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69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1" sqref="B1"/>
    </sheetView>
  </sheetViews>
  <sheetFormatPr defaultColWidth="9.140625" defaultRowHeight="12.75"/>
  <cols>
    <col min="1" max="1" width="3.85546875" style="440" customWidth="1"/>
    <col min="2" max="2" width="9.85546875" style="440" customWidth="1"/>
    <col min="3" max="3" width="23.5703125" style="440" bestFit="1" customWidth="1"/>
    <col min="4" max="4" width="11.7109375" style="440" customWidth="1"/>
    <col min="5" max="5" width="10.140625" style="440" customWidth="1"/>
    <col min="6" max="6" width="9.7109375" style="440" customWidth="1"/>
    <col min="7" max="7" width="9.42578125" style="440" customWidth="1"/>
    <col min="8" max="9" width="9" style="440" customWidth="1"/>
    <col min="10" max="10" width="9.85546875" style="440" customWidth="1"/>
    <col min="11" max="11" width="9.7109375" style="440" customWidth="1"/>
    <col min="12" max="12" width="9" style="440" customWidth="1"/>
    <col min="13" max="13" width="10.7109375" style="440" customWidth="1"/>
    <col min="14" max="14" width="9.28515625" style="440" customWidth="1"/>
    <col min="15" max="15" width="10.28515625" style="440" customWidth="1"/>
    <col min="16" max="17" width="9.7109375" style="440" customWidth="1"/>
    <col min="18" max="18" width="8.42578125" style="440" bestFit="1" customWidth="1"/>
    <col min="19" max="19" width="9.7109375" style="440" customWidth="1"/>
    <col min="20" max="20" width="8.28515625" style="440" customWidth="1"/>
    <col min="21" max="22" width="7.28515625" style="440" bestFit="1" customWidth="1"/>
    <col min="23" max="23" width="10" style="440" customWidth="1"/>
    <col min="24" max="24" width="9.28515625" style="440" customWidth="1"/>
    <col min="25" max="25" width="7.5703125" style="440" customWidth="1"/>
    <col min="26" max="26" width="9.7109375" style="440" customWidth="1"/>
    <col min="27" max="27" width="8.42578125" style="440" bestFit="1" customWidth="1"/>
    <col min="28" max="31" width="7.28515625" style="440" bestFit="1" customWidth="1"/>
    <col min="32" max="32" width="8.42578125" style="440" customWidth="1"/>
    <col min="33" max="33" width="7.28515625" style="440" customWidth="1"/>
    <col min="34" max="34" width="7.7109375" style="440" customWidth="1"/>
    <col min="35" max="35" width="7.42578125" style="440" customWidth="1"/>
    <col min="36" max="36" width="7.7109375" style="440" customWidth="1"/>
    <col min="37" max="37" width="9.42578125" style="440" customWidth="1"/>
    <col min="38" max="38" width="8.28515625" style="440" customWidth="1"/>
    <col min="39" max="39" width="7.140625" style="440" customWidth="1"/>
    <col min="40" max="40" width="6.85546875" style="440" customWidth="1"/>
    <col min="41" max="16384" width="9.140625" style="440"/>
  </cols>
  <sheetData>
    <row r="1" spans="2:40"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K1" s="2166" t="s">
        <v>282</v>
      </c>
      <c r="AL1" s="2166"/>
      <c r="AM1" s="2166"/>
      <c r="AN1" s="2166"/>
    </row>
    <row r="2" spans="2:40" ht="13.9" customHeight="1">
      <c r="B2" s="2167" t="s">
        <v>283</v>
      </c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  <c r="N2" s="2167"/>
      <c r="O2" s="2167"/>
      <c r="P2" s="2167"/>
      <c r="Q2" s="2167"/>
      <c r="R2" s="2167"/>
      <c r="S2" s="2167"/>
      <c r="T2" s="2167"/>
      <c r="U2" s="2167"/>
      <c r="V2" s="2167"/>
      <c r="W2" s="2167"/>
      <c r="X2" s="2167"/>
      <c r="Y2" s="2167"/>
      <c r="Z2" s="2167"/>
      <c r="AA2" s="2167"/>
      <c r="AB2" s="2167"/>
      <c r="AC2" s="2167"/>
      <c r="AD2" s="2167"/>
      <c r="AE2" s="2167"/>
      <c r="AF2" s="2167"/>
      <c r="AG2" s="2167"/>
      <c r="AH2" s="2167"/>
      <c r="AI2" s="2167"/>
      <c r="AJ2" s="2167"/>
      <c r="AK2" s="2167"/>
      <c r="AL2" s="2167"/>
      <c r="AM2" s="2167"/>
      <c r="AN2" s="2167"/>
    </row>
    <row r="3" spans="2:40">
      <c r="B3" s="441"/>
      <c r="C3" s="441"/>
      <c r="D3" s="441"/>
      <c r="E3" s="441"/>
      <c r="F3" s="442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</row>
    <row r="4" spans="2:40">
      <c r="B4" s="441"/>
      <c r="C4" s="441"/>
      <c r="D4" s="441"/>
      <c r="E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</row>
    <row r="5" spans="2:40" ht="13.5" thickBot="1"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39"/>
      <c r="S5" s="439"/>
      <c r="T5" s="439"/>
      <c r="U5" s="439"/>
      <c r="V5" s="439"/>
      <c r="W5" s="439"/>
      <c r="X5" s="439"/>
      <c r="Y5" s="439"/>
      <c r="Z5" s="439"/>
      <c r="AK5" s="2168" t="s">
        <v>0</v>
      </c>
      <c r="AL5" s="2168"/>
      <c r="AM5" s="2168"/>
      <c r="AN5" s="2168"/>
    </row>
    <row r="6" spans="2:40" ht="15" customHeight="1" thickBot="1">
      <c r="B6" s="2169" t="s">
        <v>20</v>
      </c>
      <c r="C6" s="2171" t="s">
        <v>1</v>
      </c>
      <c r="D6" s="2169" t="s">
        <v>2</v>
      </c>
      <c r="E6" s="2175" t="s">
        <v>2</v>
      </c>
      <c r="F6" s="2176"/>
      <c r="G6" s="2176"/>
      <c r="H6" s="2176"/>
      <c r="I6" s="2176"/>
      <c r="J6" s="2176"/>
      <c r="K6" s="2176"/>
      <c r="L6" s="2176"/>
      <c r="M6" s="2177"/>
      <c r="N6" s="2169" t="s">
        <v>17</v>
      </c>
      <c r="O6" s="2178"/>
      <c r="P6" s="2178"/>
      <c r="Q6" s="2178"/>
      <c r="R6" s="2178"/>
      <c r="S6" s="2178"/>
      <c r="T6" s="2178"/>
      <c r="U6" s="2178"/>
      <c r="V6" s="2179"/>
      <c r="W6" s="2169" t="s">
        <v>19</v>
      </c>
      <c r="X6" s="2178"/>
      <c r="Y6" s="2178"/>
      <c r="Z6" s="2178"/>
      <c r="AA6" s="2178"/>
      <c r="AB6" s="2178"/>
      <c r="AC6" s="2178"/>
      <c r="AD6" s="2178"/>
      <c r="AE6" s="2179"/>
      <c r="AF6" s="2169" t="s">
        <v>267</v>
      </c>
      <c r="AG6" s="2178"/>
      <c r="AH6" s="2178"/>
      <c r="AI6" s="2178"/>
      <c r="AJ6" s="2178"/>
      <c r="AK6" s="2178"/>
      <c r="AL6" s="2178"/>
      <c r="AM6" s="2178"/>
      <c r="AN6" s="2179"/>
    </row>
    <row r="7" spans="2:40" ht="17.45" customHeight="1">
      <c r="B7" s="2170"/>
      <c r="C7" s="2172"/>
      <c r="D7" s="2170"/>
      <c r="E7" s="2160" t="s">
        <v>4</v>
      </c>
      <c r="F7" s="2161"/>
      <c r="G7" s="2162"/>
      <c r="H7" s="2160" t="s">
        <v>5</v>
      </c>
      <c r="I7" s="2161"/>
      <c r="J7" s="2162"/>
      <c r="K7" s="2160" t="s">
        <v>7</v>
      </c>
      <c r="L7" s="2161"/>
      <c r="M7" s="2162"/>
      <c r="N7" s="2160" t="s">
        <v>4</v>
      </c>
      <c r="O7" s="2161"/>
      <c r="P7" s="2162"/>
      <c r="Q7" s="2160" t="s">
        <v>5</v>
      </c>
      <c r="R7" s="2161"/>
      <c r="S7" s="2162"/>
      <c r="T7" s="2160" t="s">
        <v>7</v>
      </c>
      <c r="U7" s="2161"/>
      <c r="V7" s="2162"/>
      <c r="W7" s="2160" t="s">
        <v>4</v>
      </c>
      <c r="X7" s="2161"/>
      <c r="Y7" s="2162"/>
      <c r="Z7" s="2160" t="s">
        <v>5</v>
      </c>
      <c r="AA7" s="2161"/>
      <c r="AB7" s="2162"/>
      <c r="AC7" s="2161" t="s">
        <v>7</v>
      </c>
      <c r="AD7" s="2161"/>
      <c r="AE7" s="2161"/>
      <c r="AF7" s="2160" t="s">
        <v>4</v>
      </c>
      <c r="AG7" s="2161"/>
      <c r="AH7" s="2162"/>
      <c r="AI7" s="2160" t="s">
        <v>5</v>
      </c>
      <c r="AJ7" s="2161"/>
      <c r="AK7" s="2162"/>
      <c r="AL7" s="2160" t="s">
        <v>7</v>
      </c>
      <c r="AM7" s="2161"/>
      <c r="AN7" s="2162"/>
    </row>
    <row r="8" spans="2:40" ht="53.45" customHeight="1" thickBot="1">
      <c r="B8" s="2170"/>
      <c r="C8" s="2173"/>
      <c r="D8" s="2174"/>
      <c r="E8" s="443" t="s">
        <v>284</v>
      </c>
      <c r="F8" s="444" t="s">
        <v>285</v>
      </c>
      <c r="G8" s="445" t="s">
        <v>286</v>
      </c>
      <c r="H8" s="443" t="s">
        <v>284</v>
      </c>
      <c r="I8" s="444" t="s">
        <v>285</v>
      </c>
      <c r="J8" s="445" t="s">
        <v>286</v>
      </c>
      <c r="K8" s="443" t="s">
        <v>284</v>
      </c>
      <c r="L8" s="444" t="s">
        <v>285</v>
      </c>
      <c r="M8" s="445" t="s">
        <v>286</v>
      </c>
      <c r="N8" s="443" t="s">
        <v>284</v>
      </c>
      <c r="O8" s="444" t="s">
        <v>285</v>
      </c>
      <c r="P8" s="445" t="s">
        <v>286</v>
      </c>
      <c r="Q8" s="443" t="s">
        <v>284</v>
      </c>
      <c r="R8" s="444" t="s">
        <v>285</v>
      </c>
      <c r="S8" s="445" t="s">
        <v>286</v>
      </c>
      <c r="T8" s="443" t="s">
        <v>284</v>
      </c>
      <c r="U8" s="444" t="s">
        <v>285</v>
      </c>
      <c r="V8" s="445" t="s">
        <v>286</v>
      </c>
      <c r="W8" s="443" t="s">
        <v>284</v>
      </c>
      <c r="X8" s="444" t="s">
        <v>285</v>
      </c>
      <c r="Y8" s="445" t="s">
        <v>286</v>
      </c>
      <c r="Z8" s="443" t="s">
        <v>284</v>
      </c>
      <c r="AA8" s="444" t="s">
        <v>285</v>
      </c>
      <c r="AB8" s="445" t="s">
        <v>286</v>
      </c>
      <c r="AC8" s="443" t="s">
        <v>284</v>
      </c>
      <c r="AD8" s="444" t="s">
        <v>285</v>
      </c>
      <c r="AE8" s="445" t="s">
        <v>286</v>
      </c>
      <c r="AF8" s="446" t="s">
        <v>284</v>
      </c>
      <c r="AG8" s="444" t="s">
        <v>285</v>
      </c>
      <c r="AH8" s="447" t="s">
        <v>286</v>
      </c>
      <c r="AI8" s="446" t="s">
        <v>284</v>
      </c>
      <c r="AJ8" s="448" t="s">
        <v>285</v>
      </c>
      <c r="AK8" s="447" t="s">
        <v>286</v>
      </c>
      <c r="AL8" s="446" t="s">
        <v>284</v>
      </c>
      <c r="AM8" s="448" t="s">
        <v>285</v>
      </c>
      <c r="AN8" s="447" t="s">
        <v>286</v>
      </c>
    </row>
    <row r="9" spans="2:40" s="466" customFormat="1" ht="13.15" customHeight="1">
      <c r="B9" s="2163" t="s">
        <v>6</v>
      </c>
      <c r="C9" s="449" t="s">
        <v>271</v>
      </c>
      <c r="D9" s="450">
        <v>2203.34</v>
      </c>
      <c r="E9" s="450">
        <v>1343.9839999999999</v>
      </c>
      <c r="F9" s="451">
        <v>188.78800000000001</v>
      </c>
      <c r="G9" s="452">
        <v>106.045</v>
      </c>
      <c r="H9" s="450">
        <v>398.34300000000002</v>
      </c>
      <c r="I9" s="451">
        <v>27.145</v>
      </c>
      <c r="J9" s="452">
        <v>43.759</v>
      </c>
      <c r="K9" s="450">
        <v>81.8</v>
      </c>
      <c r="L9" s="451">
        <v>9.6839999999999993</v>
      </c>
      <c r="M9" s="452">
        <v>3.7919999999999998</v>
      </c>
      <c r="N9" s="453">
        <v>792.59699999999998</v>
      </c>
      <c r="O9" s="454">
        <v>122.209</v>
      </c>
      <c r="P9" s="455">
        <v>93.218000000000004</v>
      </c>
      <c r="Q9" s="453">
        <v>289.35399999999998</v>
      </c>
      <c r="R9" s="454">
        <v>9.3290000000000006</v>
      </c>
      <c r="S9" s="455">
        <v>37.286000000000001</v>
      </c>
      <c r="T9" s="453">
        <v>59.587000000000003</v>
      </c>
      <c r="U9" s="454">
        <v>8.6750000000000007</v>
      </c>
      <c r="V9" s="455">
        <v>0.83799999999999997</v>
      </c>
      <c r="W9" s="456">
        <v>549.55200000000002</v>
      </c>
      <c r="X9" s="457">
        <v>66.488</v>
      </c>
      <c r="Y9" s="458">
        <v>8.3130000000000006</v>
      </c>
      <c r="Z9" s="456">
        <v>108.39</v>
      </c>
      <c r="AA9" s="457">
        <v>17.815999999999999</v>
      </c>
      <c r="AB9" s="458">
        <v>5.2190000000000003</v>
      </c>
      <c r="AC9" s="459">
        <v>22.155999999999999</v>
      </c>
      <c r="AD9" s="457">
        <v>1.0089999999999999</v>
      </c>
      <c r="AE9" s="460">
        <v>2.9540000000000002</v>
      </c>
      <c r="AF9" s="461">
        <v>1.835</v>
      </c>
      <c r="AG9" s="451">
        <v>9.0999999999999998E-2</v>
      </c>
      <c r="AH9" s="462">
        <v>4.5140000000000002</v>
      </c>
      <c r="AI9" s="463">
        <v>0.59899999999999998</v>
      </c>
      <c r="AJ9" s="464">
        <v>0</v>
      </c>
      <c r="AK9" s="465">
        <v>1.254</v>
      </c>
      <c r="AL9" s="461">
        <v>5.7000000000000002E-2</v>
      </c>
      <c r="AM9" s="464">
        <v>0</v>
      </c>
      <c r="AN9" s="462">
        <v>0</v>
      </c>
    </row>
    <row r="10" spans="2:40" s="466" customFormat="1">
      <c r="B10" s="2164"/>
      <c r="C10" s="467" t="s">
        <v>272</v>
      </c>
      <c r="D10" s="468">
        <v>57521.686000000002</v>
      </c>
      <c r="E10" s="468">
        <v>34394.212</v>
      </c>
      <c r="F10" s="469">
        <v>2004.653</v>
      </c>
      <c r="G10" s="470">
        <v>6117.4560000000001</v>
      </c>
      <c r="H10" s="468">
        <v>12726.138999999999</v>
      </c>
      <c r="I10" s="469">
        <v>37.122</v>
      </c>
      <c r="J10" s="470">
        <v>1167.568</v>
      </c>
      <c r="K10" s="468">
        <v>1047.2460000000001</v>
      </c>
      <c r="L10" s="469">
        <v>12.339</v>
      </c>
      <c r="M10" s="470">
        <v>14.951000000000001</v>
      </c>
      <c r="N10" s="471">
        <v>27381.925999999999</v>
      </c>
      <c r="O10" s="472">
        <v>1961.8050000000001</v>
      </c>
      <c r="P10" s="473">
        <v>6117.4560000000001</v>
      </c>
      <c r="Q10" s="471">
        <v>10649.512000000001</v>
      </c>
      <c r="R10" s="472">
        <v>6.415</v>
      </c>
      <c r="S10" s="473">
        <v>1063.873</v>
      </c>
      <c r="T10" s="471">
        <v>798.779</v>
      </c>
      <c r="U10" s="472">
        <v>12.339</v>
      </c>
      <c r="V10" s="473">
        <v>14.909000000000001</v>
      </c>
      <c r="W10" s="471">
        <v>7005.5569999999998</v>
      </c>
      <c r="X10" s="472">
        <v>41.984999999999999</v>
      </c>
      <c r="Y10" s="473">
        <v>0</v>
      </c>
      <c r="Z10" s="471">
        <v>2055.5430000000001</v>
      </c>
      <c r="AA10" s="472">
        <v>30.707000000000001</v>
      </c>
      <c r="AB10" s="473">
        <v>33.856999999999999</v>
      </c>
      <c r="AC10" s="474">
        <v>248.46700000000001</v>
      </c>
      <c r="AD10" s="472">
        <v>0</v>
      </c>
      <c r="AE10" s="475">
        <v>4.2000000000000003E-2</v>
      </c>
      <c r="AF10" s="468">
        <v>6.7290000000000001</v>
      </c>
      <c r="AG10" s="472">
        <v>0.86299999999999999</v>
      </c>
      <c r="AH10" s="476">
        <v>0</v>
      </c>
      <c r="AI10" s="477">
        <v>21.084</v>
      </c>
      <c r="AJ10" s="478">
        <v>0</v>
      </c>
      <c r="AK10" s="470">
        <v>69.837999999999994</v>
      </c>
      <c r="AL10" s="468">
        <v>0</v>
      </c>
      <c r="AM10" s="475">
        <v>0</v>
      </c>
      <c r="AN10" s="473">
        <v>0</v>
      </c>
    </row>
    <row r="11" spans="2:40" s="466" customFormat="1">
      <c r="B11" s="2164"/>
      <c r="C11" s="467" t="s">
        <v>273</v>
      </c>
      <c r="D11" s="468">
        <v>265046.09100000001</v>
      </c>
      <c r="E11" s="468">
        <v>104483.424</v>
      </c>
      <c r="F11" s="469">
        <v>75630.773000000001</v>
      </c>
      <c r="G11" s="470">
        <v>17808.534</v>
      </c>
      <c r="H11" s="468">
        <v>24707.133999999998</v>
      </c>
      <c r="I11" s="469">
        <v>11344.319</v>
      </c>
      <c r="J11" s="470">
        <v>21070.022000000001</v>
      </c>
      <c r="K11" s="468">
        <v>5805.509</v>
      </c>
      <c r="L11" s="469">
        <v>1919.7159999999999</v>
      </c>
      <c r="M11" s="470">
        <v>2276.66</v>
      </c>
      <c r="N11" s="471">
        <v>39005.834000000003</v>
      </c>
      <c r="O11" s="472">
        <v>19595.53</v>
      </c>
      <c r="P11" s="473">
        <v>14516.106</v>
      </c>
      <c r="Q11" s="471">
        <v>10466.888000000001</v>
      </c>
      <c r="R11" s="472">
        <v>1510.864</v>
      </c>
      <c r="S11" s="473">
        <v>14780.295</v>
      </c>
      <c r="T11" s="471">
        <v>2898.69</v>
      </c>
      <c r="U11" s="472">
        <v>102.681</v>
      </c>
      <c r="V11" s="473">
        <v>407.40899999999999</v>
      </c>
      <c r="W11" s="471">
        <v>65199.038999999997</v>
      </c>
      <c r="X11" s="472">
        <v>54523.116999999998</v>
      </c>
      <c r="Y11" s="473">
        <v>2235.6680000000001</v>
      </c>
      <c r="Z11" s="471">
        <v>14189.154</v>
      </c>
      <c r="AA11" s="472">
        <v>9833.4549999999999</v>
      </c>
      <c r="AB11" s="473">
        <v>5884.317</v>
      </c>
      <c r="AC11" s="474">
        <v>2879.6779999999999</v>
      </c>
      <c r="AD11" s="472">
        <v>1816.8209999999999</v>
      </c>
      <c r="AE11" s="475">
        <v>1869.251</v>
      </c>
      <c r="AF11" s="468">
        <v>278.55099999999999</v>
      </c>
      <c r="AG11" s="469">
        <v>1512.126</v>
      </c>
      <c r="AH11" s="470">
        <v>1056.76</v>
      </c>
      <c r="AI11" s="479">
        <v>51.091999999999999</v>
      </c>
      <c r="AJ11" s="469">
        <v>0</v>
      </c>
      <c r="AK11" s="470">
        <v>405.41</v>
      </c>
      <c r="AL11" s="468">
        <v>27.140999999999998</v>
      </c>
      <c r="AM11" s="478">
        <v>0.214</v>
      </c>
      <c r="AN11" s="473">
        <v>0</v>
      </c>
    </row>
    <row r="12" spans="2:40" s="466" customFormat="1">
      <c r="B12" s="2164"/>
      <c r="C12" s="467" t="s">
        <v>274</v>
      </c>
      <c r="D12" s="468">
        <v>16983.824000000001</v>
      </c>
      <c r="E12" s="468">
        <v>7737.6639999999998</v>
      </c>
      <c r="F12" s="469">
        <v>2205.6849999999999</v>
      </c>
      <c r="G12" s="470">
        <v>1627.557</v>
      </c>
      <c r="H12" s="468">
        <v>4307.0410000000002</v>
      </c>
      <c r="I12" s="469">
        <v>207.49299999999999</v>
      </c>
      <c r="J12" s="470">
        <v>385.99099999999999</v>
      </c>
      <c r="K12" s="468">
        <v>431.91899999999998</v>
      </c>
      <c r="L12" s="469">
        <v>7.4820000000000002</v>
      </c>
      <c r="M12" s="470">
        <v>72.992000000000004</v>
      </c>
      <c r="N12" s="471">
        <v>6026.9620000000004</v>
      </c>
      <c r="O12" s="472">
        <v>1399.48</v>
      </c>
      <c r="P12" s="473">
        <v>1611.1469999999999</v>
      </c>
      <c r="Q12" s="471">
        <v>3821.819</v>
      </c>
      <c r="R12" s="472">
        <v>103.79900000000001</v>
      </c>
      <c r="S12" s="473">
        <v>295.20600000000002</v>
      </c>
      <c r="T12" s="471">
        <v>299.81599999999997</v>
      </c>
      <c r="U12" s="472">
        <v>2.3839999999999999</v>
      </c>
      <c r="V12" s="473">
        <v>11.138999999999999</v>
      </c>
      <c r="W12" s="471">
        <v>1705.9749999999999</v>
      </c>
      <c r="X12" s="472">
        <v>806.09699999999998</v>
      </c>
      <c r="Y12" s="473">
        <v>16.41</v>
      </c>
      <c r="Z12" s="471">
        <v>482.47199999999998</v>
      </c>
      <c r="AA12" s="472">
        <v>103.694</v>
      </c>
      <c r="AB12" s="473">
        <v>90.784999999999997</v>
      </c>
      <c r="AC12" s="474">
        <v>132.10300000000001</v>
      </c>
      <c r="AD12" s="472">
        <v>5.0979999999999999</v>
      </c>
      <c r="AE12" s="475">
        <v>61.853000000000002</v>
      </c>
      <c r="AF12" s="480">
        <v>4.7270000000000003</v>
      </c>
      <c r="AG12" s="469">
        <v>0.108</v>
      </c>
      <c r="AH12" s="470">
        <v>0</v>
      </c>
      <c r="AI12" s="481">
        <v>2.75</v>
      </c>
      <c r="AJ12" s="472">
        <v>0</v>
      </c>
      <c r="AK12" s="482">
        <v>0</v>
      </c>
      <c r="AL12" s="475">
        <v>0</v>
      </c>
      <c r="AM12" s="472">
        <v>0</v>
      </c>
      <c r="AN12" s="473">
        <v>0</v>
      </c>
    </row>
    <row r="13" spans="2:40" s="466" customFormat="1" ht="13.5" thickBot="1">
      <c r="B13" s="2165"/>
      <c r="C13" s="483" t="s">
        <v>275</v>
      </c>
      <c r="D13" s="484">
        <v>341754.94099999999</v>
      </c>
      <c r="E13" s="484">
        <v>147959.28400000001</v>
      </c>
      <c r="F13" s="485">
        <v>80029.899000000005</v>
      </c>
      <c r="G13" s="486">
        <v>25659.592000000001</v>
      </c>
      <c r="H13" s="484">
        <v>42138.656999999999</v>
      </c>
      <c r="I13" s="485">
        <v>11616.079</v>
      </c>
      <c r="J13" s="486">
        <v>22667.34</v>
      </c>
      <c r="K13" s="484">
        <v>7366.4740000000002</v>
      </c>
      <c r="L13" s="485">
        <v>1949.221</v>
      </c>
      <c r="M13" s="486">
        <v>2368.395</v>
      </c>
      <c r="N13" s="484">
        <v>73207.319000000003</v>
      </c>
      <c r="O13" s="485">
        <v>23079.024000000001</v>
      </c>
      <c r="P13" s="486">
        <v>22337.927</v>
      </c>
      <c r="Q13" s="484">
        <v>25227.573</v>
      </c>
      <c r="R13" s="485">
        <v>1630.4069999999999</v>
      </c>
      <c r="S13" s="486">
        <v>16176.66</v>
      </c>
      <c r="T13" s="484">
        <v>4056.8719999999998</v>
      </c>
      <c r="U13" s="485">
        <v>126.07899999999999</v>
      </c>
      <c r="V13" s="486">
        <v>434.29500000000002</v>
      </c>
      <c r="W13" s="484">
        <v>74460.123000000007</v>
      </c>
      <c r="X13" s="485">
        <v>55437.686999999998</v>
      </c>
      <c r="Y13" s="486">
        <v>2260.3910000000001</v>
      </c>
      <c r="Z13" s="484">
        <v>16835.559000000001</v>
      </c>
      <c r="AA13" s="485">
        <v>9985.6720000000005</v>
      </c>
      <c r="AB13" s="486">
        <v>6014.1779999999999</v>
      </c>
      <c r="AC13" s="487">
        <v>3282.404</v>
      </c>
      <c r="AD13" s="485">
        <v>1822.9280000000001</v>
      </c>
      <c r="AE13" s="488">
        <v>1934.1</v>
      </c>
      <c r="AF13" s="484">
        <v>291.84199999999998</v>
      </c>
      <c r="AG13" s="485">
        <v>1513.1880000000001</v>
      </c>
      <c r="AH13" s="486">
        <v>1061.2739999999999</v>
      </c>
      <c r="AI13" s="489">
        <v>75.525000000000006</v>
      </c>
      <c r="AJ13" s="485">
        <v>0</v>
      </c>
      <c r="AK13" s="486">
        <v>476.50200000000001</v>
      </c>
      <c r="AL13" s="484">
        <v>27.198</v>
      </c>
      <c r="AM13" s="485">
        <v>0.214</v>
      </c>
      <c r="AN13" s="486">
        <v>0</v>
      </c>
    </row>
    <row r="14" spans="2:40" ht="15" customHeight="1">
      <c r="B14" s="2163" t="s">
        <v>359</v>
      </c>
      <c r="C14" s="449" t="s">
        <v>271</v>
      </c>
      <c r="D14" s="450">
        <v>1135.365</v>
      </c>
      <c r="E14" s="450">
        <v>653.65099999999995</v>
      </c>
      <c r="F14" s="451">
        <v>100.569</v>
      </c>
      <c r="G14" s="452">
        <v>82.488</v>
      </c>
      <c r="H14" s="450">
        <v>231.637</v>
      </c>
      <c r="I14" s="451">
        <v>7.8559999999999999</v>
      </c>
      <c r="J14" s="452">
        <v>16.774000000000001</v>
      </c>
      <c r="K14" s="450">
        <v>37.369999999999997</v>
      </c>
      <c r="L14" s="451">
        <v>2.415</v>
      </c>
      <c r="M14" s="452">
        <v>2.605</v>
      </c>
      <c r="N14" s="453">
        <v>451.71199999999999</v>
      </c>
      <c r="O14" s="454">
        <v>68.55</v>
      </c>
      <c r="P14" s="455">
        <v>77.38</v>
      </c>
      <c r="Q14" s="453">
        <v>191.74600000000001</v>
      </c>
      <c r="R14" s="454">
        <v>3.6560000000000001</v>
      </c>
      <c r="S14" s="455">
        <v>12.802</v>
      </c>
      <c r="T14" s="453">
        <v>27.795000000000002</v>
      </c>
      <c r="U14" s="454">
        <v>2.23</v>
      </c>
      <c r="V14" s="455">
        <v>0.39700000000000002</v>
      </c>
      <c r="W14" s="456">
        <v>200.97</v>
      </c>
      <c r="X14" s="457">
        <v>20.466000000000001</v>
      </c>
      <c r="Y14" s="458">
        <v>3.47</v>
      </c>
      <c r="Z14" s="456">
        <v>39.878999999999998</v>
      </c>
      <c r="AA14" s="457">
        <v>4.2</v>
      </c>
      <c r="AB14" s="458">
        <v>2.7869999999999999</v>
      </c>
      <c r="AC14" s="456">
        <v>9.5190000000000001</v>
      </c>
      <c r="AD14" s="457">
        <v>0.14099999999999999</v>
      </c>
      <c r="AE14" s="458">
        <v>2.2080000000000002</v>
      </c>
      <c r="AF14" s="456">
        <v>0.96899999999999997</v>
      </c>
      <c r="AG14" s="457">
        <v>11.553000000000001</v>
      </c>
      <c r="AH14" s="458">
        <v>1.6379999999999999</v>
      </c>
      <c r="AI14" s="456">
        <v>1.2E-2</v>
      </c>
      <c r="AJ14" s="457">
        <v>0</v>
      </c>
      <c r="AK14" s="458">
        <v>1.1850000000000001</v>
      </c>
      <c r="AL14" s="456">
        <v>5.6000000000000001E-2</v>
      </c>
      <c r="AM14" s="457">
        <v>4.3999999999999997E-2</v>
      </c>
      <c r="AN14" s="458">
        <v>0</v>
      </c>
    </row>
    <row r="15" spans="2:40">
      <c r="B15" s="2164"/>
      <c r="C15" s="467" t="s">
        <v>272</v>
      </c>
      <c r="D15" s="468">
        <v>57420.046999999999</v>
      </c>
      <c r="E15" s="468">
        <v>33958.942999999999</v>
      </c>
      <c r="F15" s="469">
        <v>2146.2959999999998</v>
      </c>
      <c r="G15" s="470">
        <v>5957.47</v>
      </c>
      <c r="H15" s="468">
        <v>12869.217000000001</v>
      </c>
      <c r="I15" s="469">
        <v>8.3989999999999991</v>
      </c>
      <c r="J15" s="470">
        <v>1470.058</v>
      </c>
      <c r="K15" s="468">
        <v>989.28</v>
      </c>
      <c r="L15" s="469">
        <v>6.1689999999999996</v>
      </c>
      <c r="M15" s="470">
        <v>14.215</v>
      </c>
      <c r="N15" s="471">
        <v>27008.14</v>
      </c>
      <c r="O15" s="472">
        <v>2093.6280000000002</v>
      </c>
      <c r="P15" s="473">
        <v>5957.47</v>
      </c>
      <c r="Q15" s="471">
        <v>10844.208000000001</v>
      </c>
      <c r="R15" s="472">
        <v>4.46</v>
      </c>
      <c r="S15" s="473">
        <v>1206.9269999999999</v>
      </c>
      <c r="T15" s="471">
        <v>738.36199999999997</v>
      </c>
      <c r="U15" s="472">
        <v>6.1689999999999996</v>
      </c>
      <c r="V15" s="473">
        <v>14.178000000000001</v>
      </c>
      <c r="W15" s="471">
        <v>6947.3310000000001</v>
      </c>
      <c r="X15" s="472">
        <v>52.594999999999999</v>
      </c>
      <c r="Y15" s="473">
        <v>0</v>
      </c>
      <c r="Z15" s="471">
        <v>2015.261</v>
      </c>
      <c r="AA15" s="472">
        <v>3.9390000000000001</v>
      </c>
      <c r="AB15" s="473">
        <v>35.286000000000001</v>
      </c>
      <c r="AC15" s="471">
        <v>250.72</v>
      </c>
      <c r="AD15" s="472">
        <v>0</v>
      </c>
      <c r="AE15" s="473">
        <v>3.6999999999999998E-2</v>
      </c>
      <c r="AF15" s="471">
        <v>3.472</v>
      </c>
      <c r="AG15" s="472">
        <v>7.2999999999999995E-2</v>
      </c>
      <c r="AH15" s="473">
        <v>0</v>
      </c>
      <c r="AI15" s="471">
        <v>9.7479999999999993</v>
      </c>
      <c r="AJ15" s="472">
        <v>0</v>
      </c>
      <c r="AK15" s="473">
        <v>227.845</v>
      </c>
      <c r="AL15" s="471">
        <v>0.19800000000000001</v>
      </c>
      <c r="AM15" s="472">
        <v>0</v>
      </c>
      <c r="AN15" s="473">
        <v>0</v>
      </c>
    </row>
    <row r="16" spans="2:40">
      <c r="B16" s="2164"/>
      <c r="C16" s="467" t="s">
        <v>273</v>
      </c>
      <c r="D16" s="468">
        <v>274294.08199999999</v>
      </c>
      <c r="E16" s="468">
        <v>110404.393</v>
      </c>
      <c r="F16" s="469">
        <v>76802.137000000002</v>
      </c>
      <c r="G16" s="470">
        <v>17717.692999999999</v>
      </c>
      <c r="H16" s="468">
        <v>25276.258999999998</v>
      </c>
      <c r="I16" s="469">
        <v>11409.173000000001</v>
      </c>
      <c r="J16" s="470">
        <v>22363.06</v>
      </c>
      <c r="K16" s="468">
        <v>6100.5559999999996</v>
      </c>
      <c r="L16" s="469">
        <v>1930.231</v>
      </c>
      <c r="M16" s="470">
        <v>2290.58</v>
      </c>
      <c r="N16" s="471">
        <v>42584.555</v>
      </c>
      <c r="O16" s="472">
        <v>20510.96</v>
      </c>
      <c r="P16" s="473">
        <v>14500.306</v>
      </c>
      <c r="Q16" s="471">
        <v>10813.334000000001</v>
      </c>
      <c r="R16" s="472">
        <v>1497.8610000000001</v>
      </c>
      <c r="S16" s="473">
        <v>15955.312</v>
      </c>
      <c r="T16" s="471">
        <v>3068.018</v>
      </c>
      <c r="U16" s="472">
        <v>89.051000000000002</v>
      </c>
      <c r="V16" s="473">
        <v>390.11900000000003</v>
      </c>
      <c r="W16" s="471">
        <v>67536.839000000007</v>
      </c>
      <c r="X16" s="472">
        <v>54851.334000000003</v>
      </c>
      <c r="Y16" s="473">
        <v>2155.1880000000001</v>
      </c>
      <c r="Z16" s="471">
        <v>14412.82</v>
      </c>
      <c r="AA16" s="472">
        <v>9911.3119999999999</v>
      </c>
      <c r="AB16" s="473">
        <v>6090.1109999999999</v>
      </c>
      <c r="AC16" s="471">
        <v>3006.424</v>
      </c>
      <c r="AD16" s="472">
        <v>1841.0940000000001</v>
      </c>
      <c r="AE16" s="473">
        <v>1900.461</v>
      </c>
      <c r="AF16" s="471">
        <v>282.99900000000002</v>
      </c>
      <c r="AG16" s="472">
        <v>1439.8430000000001</v>
      </c>
      <c r="AH16" s="473">
        <v>1062.1990000000001</v>
      </c>
      <c r="AI16" s="471">
        <v>50.104999999999997</v>
      </c>
      <c r="AJ16" s="472">
        <v>0</v>
      </c>
      <c r="AK16" s="473">
        <v>317.637</v>
      </c>
      <c r="AL16" s="471">
        <v>26.114000000000001</v>
      </c>
      <c r="AM16" s="472">
        <v>8.5999999999999993E-2</v>
      </c>
      <c r="AN16" s="473">
        <v>0</v>
      </c>
    </row>
    <row r="17" spans="2:41">
      <c r="B17" s="2164"/>
      <c r="C17" s="467" t="s">
        <v>274</v>
      </c>
      <c r="D17" s="468">
        <v>16403.069</v>
      </c>
      <c r="E17" s="468">
        <v>7190.3860000000004</v>
      </c>
      <c r="F17" s="440">
        <v>2170.9360000000001</v>
      </c>
      <c r="G17" s="470">
        <v>1754.6780000000001</v>
      </c>
      <c r="H17" s="468">
        <v>4188.7860000000001</v>
      </c>
      <c r="I17" s="469">
        <v>243.565</v>
      </c>
      <c r="J17" s="470">
        <v>390.34800000000001</v>
      </c>
      <c r="K17" s="468">
        <v>386.40699999999998</v>
      </c>
      <c r="L17" s="469">
        <v>6.577</v>
      </c>
      <c r="M17" s="470">
        <v>71.385999999999996</v>
      </c>
      <c r="N17" s="471">
        <v>5604.2719999999999</v>
      </c>
      <c r="O17" s="472">
        <v>1409.2280000000001</v>
      </c>
      <c r="P17" s="473">
        <v>1732.539</v>
      </c>
      <c r="Q17" s="471">
        <v>3681.2809999999999</v>
      </c>
      <c r="R17" s="472">
        <v>98.972999999999999</v>
      </c>
      <c r="S17" s="473">
        <v>257.553</v>
      </c>
      <c r="T17" s="471">
        <v>263.036</v>
      </c>
      <c r="U17" s="472">
        <v>2.351</v>
      </c>
      <c r="V17" s="473">
        <v>11.118</v>
      </c>
      <c r="W17" s="471">
        <v>1581.6659999999999</v>
      </c>
      <c r="X17" s="472">
        <v>761.61900000000003</v>
      </c>
      <c r="Y17" s="473">
        <v>22.138999999999999</v>
      </c>
      <c r="Z17" s="471">
        <v>505.44900000000001</v>
      </c>
      <c r="AA17" s="472">
        <v>144.59200000000001</v>
      </c>
      <c r="AB17" s="473">
        <v>94.47</v>
      </c>
      <c r="AC17" s="471">
        <v>123.371</v>
      </c>
      <c r="AD17" s="472">
        <v>4.226</v>
      </c>
      <c r="AE17" s="473">
        <v>60.268000000000001</v>
      </c>
      <c r="AF17" s="471">
        <v>4.4480000000000004</v>
      </c>
      <c r="AG17" s="472">
        <v>8.8999999999999996E-2</v>
      </c>
      <c r="AH17" s="473">
        <v>0</v>
      </c>
      <c r="AI17" s="471">
        <v>2.056</v>
      </c>
      <c r="AJ17" s="472">
        <v>0</v>
      </c>
      <c r="AK17" s="473">
        <v>38.325000000000003</v>
      </c>
      <c r="AL17" s="471">
        <v>0</v>
      </c>
      <c r="AM17" s="472">
        <v>0</v>
      </c>
      <c r="AN17" s="473">
        <v>0</v>
      </c>
    </row>
    <row r="18" spans="2:41" ht="13.5" thickBot="1">
      <c r="B18" s="2165"/>
      <c r="C18" s="483" t="s">
        <v>275</v>
      </c>
      <c r="D18" s="484">
        <v>349252.56300000002</v>
      </c>
      <c r="E18" s="484">
        <v>152207.37299999999</v>
      </c>
      <c r="F18" s="485">
        <v>81219.937999999995</v>
      </c>
      <c r="G18" s="487">
        <v>25512.329000000002</v>
      </c>
      <c r="H18" s="484">
        <v>42565.898999999998</v>
      </c>
      <c r="I18" s="485">
        <v>11668.993</v>
      </c>
      <c r="J18" s="487">
        <v>24240.240000000002</v>
      </c>
      <c r="K18" s="490">
        <v>7513.6130000000003</v>
      </c>
      <c r="L18" s="488">
        <v>1945.3920000000001</v>
      </c>
      <c r="M18" s="486">
        <v>2378.7860000000001</v>
      </c>
      <c r="N18" s="484">
        <v>75648.679000000004</v>
      </c>
      <c r="O18" s="491">
        <v>24082.366000000002</v>
      </c>
      <c r="P18" s="486">
        <v>22267.695</v>
      </c>
      <c r="Q18" s="490">
        <v>25530.569</v>
      </c>
      <c r="R18" s="485">
        <v>1604.95</v>
      </c>
      <c r="S18" s="487">
        <v>17432.594000000001</v>
      </c>
      <c r="T18" s="490">
        <v>4097.2110000000002</v>
      </c>
      <c r="U18" s="488">
        <v>99.801000000000002</v>
      </c>
      <c r="V18" s="486">
        <v>415.81200000000001</v>
      </c>
      <c r="W18" s="484">
        <v>76266.805999999997</v>
      </c>
      <c r="X18" s="485">
        <v>55686.014000000003</v>
      </c>
      <c r="Y18" s="487">
        <v>2180.797</v>
      </c>
      <c r="Z18" s="490">
        <v>16973.409</v>
      </c>
      <c r="AA18" s="488">
        <v>10064.043</v>
      </c>
      <c r="AB18" s="486">
        <v>6222.6540000000005</v>
      </c>
      <c r="AC18" s="490">
        <v>3390.0340000000001</v>
      </c>
      <c r="AD18" s="488">
        <v>1845.461</v>
      </c>
      <c r="AE18" s="486">
        <v>1962.9739999999999</v>
      </c>
      <c r="AF18" s="484">
        <v>291.88799999999998</v>
      </c>
      <c r="AG18" s="491">
        <v>1451.558</v>
      </c>
      <c r="AH18" s="486">
        <v>1063.837</v>
      </c>
      <c r="AI18" s="490">
        <v>61.920999999999999</v>
      </c>
      <c r="AJ18" s="488">
        <v>0</v>
      </c>
      <c r="AK18" s="486">
        <v>584.99199999999996</v>
      </c>
      <c r="AL18" s="484">
        <v>26.367999999999999</v>
      </c>
      <c r="AM18" s="491">
        <v>0.13</v>
      </c>
      <c r="AN18" s="488">
        <v>0</v>
      </c>
      <c r="AO18" s="492"/>
    </row>
    <row r="19" spans="2:41" s="466" customFormat="1">
      <c r="B19" s="493"/>
      <c r="C19" s="494"/>
      <c r="D19" s="495"/>
      <c r="E19" s="496"/>
      <c r="F19" s="496"/>
      <c r="G19" s="496"/>
      <c r="H19" s="496"/>
      <c r="I19" s="496"/>
      <c r="J19" s="496"/>
      <c r="K19" s="496"/>
      <c r="L19" s="496"/>
      <c r="M19" s="496"/>
      <c r="N19" s="496"/>
      <c r="O19" s="496"/>
      <c r="P19" s="496"/>
      <c r="Q19" s="496"/>
      <c r="R19" s="496"/>
      <c r="S19" s="496"/>
      <c r="T19" s="496"/>
      <c r="U19" s="496"/>
      <c r="V19" s="496"/>
      <c r="W19" s="496"/>
      <c r="X19" s="496"/>
      <c r="Y19" s="496"/>
      <c r="Z19" s="496"/>
      <c r="AA19" s="496"/>
      <c r="AB19" s="496"/>
      <c r="AC19" s="497"/>
      <c r="AD19" s="496"/>
    </row>
    <row r="20" spans="2:41" s="466" customFormat="1">
      <c r="B20" s="498" t="s">
        <v>287</v>
      </c>
      <c r="C20" s="494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Y20" s="495"/>
      <c r="Z20" s="495"/>
      <c r="AA20" s="495"/>
      <c r="AB20" s="495"/>
      <c r="AC20" s="495"/>
    </row>
    <row r="21" spans="2:41" s="466" customFormat="1">
      <c r="B21" s="466" t="s">
        <v>288</v>
      </c>
      <c r="F21" s="499"/>
      <c r="J21" s="499"/>
      <c r="O21" s="499"/>
      <c r="X21" s="495"/>
    </row>
    <row r="22" spans="2:41" s="466" customFormat="1">
      <c r="B22" s="466" t="s">
        <v>289</v>
      </c>
      <c r="J22" s="494"/>
      <c r="AA22" s="499"/>
    </row>
    <row r="23" spans="2:41" s="466" customFormat="1">
      <c r="B23" s="466" t="s">
        <v>290</v>
      </c>
      <c r="J23" s="494"/>
    </row>
    <row r="24" spans="2:41" s="466" customFormat="1">
      <c r="J24" s="494"/>
      <c r="L24" s="499"/>
    </row>
    <row r="25" spans="2:41" s="466" customFormat="1">
      <c r="J25" s="494"/>
      <c r="L25" s="500"/>
      <c r="M25" s="500"/>
      <c r="Q25" s="500"/>
      <c r="R25" s="500"/>
      <c r="S25" s="500"/>
      <c r="T25" s="500"/>
      <c r="U25" s="500"/>
      <c r="V25" s="500"/>
      <c r="Z25" s="500"/>
      <c r="AA25" s="500"/>
      <c r="AB25" s="500"/>
      <c r="AC25" s="500"/>
      <c r="AD25" s="500"/>
      <c r="AE25" s="500"/>
      <c r="AI25" s="500"/>
      <c r="AJ25" s="500"/>
      <c r="AK25" s="500"/>
      <c r="AL25" s="500"/>
      <c r="AM25" s="500"/>
      <c r="AN25" s="500"/>
    </row>
    <row r="26" spans="2:41" s="466" customFormat="1">
      <c r="J26" s="499"/>
      <c r="N26" s="501"/>
      <c r="O26" s="501"/>
      <c r="P26" s="501"/>
      <c r="Q26" s="501"/>
      <c r="R26" s="501"/>
      <c r="S26" s="501"/>
      <c r="T26" s="501"/>
      <c r="U26" s="501"/>
      <c r="V26" s="501"/>
      <c r="Z26" s="501"/>
      <c r="AA26" s="501"/>
      <c r="AB26" s="501"/>
      <c r="AC26" s="501"/>
      <c r="AD26" s="501"/>
      <c r="AE26" s="501"/>
      <c r="AF26" s="501"/>
      <c r="AG26" s="501"/>
      <c r="AH26" s="501"/>
      <c r="AI26" s="501"/>
      <c r="AJ26" s="501"/>
      <c r="AK26" s="501"/>
      <c r="AL26" s="501"/>
      <c r="AM26" s="501"/>
      <c r="AN26" s="501"/>
    </row>
    <row r="27" spans="2:41" s="466" customFormat="1">
      <c r="J27" s="499"/>
      <c r="N27" s="502"/>
      <c r="O27" s="502"/>
      <c r="P27" s="502"/>
      <c r="Q27" s="502"/>
      <c r="R27" s="502"/>
      <c r="S27" s="502"/>
      <c r="T27" s="502"/>
      <c r="Z27" s="502"/>
      <c r="AE27" s="499"/>
    </row>
    <row r="28" spans="2:41" s="466" customFormat="1">
      <c r="N28" s="502"/>
      <c r="O28" s="502"/>
      <c r="P28" s="502"/>
      <c r="Q28" s="502"/>
      <c r="R28" s="502"/>
      <c r="S28" s="502"/>
      <c r="T28" s="502"/>
      <c r="Z28" s="502"/>
    </row>
    <row r="29" spans="2:41" s="466" customFormat="1">
      <c r="N29" s="502"/>
      <c r="O29" s="502"/>
      <c r="P29" s="502"/>
      <c r="Q29" s="502"/>
      <c r="R29" s="502"/>
      <c r="S29" s="502"/>
      <c r="T29" s="502"/>
      <c r="Z29" s="502"/>
      <c r="AI29" s="502"/>
    </row>
    <row r="30" spans="2:41" s="466" customFormat="1">
      <c r="H30" s="500"/>
      <c r="I30" s="500"/>
      <c r="J30" s="500"/>
      <c r="K30" s="500"/>
      <c r="L30" s="500"/>
      <c r="M30" s="500"/>
      <c r="N30" s="502"/>
      <c r="O30" s="502"/>
      <c r="P30" s="502"/>
      <c r="Q30" s="502"/>
      <c r="R30" s="502"/>
      <c r="S30" s="502"/>
      <c r="T30" s="502"/>
      <c r="Z30" s="502"/>
      <c r="AI30" s="502"/>
    </row>
    <row r="31" spans="2:41" s="466" customFormat="1">
      <c r="D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Z31" s="502"/>
      <c r="AI31" s="502"/>
    </row>
    <row r="32" spans="2:41" s="466" customFormat="1">
      <c r="D32" s="502"/>
      <c r="H32" s="502"/>
      <c r="I32" s="502"/>
      <c r="J32" s="502"/>
      <c r="K32" s="502"/>
      <c r="L32" s="502"/>
      <c r="M32" s="502"/>
      <c r="N32" s="502"/>
      <c r="O32" s="502"/>
      <c r="P32" s="502"/>
      <c r="Q32" s="502"/>
      <c r="R32" s="502"/>
      <c r="S32" s="502"/>
      <c r="T32" s="502"/>
      <c r="X32" s="502"/>
      <c r="Y32" s="502"/>
      <c r="Z32" s="502"/>
      <c r="AG32" s="502"/>
      <c r="AH32" s="502"/>
      <c r="AI32" s="502"/>
    </row>
    <row r="33" spans="4:28" s="466" customFormat="1"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</row>
    <row r="34" spans="4:28" s="466" customFormat="1">
      <c r="N34" s="502"/>
      <c r="O34" s="502"/>
      <c r="P34" s="502"/>
    </row>
    <row r="35" spans="4:28" s="466" customFormat="1"/>
    <row r="36" spans="4:28" s="466" customFormat="1"/>
    <row r="37" spans="4:28" s="466" customFormat="1"/>
    <row r="38" spans="4:28" s="466" customFormat="1"/>
    <row r="39" spans="4:28" s="466" customFormat="1"/>
    <row r="40" spans="4:28" s="466" customFormat="1"/>
    <row r="41" spans="4:28" s="466" customFormat="1"/>
    <row r="42" spans="4:28" s="466" customFormat="1"/>
    <row r="43" spans="4:28" s="466" customFormat="1"/>
    <row r="44" spans="4:28" s="466" customFormat="1"/>
    <row r="45" spans="4:28" s="466" customFormat="1"/>
    <row r="46" spans="4:28" s="466" customFormat="1"/>
    <row r="47" spans="4:28" s="466" customFormat="1"/>
    <row r="48" spans="4:28" s="466" customFormat="1"/>
    <row r="49" s="466" customFormat="1"/>
    <row r="50" s="466" customFormat="1"/>
    <row r="51" s="466" customFormat="1"/>
    <row r="52" s="466" customFormat="1"/>
    <row r="53" s="466" customFormat="1"/>
    <row r="54" s="466" customFormat="1"/>
    <row r="55" s="466" customFormat="1"/>
    <row r="56" s="466" customFormat="1"/>
    <row r="57" s="466" customFormat="1"/>
    <row r="58" s="466" customFormat="1"/>
    <row r="59" s="466" customFormat="1"/>
    <row r="60" s="466" customFormat="1"/>
    <row r="61" s="466" customFormat="1"/>
    <row r="62" s="466" customFormat="1"/>
    <row r="63" s="466" customFormat="1"/>
    <row r="64" s="466" customFormat="1"/>
    <row r="65" s="466" customFormat="1"/>
    <row r="66" s="466" customFormat="1"/>
    <row r="67" s="466" customFormat="1"/>
    <row r="68" s="466" customFormat="1"/>
    <row r="69" s="466" customFormat="1"/>
  </sheetData>
  <mergeCells count="24">
    <mergeCell ref="B9:B13"/>
    <mergeCell ref="B14:B18"/>
    <mergeCell ref="AK1:AN1"/>
    <mergeCell ref="B2:AN2"/>
    <mergeCell ref="AK5:AN5"/>
    <mergeCell ref="B6:B8"/>
    <mergeCell ref="C6:C8"/>
    <mergeCell ref="D6:D8"/>
    <mergeCell ref="E6:M6"/>
    <mergeCell ref="N6:V6"/>
    <mergeCell ref="W6:AE6"/>
    <mergeCell ref="AF6:AN6"/>
    <mergeCell ref="AF7:AH7"/>
    <mergeCell ref="AI7:AK7"/>
    <mergeCell ref="AL7:AN7"/>
    <mergeCell ref="E7:G7"/>
    <mergeCell ref="H7:J7"/>
    <mergeCell ref="K7:M7"/>
    <mergeCell ref="W7:Y7"/>
    <mergeCell ref="Z7:AB7"/>
    <mergeCell ref="AC7:AE7"/>
    <mergeCell ref="N7:P7"/>
    <mergeCell ref="Q7:S7"/>
    <mergeCell ref="T7:V7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45"/>
  <sheetViews>
    <sheetView workbookViewId="0">
      <selection activeCell="B1" sqref="B1"/>
    </sheetView>
  </sheetViews>
  <sheetFormatPr defaultColWidth="9.140625" defaultRowHeight="12.75"/>
  <cols>
    <col min="1" max="1" width="5.140625" style="503" customWidth="1"/>
    <col min="2" max="2" width="12.7109375" style="503" customWidth="1"/>
    <col min="3" max="3" width="18.85546875" style="503" customWidth="1"/>
    <col min="4" max="7" width="9.140625" style="503" customWidth="1"/>
    <col min="8" max="8" width="9.7109375" style="503" customWidth="1"/>
    <col min="9" max="9" width="9" style="503" customWidth="1"/>
    <col min="10" max="10" width="9.5703125" style="503" customWidth="1"/>
    <col min="11" max="11" width="9.85546875" style="503" customWidth="1"/>
    <col min="12" max="12" width="9.140625" style="503" customWidth="1"/>
    <col min="13" max="15" width="0" style="503" hidden="1" customWidth="1"/>
    <col min="16" max="22" width="9.140625" style="503" customWidth="1"/>
    <col min="23" max="23" width="10.140625" style="503" bestFit="1" customWidth="1"/>
    <col min="24" max="16384" width="9.140625" style="503"/>
  </cols>
  <sheetData>
    <row r="2" spans="2:16">
      <c r="J2" s="2148" t="s">
        <v>291</v>
      </c>
      <c r="K2" s="2148"/>
    </row>
    <row r="4" spans="2:16" ht="24.75" customHeight="1">
      <c r="B4" s="2184" t="s">
        <v>292</v>
      </c>
      <c r="C4" s="2184"/>
      <c r="D4" s="2184"/>
      <c r="E4" s="2184"/>
      <c r="F4" s="2184"/>
      <c r="G4" s="2184"/>
      <c r="H4" s="2184"/>
      <c r="I4" s="2184"/>
      <c r="J4" s="2184"/>
      <c r="K4" s="2184"/>
    </row>
    <row r="5" spans="2:16" s="504" customFormat="1" ht="13.5" thickBot="1"/>
    <row r="6" spans="2:16" s="504" customFormat="1" ht="12.75" customHeight="1">
      <c r="B6" s="2180" t="s">
        <v>293</v>
      </c>
      <c r="C6" s="2185"/>
      <c r="D6" s="2187" t="s">
        <v>6</v>
      </c>
      <c r="E6" s="2188"/>
      <c r="F6" s="2188"/>
      <c r="G6" s="2189"/>
      <c r="H6" s="2187" t="s">
        <v>359</v>
      </c>
      <c r="I6" s="2188"/>
      <c r="J6" s="2188"/>
      <c r="K6" s="2189"/>
    </row>
    <row r="7" spans="2:16" s="504" customFormat="1" ht="26.25" thickBot="1">
      <c r="B7" s="2182"/>
      <c r="C7" s="2186"/>
      <c r="D7" s="949" t="s">
        <v>4</v>
      </c>
      <c r="E7" s="371" t="s">
        <v>5</v>
      </c>
      <c r="F7" s="371" t="s">
        <v>7</v>
      </c>
      <c r="G7" s="950" t="s">
        <v>2</v>
      </c>
      <c r="H7" s="373" t="s">
        <v>4</v>
      </c>
      <c r="I7" s="371" t="s">
        <v>5</v>
      </c>
      <c r="J7" s="371" t="s">
        <v>7</v>
      </c>
      <c r="K7" s="372" t="s">
        <v>2</v>
      </c>
      <c r="M7" s="505" t="s">
        <v>4</v>
      </c>
      <c r="N7" s="506" t="s">
        <v>5</v>
      </c>
      <c r="O7" s="506" t="s">
        <v>7</v>
      </c>
    </row>
    <row r="8" spans="2:16" s="504" customFormat="1" ht="25.5">
      <c r="B8" s="2183" t="s">
        <v>294</v>
      </c>
      <c r="C8" s="507" t="s">
        <v>17</v>
      </c>
      <c r="D8" s="508">
        <v>0.71341720216336968</v>
      </c>
      <c r="E8" s="509">
        <v>0.25881425837147692</v>
      </c>
      <c r="F8" s="509">
        <v>2.7768539465153379E-2</v>
      </c>
      <c r="G8" s="510">
        <v>0.99999999999999989</v>
      </c>
      <c r="H8" s="508">
        <v>0.71269406589661921</v>
      </c>
      <c r="I8" s="509">
        <v>0.26035866979699934</v>
      </c>
      <c r="J8" s="509">
        <v>2.6947264306381415E-2</v>
      </c>
      <c r="K8" s="510">
        <v>0.99999999999999989</v>
      </c>
      <c r="L8" s="511"/>
      <c r="M8" s="512" t="e">
        <f>#REF!-#REF!</f>
        <v>#REF!</v>
      </c>
      <c r="N8" s="512" t="e">
        <f>#REF!-#REF!</f>
        <v>#REF!</v>
      </c>
      <c r="O8" s="512" t="e">
        <f>#REF!-#REF!</f>
        <v>#REF!</v>
      </c>
      <c r="P8" s="511"/>
    </row>
    <row r="9" spans="2:16" s="504" customFormat="1">
      <c r="B9" s="2181"/>
      <c r="C9" s="513" t="s">
        <v>19</v>
      </c>
      <c r="D9" s="514">
        <v>0.76821405622764027</v>
      </c>
      <c r="E9" s="515">
        <v>0.19086687428337168</v>
      </c>
      <c r="F9" s="515">
        <v>4.0919069488988054E-2</v>
      </c>
      <c r="G9" s="516">
        <v>1</v>
      </c>
      <c r="H9" s="514">
        <v>0.76826813079934297</v>
      </c>
      <c r="I9" s="515">
        <v>0.19050168062498465</v>
      </c>
      <c r="J9" s="515">
        <v>4.1230188575672386E-2</v>
      </c>
      <c r="K9" s="516">
        <v>1</v>
      </c>
      <c r="L9" s="511"/>
      <c r="M9" s="512" t="e">
        <f>#REF!-#REF!</f>
        <v>#REF!</v>
      </c>
      <c r="N9" s="512" t="e">
        <f>#REF!-#REF!</f>
        <v>#REF!</v>
      </c>
      <c r="O9" s="512" t="e">
        <f>#REF!-#REF!</f>
        <v>#REF!</v>
      </c>
      <c r="P9" s="511"/>
    </row>
    <row r="10" spans="2:16" s="504" customFormat="1" ht="13.5" thickBot="1">
      <c r="B10" s="2190"/>
      <c r="C10" s="369" t="s">
        <v>267</v>
      </c>
      <c r="D10" s="517">
        <v>0.83183917082614689</v>
      </c>
      <c r="E10" s="518">
        <v>0.16020550575013864</v>
      </c>
      <c r="F10" s="518">
        <v>7.9553234237144214E-3</v>
      </c>
      <c r="G10" s="519">
        <v>1</v>
      </c>
      <c r="H10" s="517">
        <v>0.80652967482921512</v>
      </c>
      <c r="I10" s="518">
        <v>0.18585747554941628</v>
      </c>
      <c r="J10" s="518">
        <v>7.6128496213686125E-3</v>
      </c>
      <c r="K10" s="519">
        <v>1</v>
      </c>
      <c r="L10" s="511"/>
      <c r="M10" s="520" t="e">
        <f>#REF!-#REF!</f>
        <v>#REF!</v>
      </c>
      <c r="N10" s="521" t="e">
        <f>#REF!-#REF!</f>
        <v>#REF!</v>
      </c>
      <c r="O10" s="512" t="e">
        <f>#REF!-#REF!</f>
        <v>#REF!</v>
      </c>
      <c r="P10" s="511"/>
    </row>
    <row r="11" spans="2:16" s="504" customFormat="1">
      <c r="B11" s="2180" t="s">
        <v>295</v>
      </c>
      <c r="C11" s="522" t="s">
        <v>296</v>
      </c>
      <c r="D11" s="523">
        <v>0.73913551490823826</v>
      </c>
      <c r="E11" s="524">
        <v>0.24218394780709313</v>
      </c>
      <c r="F11" s="524">
        <v>1.8680537284668602E-2</v>
      </c>
      <c r="G11" s="525">
        <v>1</v>
      </c>
      <c r="H11" s="523">
        <v>0.73254396674387956</v>
      </c>
      <c r="I11" s="524">
        <v>0.24987220926517179</v>
      </c>
      <c r="J11" s="524">
        <v>1.7583823990948665E-2</v>
      </c>
      <c r="K11" s="525">
        <v>1</v>
      </c>
      <c r="L11" s="511"/>
      <c r="M11" s="512" t="e">
        <f>#REF!-#REF!</f>
        <v>#REF!</v>
      </c>
      <c r="N11" s="512" t="e">
        <f>#REF!-#REF!</f>
        <v>#REF!</v>
      </c>
      <c r="O11" s="512" t="e">
        <f>#REF!-#REF!</f>
        <v>#REF!</v>
      </c>
      <c r="P11" s="511"/>
    </row>
    <row r="12" spans="2:16" s="504" customFormat="1">
      <c r="B12" s="2181"/>
      <c r="C12" s="513" t="s">
        <v>297</v>
      </c>
      <c r="D12" s="514">
        <v>0.74674834951631108</v>
      </c>
      <c r="E12" s="515">
        <v>0.21551525164730689</v>
      </c>
      <c r="F12" s="515">
        <v>3.773639883638201E-2</v>
      </c>
      <c r="G12" s="516">
        <v>1</v>
      </c>
      <c r="H12" s="514">
        <v>0.74709677112173345</v>
      </c>
      <c r="I12" s="515">
        <v>0.21527439297797171</v>
      </c>
      <c r="J12" s="515">
        <v>3.7628835900294783E-2</v>
      </c>
      <c r="K12" s="516">
        <v>1</v>
      </c>
      <c r="L12" s="511"/>
      <c r="M12" s="512" t="e">
        <f>#REF!-#REF!</f>
        <v>#REF!</v>
      </c>
      <c r="N12" s="512" t="e">
        <f>#REF!-#REF!</f>
        <v>#REF!</v>
      </c>
      <c r="O12" s="512" t="e">
        <f>#REF!-#REF!</f>
        <v>#REF!</v>
      </c>
      <c r="P12" s="511"/>
    </row>
    <row r="13" spans="2:16" s="504" customFormat="1">
      <c r="B13" s="2181"/>
      <c r="C13" s="513" t="s">
        <v>298</v>
      </c>
      <c r="D13" s="514">
        <v>0.74378761335064036</v>
      </c>
      <c r="E13" s="515">
        <v>0.2129707625695535</v>
      </c>
      <c r="F13" s="515">
        <v>4.3241624079806112E-2</v>
      </c>
      <c r="G13" s="516">
        <v>1</v>
      </c>
      <c r="H13" s="514">
        <v>0.73695067225077393</v>
      </c>
      <c r="I13" s="515">
        <v>0.22571331686285909</v>
      </c>
      <c r="J13" s="515">
        <v>3.7336010886366941E-2</v>
      </c>
      <c r="K13" s="516">
        <v>1</v>
      </c>
      <c r="L13" s="511"/>
      <c r="M13" s="521" t="e">
        <f>#REF!-#REF!</f>
        <v>#REF!</v>
      </c>
      <c r="N13" s="520" t="e">
        <f>#REF!-#REF!</f>
        <v>#REF!</v>
      </c>
      <c r="O13" s="512" t="e">
        <f>#REF!-#REF!</f>
        <v>#REF!</v>
      </c>
      <c r="P13" s="511"/>
    </row>
    <row r="14" spans="2:16" s="504" customFormat="1" ht="13.5" thickBot="1">
      <c r="B14" s="2182"/>
      <c r="C14" s="372" t="s">
        <v>299</v>
      </c>
      <c r="D14" s="526">
        <v>0.68128979669125167</v>
      </c>
      <c r="E14" s="527">
        <v>0.28854073146306747</v>
      </c>
      <c r="F14" s="527">
        <v>3.0169471845680924E-2</v>
      </c>
      <c r="G14" s="528">
        <v>0.99999999999999989</v>
      </c>
      <c r="H14" s="526">
        <v>0.67767806134327668</v>
      </c>
      <c r="I14" s="527">
        <v>0.29401199251188909</v>
      </c>
      <c r="J14" s="527">
        <v>2.8309946144834237E-2</v>
      </c>
      <c r="K14" s="528">
        <v>0.99999999999999989</v>
      </c>
      <c r="L14" s="511"/>
      <c r="M14" s="512" t="e">
        <f>#REF!-#REF!</f>
        <v>#REF!</v>
      </c>
      <c r="N14" s="521" t="e">
        <f>#REF!-#REF!</f>
        <v>#REF!</v>
      </c>
      <c r="O14" s="520" t="e">
        <f>#REF!-#REF!</f>
        <v>#REF!</v>
      </c>
      <c r="P14" s="511"/>
    </row>
    <row r="15" spans="2:16" s="504" customFormat="1">
      <c r="B15" s="2183" t="s">
        <v>300</v>
      </c>
      <c r="C15" s="507" t="s">
        <v>268</v>
      </c>
      <c r="D15" s="508">
        <v>0.74929593770097769</v>
      </c>
      <c r="E15" s="509">
        <v>0.21339873819796848</v>
      </c>
      <c r="F15" s="509">
        <v>3.7305324101053854E-2</v>
      </c>
      <c r="G15" s="510">
        <v>1</v>
      </c>
      <c r="H15" s="508">
        <v>0.75243322373568611</v>
      </c>
      <c r="I15" s="509">
        <v>0.21042342413844575</v>
      </c>
      <c r="J15" s="509">
        <v>3.7143352125868168E-2</v>
      </c>
      <c r="K15" s="510">
        <v>1</v>
      </c>
      <c r="L15" s="511"/>
      <c r="M15" s="512" t="e">
        <f>#REF!-#REF!</f>
        <v>#REF!</v>
      </c>
      <c r="N15" s="512" t="e">
        <f>#REF!-#REF!</f>
        <v>#REF!</v>
      </c>
      <c r="O15" s="512" t="e">
        <f>#REF!-#REF!</f>
        <v>#REF!</v>
      </c>
      <c r="P15" s="511"/>
    </row>
    <row r="16" spans="2:16" s="504" customFormat="1" ht="25.5">
      <c r="B16" s="2181"/>
      <c r="C16" s="513" t="s">
        <v>269</v>
      </c>
      <c r="D16" s="529">
        <v>0.85506414704027711</v>
      </c>
      <c r="E16" s="515">
        <v>0.12410977404941465</v>
      </c>
      <c r="F16" s="530">
        <v>2.0826078910308209E-2</v>
      </c>
      <c r="G16" s="516">
        <v>1.0000000000000002</v>
      </c>
      <c r="H16" s="529">
        <v>0.85644032066322651</v>
      </c>
      <c r="I16" s="515">
        <v>0.12304609376501796</v>
      </c>
      <c r="J16" s="530">
        <v>2.0513585571755491E-2</v>
      </c>
      <c r="K16" s="516">
        <v>1.0000000000000002</v>
      </c>
      <c r="L16" s="511"/>
      <c r="M16" s="512" t="e">
        <f>#REF!-#REF!</f>
        <v>#REF!</v>
      </c>
      <c r="N16" s="512" t="e">
        <f>#REF!-#REF!</f>
        <v>#REF!</v>
      </c>
      <c r="O16" s="512" t="e">
        <f>#REF!-#REF!</f>
        <v>#REF!</v>
      </c>
      <c r="P16" s="511"/>
    </row>
    <row r="17" spans="2:16" s="504" customFormat="1" ht="13.5" thickBot="1">
      <c r="B17" s="2182"/>
      <c r="C17" s="372" t="s">
        <v>270</v>
      </c>
      <c r="D17" s="531">
        <v>0.50615300301741817</v>
      </c>
      <c r="E17" s="532">
        <v>0.44712878565710801</v>
      </c>
      <c r="F17" s="532">
        <v>4.6718211325473845E-2</v>
      </c>
      <c r="G17" s="528">
        <v>1</v>
      </c>
      <c r="H17" s="531">
        <v>0.48938549554294147</v>
      </c>
      <c r="I17" s="532">
        <v>0.46498388541790253</v>
      </c>
      <c r="J17" s="532">
        <v>4.5630619039155995E-2</v>
      </c>
      <c r="K17" s="528">
        <v>1</v>
      </c>
      <c r="L17" s="511"/>
      <c r="M17" s="521" t="e">
        <f>#REF!-#REF!</f>
        <v>#REF!</v>
      </c>
      <c r="N17" s="512" t="e">
        <f>#REF!-#REF!</f>
        <v>#REF!</v>
      </c>
      <c r="O17" s="520" t="e">
        <f>#REF!-#REF!</f>
        <v>#REF!</v>
      </c>
      <c r="P17" s="511"/>
    </row>
    <row r="18" spans="2:16">
      <c r="D18" s="533"/>
      <c r="E18" s="533"/>
      <c r="F18" s="533"/>
      <c r="I18" s="534"/>
      <c r="J18" s="534"/>
      <c r="K18" s="535"/>
    </row>
    <row r="19" spans="2:16">
      <c r="K19" s="534"/>
    </row>
    <row r="20" spans="2:16">
      <c r="H20" s="536"/>
      <c r="I20" s="537"/>
      <c r="J20" s="537"/>
      <c r="K20" s="534"/>
    </row>
    <row r="21" spans="2:16">
      <c r="H21" s="536"/>
      <c r="I21" s="537"/>
      <c r="J21" s="537"/>
      <c r="K21" s="534"/>
    </row>
    <row r="22" spans="2:16" ht="15">
      <c r="D22" s="538"/>
      <c r="E22" s="538"/>
      <c r="F22" s="538"/>
      <c r="H22" s="536"/>
      <c r="I22" s="536"/>
      <c r="J22" s="536"/>
    </row>
    <row r="23" spans="2:16" ht="15">
      <c r="D23" s="539"/>
      <c r="E23" s="539"/>
      <c r="F23" s="539"/>
      <c r="H23" s="536"/>
      <c r="I23" s="536"/>
      <c r="J23" s="536"/>
    </row>
    <row r="24" spans="2:16" ht="15">
      <c r="C24" s="536"/>
      <c r="D24" s="539"/>
      <c r="E24" s="539"/>
      <c r="F24" s="539"/>
      <c r="H24" s="540"/>
      <c r="I24" s="536"/>
      <c r="J24" s="536"/>
    </row>
    <row r="25" spans="2:16" ht="15">
      <c r="D25" s="539"/>
      <c r="E25" s="539"/>
      <c r="F25" s="539"/>
      <c r="H25" s="536"/>
      <c r="I25" s="536"/>
      <c r="J25" s="536"/>
    </row>
    <row r="26" spans="2:16" ht="15">
      <c r="D26" s="538"/>
      <c r="E26" s="538"/>
      <c r="F26" s="538"/>
      <c r="H26" s="536"/>
      <c r="I26" s="536"/>
      <c r="J26" s="536"/>
    </row>
    <row r="27" spans="2:16" ht="15">
      <c r="D27" s="360"/>
      <c r="E27" s="360"/>
      <c r="F27" s="360"/>
      <c r="H27" s="536"/>
      <c r="I27" s="536"/>
      <c r="J27" s="536"/>
    </row>
    <row r="28" spans="2:16" ht="15">
      <c r="D28" s="360"/>
      <c r="E28" s="360"/>
      <c r="F28" s="360"/>
      <c r="H28" s="536"/>
      <c r="I28" s="536"/>
      <c r="J28" s="536"/>
    </row>
    <row r="29" spans="2:16" ht="15">
      <c r="D29" s="541"/>
      <c r="E29" s="541"/>
      <c r="F29" s="541"/>
      <c r="H29" s="536"/>
      <c r="I29" s="536"/>
      <c r="J29" s="536"/>
    </row>
    <row r="30" spans="2:16" ht="15">
      <c r="D30" s="538"/>
      <c r="E30" s="538"/>
      <c r="F30" s="538"/>
      <c r="H30" s="536"/>
      <c r="I30" s="536"/>
      <c r="J30" s="536"/>
    </row>
    <row r="31" spans="2:16">
      <c r="H31" s="536"/>
      <c r="I31" s="536"/>
      <c r="J31" s="536"/>
    </row>
    <row r="45" spans="3:5">
      <c r="C45" s="536"/>
      <c r="D45" s="536"/>
      <c r="E45" s="536"/>
    </row>
  </sheetData>
  <mergeCells count="8">
    <mergeCell ref="B11:B14"/>
    <mergeCell ref="B15:B17"/>
    <mergeCell ref="J2:K2"/>
    <mergeCell ref="B4:K4"/>
    <mergeCell ref="B6:C7"/>
    <mergeCell ref="D6:G6"/>
    <mergeCell ref="H6:K6"/>
    <mergeCell ref="B8:B10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2"/>
  <sheetViews>
    <sheetView workbookViewId="0">
      <selection activeCell="B1" sqref="B1"/>
    </sheetView>
  </sheetViews>
  <sheetFormatPr defaultColWidth="9.140625" defaultRowHeight="12.75"/>
  <cols>
    <col min="1" max="1" width="5.5703125" style="503" customWidth="1"/>
    <col min="2" max="2" width="14.7109375" style="503" customWidth="1"/>
    <col min="3" max="3" width="20.28515625" style="503" customWidth="1"/>
    <col min="4" max="6" width="0" style="503" hidden="1" customWidth="1"/>
    <col min="7" max="7" width="11.85546875" style="503" customWidth="1"/>
    <col min="8" max="8" width="11.42578125" style="503" customWidth="1"/>
    <col min="9" max="9" width="11.140625" style="503" customWidth="1"/>
    <col min="10" max="11" width="11.85546875" style="503" customWidth="1"/>
    <col min="12" max="12" width="11.5703125" style="503" customWidth="1"/>
    <col min="13" max="16384" width="9.140625" style="503"/>
  </cols>
  <sheetData>
    <row r="1" spans="2:15">
      <c r="K1" s="2148" t="s">
        <v>301</v>
      </c>
      <c r="L1" s="2148"/>
    </row>
    <row r="2" spans="2:15">
      <c r="H2" s="542"/>
      <c r="I2" s="542"/>
    </row>
    <row r="3" spans="2:15" ht="33.75" customHeight="1">
      <c r="B3" s="2194" t="s">
        <v>302</v>
      </c>
      <c r="C3" s="2194"/>
      <c r="D3" s="2194"/>
      <c r="E3" s="2194"/>
      <c r="F3" s="2194"/>
      <c r="G3" s="2194"/>
      <c r="H3" s="2194"/>
      <c r="I3" s="2194"/>
      <c r="J3" s="2194"/>
      <c r="K3" s="2194"/>
      <c r="L3" s="2194"/>
    </row>
    <row r="4" spans="2:15" ht="13.5" thickBot="1">
      <c r="J4" s="543"/>
      <c r="K4" s="543"/>
      <c r="L4" s="543"/>
    </row>
    <row r="5" spans="2:15" ht="13.5" thickBot="1">
      <c r="B5" s="2151" t="s">
        <v>303</v>
      </c>
      <c r="C5" s="2159"/>
      <c r="D5" s="2197">
        <v>40178</v>
      </c>
      <c r="E5" s="2198"/>
      <c r="F5" s="2199"/>
      <c r="G5" s="2200" t="s">
        <v>6</v>
      </c>
      <c r="H5" s="2201"/>
      <c r="I5" s="2202"/>
      <c r="J5" s="2200" t="s">
        <v>359</v>
      </c>
      <c r="K5" s="2201"/>
      <c r="L5" s="2202"/>
      <c r="M5" s="544"/>
      <c r="N5" s="544"/>
    </row>
    <row r="6" spans="2:15" ht="26.25" thickBot="1">
      <c r="B6" s="2195"/>
      <c r="C6" s="2196"/>
      <c r="D6" s="545" t="s">
        <v>4</v>
      </c>
      <c r="E6" s="371" t="s">
        <v>5</v>
      </c>
      <c r="F6" s="372" t="s">
        <v>7</v>
      </c>
      <c r="G6" s="951" t="s">
        <v>4</v>
      </c>
      <c r="H6" s="547" t="s">
        <v>5</v>
      </c>
      <c r="I6" s="548" t="s">
        <v>7</v>
      </c>
      <c r="J6" s="546" t="s">
        <v>4</v>
      </c>
      <c r="K6" s="547" t="s">
        <v>5</v>
      </c>
      <c r="L6" s="548" t="s">
        <v>7</v>
      </c>
    </row>
    <row r="7" spans="2:15" ht="25.5">
      <c r="B7" s="2191" t="s">
        <v>294</v>
      </c>
      <c r="C7" s="507" t="s">
        <v>17</v>
      </c>
      <c r="D7" s="549">
        <v>0.61702994700019231</v>
      </c>
      <c r="E7" s="550">
        <v>0.58276441932741097</v>
      </c>
      <c r="F7" s="551">
        <v>0.54499110064385525</v>
      </c>
      <c r="G7" s="549">
        <v>0.4676713695936438</v>
      </c>
      <c r="H7" s="552">
        <v>0.56311791372953546</v>
      </c>
      <c r="I7" s="553">
        <v>0.39517377904483791</v>
      </c>
      <c r="J7" s="549">
        <v>0.47114740717180265</v>
      </c>
      <c r="K7" s="552">
        <v>0.56792657577179995</v>
      </c>
      <c r="L7" s="553">
        <v>0.38966932259574444</v>
      </c>
    </row>
    <row r="8" spans="2:15">
      <c r="B8" s="2192"/>
      <c r="C8" s="513" t="s">
        <v>19</v>
      </c>
      <c r="D8" s="552">
        <v>0.3810399065587825</v>
      </c>
      <c r="E8" s="554">
        <v>0.41321928326913893</v>
      </c>
      <c r="F8" s="555">
        <v>0.45399325433833043</v>
      </c>
      <c r="G8" s="549">
        <v>0.5210283432277566</v>
      </c>
      <c r="H8" s="552">
        <v>0.42965868919865513</v>
      </c>
      <c r="I8" s="553">
        <v>0.60248012468236722</v>
      </c>
      <c r="J8" s="549">
        <v>0.51801113572259538</v>
      </c>
      <c r="K8" s="552">
        <v>0.42382988282198747</v>
      </c>
      <c r="L8" s="553">
        <v>0.60809225302254455</v>
      </c>
    </row>
    <row r="9" spans="2:15">
      <c r="B9" s="2192"/>
      <c r="C9" s="369" t="s">
        <v>267</v>
      </c>
      <c r="D9" s="556">
        <v>1.9301464410252031E-3</v>
      </c>
      <c r="E9" s="557">
        <v>4.0162974034501659E-3</v>
      </c>
      <c r="F9" s="558">
        <v>1.0156450178143038E-3</v>
      </c>
      <c r="G9" s="559">
        <v>1.130028717859962E-2</v>
      </c>
      <c r="H9" s="556">
        <v>7.2233970718094597E-3</v>
      </c>
      <c r="I9" s="560">
        <v>2.3460962727948858E-3</v>
      </c>
      <c r="J9" s="559">
        <v>1.0841457105601908E-2</v>
      </c>
      <c r="K9" s="556">
        <v>8.243541406212607E-3</v>
      </c>
      <c r="L9" s="560">
        <v>2.2384243817110809E-3</v>
      </c>
      <c r="N9" s="533"/>
    </row>
    <row r="10" spans="2:15" ht="13.5" thickBot="1">
      <c r="B10" s="2193"/>
      <c r="C10" s="369" t="s">
        <v>2</v>
      </c>
      <c r="D10" s="561">
        <f>D7+D8+D9</f>
        <v>1</v>
      </c>
      <c r="E10" s="562">
        <f>E7+E8+E9</f>
        <v>1</v>
      </c>
      <c r="F10" s="563">
        <f>F7+F8+F9</f>
        <v>1</v>
      </c>
      <c r="G10" s="561">
        <v>1</v>
      </c>
      <c r="H10" s="561">
        <v>1</v>
      </c>
      <c r="I10" s="564">
        <v>1</v>
      </c>
      <c r="J10" s="561">
        <v>1</v>
      </c>
      <c r="K10" s="561">
        <v>1</v>
      </c>
      <c r="L10" s="564">
        <v>1</v>
      </c>
    </row>
    <row r="11" spans="2:15">
      <c r="B11" s="2191" t="s">
        <v>295</v>
      </c>
      <c r="C11" s="522" t="s">
        <v>296</v>
      </c>
      <c r="D11" s="565">
        <v>0.23327920643937936</v>
      </c>
      <c r="E11" s="566">
        <v>0.21255070629223724</v>
      </c>
      <c r="F11" s="567">
        <v>0.15244889087611271</v>
      </c>
      <c r="G11" s="565">
        <v>0.16761886983290181</v>
      </c>
      <c r="H11" s="565">
        <v>0.18228802106867653</v>
      </c>
      <c r="I11" s="568">
        <v>9.1965741448414046E-2</v>
      </c>
      <c r="J11" s="565">
        <v>0.16244213902514115</v>
      </c>
      <c r="K11" s="565">
        <v>0.18283083614309817</v>
      </c>
      <c r="L11" s="568">
        <v>8.5291588608043506E-2</v>
      </c>
    </row>
    <row r="12" spans="2:15">
      <c r="B12" s="2192"/>
      <c r="C12" s="513" t="s">
        <v>297</v>
      </c>
      <c r="D12" s="552">
        <v>0.66786869226376078</v>
      </c>
      <c r="E12" s="554">
        <v>0.67991876179961164</v>
      </c>
      <c r="F12" s="555">
        <v>0.58376218257963908</v>
      </c>
      <c r="G12" s="552">
        <v>0.78030233341359523</v>
      </c>
      <c r="H12" s="552">
        <v>0.74744730828824901</v>
      </c>
      <c r="I12" s="553">
        <v>0.85602601486294616</v>
      </c>
      <c r="J12" s="552">
        <v>0.79139765159169917</v>
      </c>
      <c r="K12" s="552">
        <v>0.75244845717494302</v>
      </c>
      <c r="L12" s="553">
        <v>0.87189974886361821</v>
      </c>
    </row>
    <row r="13" spans="2:15">
      <c r="B13" s="2192"/>
      <c r="C13" s="513" t="s">
        <v>298</v>
      </c>
      <c r="D13" s="552">
        <v>1.2815494787117476E-2</v>
      </c>
      <c r="E13" s="554">
        <v>1.5648384560312072E-2</v>
      </c>
      <c r="F13" s="555">
        <v>2.6909020649413744E-2</v>
      </c>
      <c r="G13" s="552">
        <v>6.4609695039922824E-3</v>
      </c>
      <c r="H13" s="552">
        <v>6.1402022106805893E-3</v>
      </c>
      <c r="I13" s="553">
        <v>8.1543363668030635E-3</v>
      </c>
      <c r="J13" s="552">
        <v>3.2312858703286988E-3</v>
      </c>
      <c r="K13" s="552">
        <v>3.2655822738851844E-3</v>
      </c>
      <c r="L13" s="553">
        <v>3.5809045792411778E-3</v>
      </c>
      <c r="O13" s="533"/>
    </row>
    <row r="14" spans="2:15">
      <c r="B14" s="2192"/>
      <c r="C14" s="369" t="s">
        <v>299</v>
      </c>
      <c r="D14" s="556">
        <v>8.6036606509742417E-2</v>
      </c>
      <c r="E14" s="557">
        <v>9.1882147347839185E-2</v>
      </c>
      <c r="F14" s="558">
        <v>0.2368799058948344</v>
      </c>
      <c r="G14" s="556">
        <v>4.5617827249510669E-2</v>
      </c>
      <c r="H14" s="556">
        <v>6.4124468432393805E-2</v>
      </c>
      <c r="I14" s="560">
        <v>4.3853907321836791E-2</v>
      </c>
      <c r="J14" s="556">
        <v>4.2928923512831021E-2</v>
      </c>
      <c r="K14" s="556">
        <v>6.145512440807363E-2</v>
      </c>
      <c r="L14" s="560">
        <v>3.9227757949097088E-2</v>
      </c>
    </row>
    <row r="15" spans="2:15" ht="13.5" thickBot="1">
      <c r="B15" s="2193"/>
      <c r="C15" s="372" t="s">
        <v>2</v>
      </c>
      <c r="D15" s="569">
        <f>D11+D12+D13+D14</f>
        <v>1</v>
      </c>
      <c r="E15" s="570">
        <f>E11+E12+E13+E14</f>
        <v>1.0000000000000002</v>
      </c>
      <c r="F15" s="571">
        <f>F11+F12+F13+F14</f>
        <v>0.99999999999999989</v>
      </c>
      <c r="G15" s="569">
        <v>1</v>
      </c>
      <c r="H15" s="569">
        <v>1</v>
      </c>
      <c r="I15" s="572">
        <v>1</v>
      </c>
      <c r="J15" s="569">
        <v>1</v>
      </c>
      <c r="K15" s="569">
        <v>1</v>
      </c>
      <c r="L15" s="572">
        <v>1</v>
      </c>
    </row>
    <row r="16" spans="2:15">
      <c r="B16" s="2191" t="s">
        <v>300</v>
      </c>
      <c r="C16" s="507" t="s">
        <v>268</v>
      </c>
      <c r="D16" s="549">
        <v>0.46210276601961675</v>
      </c>
      <c r="E16" s="550">
        <v>0.27623842728249082</v>
      </c>
      <c r="F16" s="551">
        <v>0.68924814467458118</v>
      </c>
      <c r="G16" s="549">
        <v>0.58332347159965581</v>
      </c>
      <c r="H16" s="549">
        <v>0.55139377527509192</v>
      </c>
      <c r="I16" s="559">
        <v>0.63047049449293868</v>
      </c>
      <c r="J16" s="549">
        <v>0.58781024411712324</v>
      </c>
      <c r="K16" s="549">
        <v>0.54241258237068013</v>
      </c>
      <c r="L16" s="559">
        <v>0.63471411177980752</v>
      </c>
    </row>
    <row r="17" spans="2:12" ht="25.5">
      <c r="B17" s="2192"/>
      <c r="C17" s="513" t="s">
        <v>304</v>
      </c>
      <c r="D17" s="552">
        <v>0.30138688562916149</v>
      </c>
      <c r="E17" s="554">
        <v>0.50878439438410616</v>
      </c>
      <c r="F17" s="555">
        <v>0.29501440283454772</v>
      </c>
      <c r="G17" s="552">
        <v>0.31551462844636252</v>
      </c>
      <c r="H17" s="552">
        <v>0.15199899829991534</v>
      </c>
      <c r="I17" s="553">
        <v>0.16682694159322634</v>
      </c>
      <c r="J17" s="552">
        <v>0.31366359356952839</v>
      </c>
      <c r="K17" s="552">
        <v>0.14869669795521975</v>
      </c>
      <c r="L17" s="553">
        <v>0.16433741734416496</v>
      </c>
    </row>
    <row r="18" spans="2:12">
      <c r="B18" s="2192"/>
      <c r="C18" s="369" t="s">
        <v>270</v>
      </c>
      <c r="D18" s="556">
        <v>0.23651034835122173</v>
      </c>
      <c r="E18" s="557">
        <v>0.21497717833340305</v>
      </c>
      <c r="F18" s="558">
        <v>1.5737452490871051E-2</v>
      </c>
      <c r="G18" s="556">
        <v>0.10116189995398164</v>
      </c>
      <c r="H18" s="556">
        <v>0.29660722642499271</v>
      </c>
      <c r="I18" s="560">
        <v>0.20270256391383495</v>
      </c>
      <c r="J18" s="556">
        <v>9.8526162313348389E-2</v>
      </c>
      <c r="K18" s="556">
        <v>0.30889071967410009</v>
      </c>
      <c r="L18" s="560">
        <v>0.20094847087602746</v>
      </c>
    </row>
    <row r="19" spans="2:12" ht="13.5" thickBot="1">
      <c r="B19" s="2193"/>
      <c r="C19" s="372" t="s">
        <v>2</v>
      </c>
      <c r="D19" s="569">
        <f>D16+D17+D18</f>
        <v>1</v>
      </c>
      <c r="E19" s="570">
        <f>E16+E17+E18</f>
        <v>1</v>
      </c>
      <c r="F19" s="571">
        <f>F16+F17+F18</f>
        <v>1</v>
      </c>
      <c r="G19" s="569">
        <v>1</v>
      </c>
      <c r="H19" s="569">
        <v>1</v>
      </c>
      <c r="I19" s="572">
        <v>1</v>
      </c>
      <c r="J19" s="569">
        <v>1</v>
      </c>
      <c r="K19" s="569">
        <v>1</v>
      </c>
      <c r="L19" s="572">
        <v>1</v>
      </c>
    </row>
    <row r="22" spans="2:12" ht="15">
      <c r="B22"/>
      <c r="C22"/>
      <c r="D22"/>
      <c r="E22"/>
      <c r="F22"/>
      <c r="G22" s="573"/>
      <c r="H22" s="573"/>
      <c r="I22" s="573"/>
    </row>
    <row r="23" spans="2:12" hidden="1">
      <c r="G23" s="574">
        <v>136777016</v>
      </c>
      <c r="H23" s="574">
        <v>56371068</v>
      </c>
      <c r="I23" s="574">
        <v>9257253</v>
      </c>
      <c r="J23" s="574">
        <v>202405337</v>
      </c>
    </row>
    <row r="24" spans="2:12" ht="15">
      <c r="B24"/>
      <c r="J24" s="574"/>
      <c r="K24" s="574"/>
      <c r="L24" s="574"/>
    </row>
    <row r="25" spans="2:12">
      <c r="G25" s="536"/>
      <c r="H25" s="536"/>
      <c r="I25" s="536"/>
      <c r="J25" s="536"/>
      <c r="K25" s="536"/>
      <c r="L25" s="536"/>
    </row>
    <row r="26" spans="2:12">
      <c r="G26" s="536"/>
      <c r="H26" s="536"/>
      <c r="I26" s="536"/>
      <c r="J26" s="536"/>
      <c r="K26" s="536"/>
      <c r="L26" s="536"/>
    </row>
    <row r="27" spans="2:12">
      <c r="G27" s="536"/>
      <c r="H27" s="536"/>
      <c r="I27" s="536"/>
      <c r="J27" s="536"/>
      <c r="K27" s="536"/>
      <c r="L27" s="536"/>
    </row>
    <row r="28" spans="2:12">
      <c r="G28" s="536"/>
      <c r="H28" s="536"/>
      <c r="I28" s="536"/>
      <c r="J28" s="536"/>
      <c r="K28" s="536"/>
      <c r="L28" s="536"/>
    </row>
    <row r="29" spans="2:12">
      <c r="J29" s="536"/>
      <c r="K29" s="536"/>
      <c r="L29" s="536"/>
    </row>
    <row r="30" spans="2:12">
      <c r="G30" s="536"/>
      <c r="H30" s="536"/>
      <c r="I30" s="536"/>
      <c r="J30" s="574"/>
      <c r="K30" s="574"/>
      <c r="L30" s="574"/>
    </row>
    <row r="31" spans="2:12">
      <c r="G31" s="536"/>
      <c r="H31" s="540"/>
      <c r="I31" s="536"/>
      <c r="J31" s="574"/>
      <c r="K31" s="574"/>
      <c r="L31" s="574"/>
    </row>
    <row r="32" spans="2:12">
      <c r="G32" s="536"/>
      <c r="H32" s="536"/>
      <c r="I32" s="536"/>
      <c r="J32" s="574"/>
      <c r="K32" s="574"/>
      <c r="L32" s="574"/>
    </row>
    <row r="33" spans="7:12">
      <c r="G33" s="536"/>
      <c r="H33" s="536"/>
      <c r="I33" s="536"/>
      <c r="J33" s="574"/>
      <c r="K33" s="574"/>
      <c r="L33" s="574"/>
    </row>
    <row r="34" spans="7:12">
      <c r="G34" s="536"/>
      <c r="H34" s="536"/>
      <c r="I34" s="536"/>
      <c r="K34" s="536"/>
      <c r="L34" s="536"/>
    </row>
    <row r="35" spans="7:12">
      <c r="K35" s="536"/>
      <c r="L35" s="536"/>
    </row>
    <row r="36" spans="7:12">
      <c r="J36" s="575"/>
      <c r="K36" s="575"/>
      <c r="L36" s="575"/>
    </row>
    <row r="37" spans="7:12">
      <c r="J37" s="575"/>
      <c r="K37" s="575"/>
      <c r="L37" s="575"/>
    </row>
    <row r="38" spans="7:12">
      <c r="J38" s="575"/>
      <c r="K38" s="575"/>
      <c r="L38" s="575"/>
    </row>
    <row r="39" spans="7:12">
      <c r="J39" s="536"/>
      <c r="K39" s="536"/>
      <c r="L39" s="536"/>
    </row>
    <row r="40" spans="7:12">
      <c r="J40" s="536"/>
      <c r="K40" s="536"/>
      <c r="L40" s="536"/>
    </row>
    <row r="41" spans="7:12">
      <c r="J41" s="536"/>
      <c r="K41" s="536"/>
      <c r="L41" s="536"/>
    </row>
    <row r="42" spans="7:12">
      <c r="J42" s="536"/>
      <c r="K42" s="536"/>
      <c r="L42" s="536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7"/>
  <sheetViews>
    <sheetView workbookViewId="0">
      <selection activeCell="B1" sqref="B1"/>
    </sheetView>
  </sheetViews>
  <sheetFormatPr defaultColWidth="9.140625" defaultRowHeight="12.75"/>
  <cols>
    <col min="1" max="1" width="6" style="576" customWidth="1"/>
    <col min="2" max="2" width="20.7109375" style="576" customWidth="1"/>
    <col min="3" max="3" width="37.42578125" style="576" customWidth="1"/>
    <col min="4" max="4" width="19.5703125" style="576" bestFit="1" customWidth="1"/>
    <col min="5" max="6" width="19.5703125" style="576" customWidth="1"/>
    <col min="7" max="7" width="15.28515625" style="576" customWidth="1"/>
    <col min="8" max="8" width="15.140625" style="576" customWidth="1"/>
    <col min="9" max="9" width="13.7109375" style="576" customWidth="1"/>
    <col min="10" max="10" width="13.85546875" style="576" customWidth="1"/>
    <col min="11" max="12" width="17.140625" style="576" customWidth="1"/>
    <col min="13" max="13" width="9.140625" style="576"/>
    <col min="14" max="14" width="9" style="576" customWidth="1"/>
    <col min="15" max="16384" width="9.140625" style="576"/>
  </cols>
  <sheetData>
    <row r="2" spans="1:15">
      <c r="J2" s="577"/>
      <c r="K2" s="577"/>
      <c r="L2" s="578" t="s">
        <v>305</v>
      </c>
    </row>
    <row r="3" spans="1:15">
      <c r="L3" s="579"/>
    </row>
    <row r="4" spans="1:15" ht="14.25">
      <c r="B4" s="2204" t="s">
        <v>306</v>
      </c>
      <c r="C4" s="2204"/>
      <c r="D4" s="2204"/>
      <c r="E4" s="2204"/>
      <c r="F4" s="2204"/>
      <c r="G4" s="2204"/>
      <c r="H4" s="2204"/>
      <c r="I4" s="2204"/>
      <c r="J4" s="2204"/>
      <c r="K4" s="2204"/>
      <c r="L4" s="2204"/>
    </row>
    <row r="5" spans="1:15">
      <c r="L5" s="579"/>
    </row>
    <row r="6" spans="1:15" ht="13.5" thickBot="1">
      <c r="A6" s="580"/>
      <c r="B6" s="581"/>
      <c r="C6" s="581"/>
      <c r="D6" s="581"/>
      <c r="E6" s="581"/>
      <c r="F6" s="581"/>
      <c r="G6" s="581"/>
      <c r="H6" s="581"/>
      <c r="I6" s="581"/>
      <c r="J6" s="581"/>
      <c r="K6" s="582"/>
    </row>
    <row r="7" spans="1:15" ht="93.75" customHeight="1" thickBot="1">
      <c r="A7" s="580"/>
      <c r="B7" s="583" t="s">
        <v>307</v>
      </c>
      <c r="C7" s="583" t="s">
        <v>308</v>
      </c>
      <c r="D7" s="584" t="s">
        <v>364</v>
      </c>
      <c r="E7" s="584" t="s">
        <v>309</v>
      </c>
      <c r="F7" s="584" t="s">
        <v>365</v>
      </c>
      <c r="G7" s="585" t="s">
        <v>310</v>
      </c>
      <c r="H7" s="585" t="s">
        <v>311</v>
      </c>
      <c r="I7" s="583" t="s">
        <v>330</v>
      </c>
      <c r="J7" s="583" t="s">
        <v>312</v>
      </c>
      <c r="K7" s="583" t="s">
        <v>313</v>
      </c>
      <c r="L7" s="583" t="s">
        <v>314</v>
      </c>
      <c r="M7" s="586"/>
    </row>
    <row r="8" spans="1:15" ht="25.5">
      <c r="A8" s="580"/>
      <c r="B8" s="2205" t="s">
        <v>315</v>
      </c>
      <c r="C8" s="587" t="s">
        <v>316</v>
      </c>
      <c r="D8" s="588">
        <v>55597281</v>
      </c>
      <c r="E8" s="993">
        <v>54107201</v>
      </c>
      <c r="F8" s="955">
        <v>49110703</v>
      </c>
      <c r="G8" s="589">
        <v>1490080</v>
      </c>
      <c r="H8" s="589">
        <v>6486578</v>
      </c>
      <c r="I8" s="590">
        <v>2.7539402749737506E-2</v>
      </c>
      <c r="J8" s="591">
        <v>0.13208074011891052</v>
      </c>
      <c r="K8" s="591">
        <v>0.37944815412204874</v>
      </c>
      <c r="L8" s="592">
        <v>0.15762706048762734</v>
      </c>
      <c r="M8" s="593"/>
      <c r="O8" s="594"/>
    </row>
    <row r="9" spans="1:15">
      <c r="A9" s="580"/>
      <c r="B9" s="2206"/>
      <c r="C9" s="595" t="s">
        <v>13</v>
      </c>
      <c r="D9" s="596">
        <v>97871233</v>
      </c>
      <c r="E9" s="997">
        <v>96211151</v>
      </c>
      <c r="F9" s="956">
        <v>89388777</v>
      </c>
      <c r="G9" s="994">
        <v>1660082</v>
      </c>
      <c r="H9" s="994">
        <v>8482456</v>
      </c>
      <c r="I9" s="995">
        <v>1.7254569587261251E-2</v>
      </c>
      <c r="J9" s="996">
        <v>9.4893970861688826E-2</v>
      </c>
      <c r="K9" s="591">
        <v>0.42273908151994449</v>
      </c>
      <c r="L9" s="592">
        <v>0.20612788514924782</v>
      </c>
      <c r="M9" s="593"/>
      <c r="O9" s="594"/>
    </row>
    <row r="10" spans="1:15">
      <c r="A10" s="580"/>
      <c r="B10" s="2206"/>
      <c r="C10" s="595" t="s">
        <v>317</v>
      </c>
      <c r="D10" s="596">
        <v>13563174</v>
      </c>
      <c r="E10" s="997">
        <v>13611989</v>
      </c>
      <c r="F10" s="956">
        <v>13160700</v>
      </c>
      <c r="G10" s="994">
        <v>-48815</v>
      </c>
      <c r="H10" s="994">
        <v>402474</v>
      </c>
      <c r="I10" s="995">
        <v>-3.586176862176424E-3</v>
      </c>
      <c r="J10" s="996">
        <v>3.0581504023342223E-2</v>
      </c>
      <c r="K10" s="591">
        <v>-1.2430716232328337E-2</v>
      </c>
      <c r="L10" s="592">
        <v>9.7803176871838014E-3</v>
      </c>
      <c r="M10" s="593"/>
      <c r="O10" s="594"/>
    </row>
    <row r="11" spans="1:15">
      <c r="A11" s="580"/>
      <c r="B11" s="2206"/>
      <c r="C11" s="595" t="s">
        <v>21</v>
      </c>
      <c r="D11" s="596">
        <v>22892067</v>
      </c>
      <c r="E11" s="997">
        <v>22935227</v>
      </c>
      <c r="F11" s="956">
        <v>23369239</v>
      </c>
      <c r="G11" s="994">
        <v>-43160</v>
      </c>
      <c r="H11" s="994">
        <v>-477172</v>
      </c>
      <c r="I11" s="995">
        <v>-1.8818213571638075E-3</v>
      </c>
      <c r="J11" s="996">
        <v>-2.0418807818260578E-2</v>
      </c>
      <c r="K11" s="591">
        <v>-1.0990673206745695E-2</v>
      </c>
      <c r="L11" s="592">
        <v>-1.1595516111423022E-2</v>
      </c>
      <c r="M11" s="593"/>
    </row>
    <row r="12" spans="1:15">
      <c r="A12" s="580"/>
      <c r="B12" s="2206"/>
      <c r="C12" s="595" t="s">
        <v>14</v>
      </c>
      <c r="D12" s="596">
        <v>293896</v>
      </c>
      <c r="E12" s="997">
        <v>306104.99999999994</v>
      </c>
      <c r="F12" s="956">
        <v>327051</v>
      </c>
      <c r="G12" s="994">
        <v>-12208.999999999942</v>
      </c>
      <c r="H12" s="994">
        <v>-33155</v>
      </c>
      <c r="I12" s="995">
        <v>-3.9885006778719541E-2</v>
      </c>
      <c r="J12" s="996">
        <v>-0.10137562643135169</v>
      </c>
      <c r="K12" s="591">
        <v>-3.1090159680527696E-3</v>
      </c>
      <c r="L12" s="592">
        <v>-8.0568293335365505E-4</v>
      </c>
      <c r="M12" s="593"/>
      <c r="O12" s="594"/>
    </row>
    <row r="13" spans="1:15">
      <c r="A13" s="580"/>
      <c r="B13" s="2206"/>
      <c r="C13" s="595" t="s">
        <v>15</v>
      </c>
      <c r="D13" s="596">
        <v>3693102</v>
      </c>
      <c r="E13" s="997">
        <v>2995038.9999999995</v>
      </c>
      <c r="F13" s="956">
        <v>2880410</v>
      </c>
      <c r="G13" s="994">
        <v>698063.00000000047</v>
      </c>
      <c r="H13" s="994">
        <v>812692</v>
      </c>
      <c r="I13" s="995">
        <v>0.23307309186958852</v>
      </c>
      <c r="J13" s="996">
        <v>0.28214455580976322</v>
      </c>
      <c r="K13" s="591">
        <v>0.17776140664320028</v>
      </c>
      <c r="L13" s="592">
        <v>1.97488184126994E-2</v>
      </c>
      <c r="M13" s="593"/>
    </row>
    <row r="14" spans="1:15" ht="13.5" thickBot="1">
      <c r="A14" s="580"/>
      <c r="B14" s="2207"/>
      <c r="C14" s="597" t="s">
        <v>22</v>
      </c>
      <c r="D14" s="596">
        <v>1224188</v>
      </c>
      <c r="E14" s="997">
        <v>1269046.9999999998</v>
      </c>
      <c r="F14" s="956">
        <v>1233003</v>
      </c>
      <c r="G14" s="994">
        <v>-44858.999999999767</v>
      </c>
      <c r="H14" s="994">
        <v>-8815</v>
      </c>
      <c r="I14" s="995">
        <v>-3.5348572590297896E-2</v>
      </c>
      <c r="J14" s="973">
        <v>-7.1492121268155878E-3</v>
      </c>
      <c r="K14" s="591">
        <v>-1.1423322738215998E-2</v>
      </c>
      <c r="L14" s="592">
        <v>-2.142088691754628E-4</v>
      </c>
      <c r="M14" s="593"/>
    </row>
    <row r="15" spans="1:15" ht="13.5" thickBot="1">
      <c r="A15" s="580"/>
      <c r="B15" s="2208" t="s">
        <v>318</v>
      </c>
      <c r="C15" s="2209"/>
      <c r="D15" s="598">
        <v>195134941</v>
      </c>
      <c r="E15" s="998">
        <v>191435759</v>
      </c>
      <c r="F15" s="957">
        <v>179469883</v>
      </c>
      <c r="G15" s="599">
        <v>3699182</v>
      </c>
      <c r="H15" s="599">
        <v>15665058</v>
      </c>
      <c r="I15" s="600">
        <v>1.9323359540157802E-2</v>
      </c>
      <c r="J15" s="1005">
        <v>8.7285163048777384E-2</v>
      </c>
      <c r="K15" s="601">
        <v>0.94199491413985048</v>
      </c>
      <c r="L15" s="602">
        <v>0.38066867382280623</v>
      </c>
      <c r="M15" s="593"/>
      <c r="N15" s="603"/>
    </row>
    <row r="16" spans="1:15">
      <c r="A16" s="580"/>
      <c r="B16" s="2205" t="s">
        <v>319</v>
      </c>
      <c r="C16" s="604" t="s">
        <v>10</v>
      </c>
      <c r="D16" s="605">
        <v>4982182</v>
      </c>
      <c r="E16" s="1001">
        <v>4756076.9999999991</v>
      </c>
      <c r="F16" s="958">
        <v>4864403</v>
      </c>
      <c r="G16" s="589">
        <v>226105.00000000093</v>
      </c>
      <c r="H16" s="589">
        <v>117779</v>
      </c>
      <c r="I16" s="590">
        <v>4.7540231161102099E-2</v>
      </c>
      <c r="J16" s="996">
        <v>2.4212426478644963E-2</v>
      </c>
      <c r="K16" s="606">
        <v>5.7577529319074269E-2</v>
      </c>
      <c r="L16" s="607">
        <v>2.8620880774380981E-3</v>
      </c>
      <c r="M16" s="593"/>
    </row>
    <row r="17" spans="1:19">
      <c r="A17" s="580"/>
      <c r="B17" s="2206"/>
      <c r="C17" s="608" t="s">
        <v>320</v>
      </c>
      <c r="D17" s="605">
        <v>51005429</v>
      </c>
      <c r="E17" s="1001">
        <v>52847429</v>
      </c>
      <c r="F17" s="956">
        <v>45977420</v>
      </c>
      <c r="G17" s="589">
        <v>-1842000</v>
      </c>
      <c r="H17" s="589">
        <v>5028009</v>
      </c>
      <c r="I17" s="995">
        <v>-3.4855054159777576E-2</v>
      </c>
      <c r="J17" s="996">
        <v>0.10935822410217885</v>
      </c>
      <c r="K17" s="591">
        <v>-0.46906441257705206</v>
      </c>
      <c r="L17" s="592">
        <v>0.12218311084447528</v>
      </c>
      <c r="M17" s="593"/>
    </row>
    <row r="18" spans="1:19">
      <c r="A18" s="580"/>
      <c r="B18" s="2206"/>
      <c r="C18" s="608" t="s">
        <v>11</v>
      </c>
      <c r="D18" s="605">
        <v>33364607</v>
      </c>
      <c r="E18" s="1001">
        <v>32224447</v>
      </c>
      <c r="F18" s="956">
        <v>30122869</v>
      </c>
      <c r="G18" s="994">
        <v>1140160</v>
      </c>
      <c r="H18" s="994">
        <v>3241738</v>
      </c>
      <c r="I18" s="995">
        <v>3.5381832929514662E-2</v>
      </c>
      <c r="J18" s="996">
        <v>0.10761717285295766</v>
      </c>
      <c r="K18" s="591">
        <v>0.29034119470350256</v>
      </c>
      <c r="L18" s="592">
        <v>7.8775840175056885E-2</v>
      </c>
      <c r="M18" s="593"/>
      <c r="R18" s="594"/>
    </row>
    <row r="19" spans="1:19">
      <c r="A19" s="580"/>
      <c r="B19" s="2206"/>
      <c r="C19" s="608" t="s">
        <v>18</v>
      </c>
      <c r="D19" s="605">
        <v>74606891</v>
      </c>
      <c r="E19" s="1001">
        <v>72055233</v>
      </c>
      <c r="F19" s="956">
        <v>69831301</v>
      </c>
      <c r="G19" s="994">
        <v>2551658</v>
      </c>
      <c r="H19" s="994">
        <v>4775590</v>
      </c>
      <c r="I19" s="995">
        <v>3.5412528608435696E-2</v>
      </c>
      <c r="J19" s="996">
        <v>6.838752724942071E-2</v>
      </c>
      <c r="K19" s="591">
        <v>0.64977848038411268</v>
      </c>
      <c r="L19" s="592">
        <v>0.1160492040324048</v>
      </c>
      <c r="M19" s="593"/>
    </row>
    <row r="20" spans="1:19" ht="25.5">
      <c r="A20" s="580"/>
      <c r="B20" s="2206"/>
      <c r="C20" s="609" t="s">
        <v>321</v>
      </c>
      <c r="D20" s="605">
        <v>17858826</v>
      </c>
      <c r="E20" s="1001">
        <v>17345150</v>
      </c>
      <c r="F20" s="611">
        <v>17480794</v>
      </c>
      <c r="G20" s="994">
        <v>513676</v>
      </c>
      <c r="H20" s="994">
        <v>378032</v>
      </c>
      <c r="I20" s="995">
        <v>2.9614964413683362E-2</v>
      </c>
      <c r="J20" s="996">
        <v>2.1625562317135024E-2</v>
      </c>
      <c r="K20" s="591">
        <v>0.13080734592558621</v>
      </c>
      <c r="L20" s="592">
        <v>9.1863649724490699E-3</v>
      </c>
      <c r="M20" s="593"/>
      <c r="S20" s="594"/>
    </row>
    <row r="21" spans="1:19" ht="25.5">
      <c r="A21" s="580"/>
      <c r="B21" s="2206"/>
      <c r="C21" s="609" t="s">
        <v>12</v>
      </c>
      <c r="D21" s="610">
        <v>6483610</v>
      </c>
      <c r="E21" s="1002">
        <v>5927480.0000000009</v>
      </c>
      <c r="F21" s="611">
        <v>5266726</v>
      </c>
      <c r="G21" s="994">
        <v>556129.99999999907</v>
      </c>
      <c r="H21" s="994">
        <v>1216884</v>
      </c>
      <c r="I21" s="995">
        <v>9.3822332593277241E-2</v>
      </c>
      <c r="J21" s="996">
        <v>0.23105132106739557</v>
      </c>
      <c r="K21" s="591">
        <v>0.14161823657246228</v>
      </c>
      <c r="L21" s="612">
        <v>2.9570884351413938E-2</v>
      </c>
      <c r="M21" s="593"/>
    </row>
    <row r="22" spans="1:19" ht="38.25">
      <c r="A22" s="580"/>
      <c r="B22" s="2206"/>
      <c r="C22" s="609" t="s">
        <v>322</v>
      </c>
      <c r="D22" s="610">
        <v>14966533</v>
      </c>
      <c r="E22" s="1002">
        <v>14999401</v>
      </c>
      <c r="F22" s="611">
        <v>15590183</v>
      </c>
      <c r="G22" s="994">
        <v>-32868</v>
      </c>
      <c r="H22" s="994">
        <v>-623650</v>
      </c>
      <c r="I22" s="995">
        <v>-2.1912875054143828E-3</v>
      </c>
      <c r="J22" s="996">
        <v>-4.0002737620206251E-2</v>
      </c>
      <c r="K22" s="591">
        <v>-8.3698203651371046E-3</v>
      </c>
      <c r="L22" s="612">
        <v>-1.5155004113587904E-2</v>
      </c>
      <c r="M22" s="593"/>
    </row>
    <row r="23" spans="1:19" ht="13.5" thickBot="1">
      <c r="A23" s="580"/>
      <c r="B23" s="2207"/>
      <c r="C23" s="613" t="s">
        <v>16</v>
      </c>
      <c r="D23" s="610">
        <v>20112779</v>
      </c>
      <c r="E23" s="1002">
        <v>16438656.00000006</v>
      </c>
      <c r="F23" s="959">
        <v>18598422</v>
      </c>
      <c r="G23" s="589">
        <v>3674122.9999999404</v>
      </c>
      <c r="H23" s="589">
        <v>1514357</v>
      </c>
      <c r="I23" s="995">
        <v>0.22350507243414103</v>
      </c>
      <c r="J23" s="996">
        <v>8.1423950913685039E-2</v>
      </c>
      <c r="K23" s="591">
        <v>0.9356136518625453</v>
      </c>
      <c r="L23" s="614">
        <v>3.6799625694605369E-2</v>
      </c>
      <c r="M23" s="593"/>
    </row>
    <row r="24" spans="1:19" ht="13.5" thickBot="1">
      <c r="A24" s="580"/>
      <c r="B24" s="2210" t="s">
        <v>323</v>
      </c>
      <c r="C24" s="2211"/>
      <c r="D24" s="615">
        <v>223380857</v>
      </c>
      <c r="E24" s="1003">
        <v>216593873.00000006</v>
      </c>
      <c r="F24" s="960">
        <v>207732118</v>
      </c>
      <c r="G24" s="616">
        <v>6786983.9999999404</v>
      </c>
      <c r="H24" s="599">
        <v>15648739</v>
      </c>
      <c r="I24" s="600">
        <v>3.1335069205766217E-2</v>
      </c>
      <c r="J24" s="1005">
        <v>7.5331340914744832E-2</v>
      </c>
      <c r="K24" s="617">
        <v>1.7283022058250941</v>
      </c>
      <c r="L24" s="618">
        <v>0.38027211403425554</v>
      </c>
      <c r="M24" s="593"/>
    </row>
    <row r="25" spans="1:19" ht="13.5" thickBot="1">
      <c r="A25" s="580"/>
      <c r="B25" s="2212" t="s">
        <v>324</v>
      </c>
      <c r="C25" s="2213"/>
      <c r="D25" s="615">
        <v>579492341</v>
      </c>
      <c r="E25" s="1003">
        <v>575565375.00000012</v>
      </c>
      <c r="F25" s="961">
        <v>538340917</v>
      </c>
      <c r="G25" s="1004">
        <v>3926965.9999998808</v>
      </c>
      <c r="H25" s="999">
        <v>41151424</v>
      </c>
      <c r="I25" s="1000">
        <v>6.8227974971563918E-3</v>
      </c>
      <c r="J25" s="1006">
        <v>7.6441196833641381E-2</v>
      </c>
      <c r="K25" s="619">
        <v>1</v>
      </c>
      <c r="L25" s="618">
        <v>1</v>
      </c>
      <c r="M25" s="593"/>
    </row>
    <row r="26" spans="1:19" ht="30" customHeight="1">
      <c r="A26" s="580"/>
      <c r="B26" s="2203" t="s">
        <v>325</v>
      </c>
      <c r="C26" s="2203"/>
      <c r="D26" s="2203"/>
      <c r="E26" s="2203"/>
      <c r="F26" s="2203"/>
      <c r="G26" s="2203"/>
      <c r="H26" s="2203"/>
      <c r="I26" s="2203"/>
      <c r="J26" s="2203"/>
      <c r="K26" s="2203"/>
      <c r="L26" s="2203"/>
    </row>
    <row r="27" spans="1:19">
      <c r="A27" s="580"/>
      <c r="B27" s="620"/>
      <c r="C27" s="621"/>
      <c r="D27" s="622"/>
      <c r="E27" s="622"/>
      <c r="F27" s="622"/>
      <c r="G27" s="622"/>
      <c r="H27" s="623"/>
      <c r="I27" s="623"/>
      <c r="J27" s="624"/>
      <c r="K27" s="624"/>
      <c r="L27" s="621"/>
    </row>
    <row r="28" spans="1:19">
      <c r="A28" s="580"/>
      <c r="B28" s="620"/>
      <c r="C28" s="621"/>
      <c r="D28" s="622"/>
      <c r="E28" s="622"/>
      <c r="F28" s="622"/>
      <c r="G28" s="622"/>
      <c r="H28" s="623"/>
      <c r="I28" s="623"/>
      <c r="J28" s="624"/>
      <c r="K28" s="624"/>
      <c r="L28" s="625"/>
    </row>
    <row r="29" spans="1:19">
      <c r="A29" s="580"/>
      <c r="B29" s="620"/>
      <c r="C29" s="626"/>
      <c r="D29" s="627"/>
      <c r="E29" s="627"/>
      <c r="F29" s="628"/>
      <c r="G29" s="628"/>
      <c r="H29" s="629"/>
      <c r="I29" s="629"/>
      <c r="J29" s="629"/>
      <c r="K29" s="629"/>
      <c r="L29" s="623"/>
    </row>
    <row r="30" spans="1:19">
      <c r="A30" s="630"/>
      <c r="B30" s="580"/>
      <c r="C30" s="631"/>
      <c r="D30" s="632"/>
      <c r="E30" s="632"/>
      <c r="F30" s="632"/>
      <c r="G30" s="632"/>
      <c r="H30" s="633"/>
      <c r="I30" s="633"/>
      <c r="J30" s="634"/>
      <c r="K30" s="634"/>
      <c r="L30" s="624"/>
    </row>
    <row r="31" spans="1:19">
      <c r="A31" s="630"/>
      <c r="C31" s="635"/>
      <c r="D31" s="632"/>
      <c r="E31" s="632"/>
      <c r="F31" s="632"/>
      <c r="G31" s="632"/>
      <c r="H31" s="636"/>
      <c r="I31" s="636"/>
      <c r="J31" s="637"/>
      <c r="K31" s="637"/>
      <c r="L31" s="624"/>
    </row>
    <row r="32" spans="1:19">
      <c r="A32" s="630"/>
      <c r="B32" s="638"/>
      <c r="C32" s="639"/>
      <c r="D32" s="632"/>
      <c r="E32" s="632"/>
      <c r="F32" s="632"/>
      <c r="G32" s="632"/>
      <c r="H32" s="633"/>
      <c r="I32" s="633"/>
      <c r="J32" s="637"/>
      <c r="K32" s="637"/>
      <c r="L32" s="624"/>
    </row>
    <row r="33" spans="1:13">
      <c r="A33" s="630"/>
      <c r="C33" s="635"/>
      <c r="D33" s="632"/>
      <c r="E33" s="632"/>
      <c r="F33" s="632"/>
      <c r="G33" s="632"/>
      <c r="H33" s="633"/>
      <c r="I33" s="633"/>
      <c r="J33" s="634"/>
      <c r="K33" s="634"/>
      <c r="L33" s="624"/>
    </row>
    <row r="34" spans="1:13">
      <c r="A34" s="630"/>
      <c r="C34" s="635"/>
      <c r="D34" s="632"/>
      <c r="E34" s="632"/>
      <c r="F34" s="632"/>
      <c r="G34" s="632"/>
      <c r="H34" s="633"/>
      <c r="I34" s="633"/>
      <c r="J34" s="634"/>
      <c r="K34" s="634"/>
      <c r="L34" s="624"/>
    </row>
    <row r="35" spans="1:13">
      <c r="A35" s="630"/>
      <c r="C35" s="635"/>
      <c r="D35" s="632"/>
      <c r="E35" s="632"/>
      <c r="F35" s="632"/>
      <c r="G35" s="632"/>
      <c r="H35" s="633"/>
      <c r="I35" s="633"/>
      <c r="J35" s="634"/>
      <c r="K35" s="634"/>
      <c r="L35" s="624"/>
    </row>
    <row r="36" spans="1:13">
      <c r="A36" s="630"/>
      <c r="C36" s="635"/>
      <c r="D36" s="632"/>
      <c r="E36" s="632"/>
      <c r="F36" s="632"/>
      <c r="G36" s="632"/>
      <c r="H36" s="633"/>
      <c r="I36" s="633"/>
      <c r="J36" s="634"/>
      <c r="K36" s="634"/>
      <c r="L36" s="624"/>
    </row>
    <row r="37" spans="1:13">
      <c r="A37" s="630"/>
      <c r="B37" s="640"/>
      <c r="C37" s="641"/>
      <c r="D37" s="642"/>
      <c r="E37" s="642"/>
      <c r="F37" s="642"/>
      <c r="G37" s="642"/>
      <c r="H37" s="643"/>
      <c r="I37" s="643"/>
      <c r="J37" s="644"/>
      <c r="K37" s="644"/>
      <c r="L37" s="645"/>
      <c r="M37" s="640"/>
    </row>
    <row r="38" spans="1:13" s="640" customFormat="1">
      <c r="A38" s="630"/>
      <c r="B38" s="638"/>
      <c r="C38" s="646"/>
      <c r="D38" s="632"/>
      <c r="E38" s="632"/>
      <c r="F38" s="632"/>
      <c r="G38" s="632"/>
      <c r="H38" s="633"/>
      <c r="I38" s="633"/>
      <c r="J38" s="634"/>
      <c r="K38" s="634"/>
      <c r="L38" s="624"/>
      <c r="M38" s="576"/>
    </row>
    <row r="39" spans="1:13">
      <c r="A39" s="630"/>
      <c r="B39" s="638"/>
      <c r="C39" s="646"/>
      <c r="D39" s="632"/>
      <c r="E39" s="632"/>
      <c r="F39" s="632"/>
      <c r="G39" s="632"/>
      <c r="H39" s="633"/>
      <c r="I39" s="633"/>
      <c r="J39" s="634"/>
      <c r="K39" s="634"/>
      <c r="L39" s="624"/>
    </row>
    <row r="40" spans="1:13">
      <c r="A40" s="630"/>
      <c r="B40" s="638"/>
      <c r="C40" s="646"/>
      <c r="D40" s="632"/>
      <c r="E40" s="632"/>
      <c r="F40" s="632"/>
      <c r="G40" s="632"/>
      <c r="H40" s="633"/>
      <c r="I40" s="633"/>
      <c r="J40" s="634"/>
      <c r="K40" s="634"/>
      <c r="L40" s="647"/>
    </row>
    <row r="41" spans="1:13">
      <c r="A41" s="630"/>
      <c r="B41" s="638"/>
      <c r="C41" s="646"/>
      <c r="D41" s="632"/>
      <c r="E41" s="632"/>
      <c r="F41" s="632"/>
      <c r="G41" s="632"/>
      <c r="H41" s="633"/>
      <c r="I41" s="633"/>
      <c r="J41" s="634"/>
      <c r="K41" s="634"/>
      <c r="L41" s="647"/>
    </row>
    <row r="42" spans="1:13">
      <c r="A42" s="630"/>
      <c r="B42" s="648"/>
      <c r="C42" s="649"/>
      <c r="D42" s="632"/>
      <c r="E42" s="632"/>
      <c r="F42" s="632"/>
      <c r="G42" s="632"/>
      <c r="H42" s="633"/>
      <c r="I42" s="633"/>
      <c r="J42" s="634"/>
      <c r="K42" s="634"/>
      <c r="L42" s="647"/>
    </row>
    <row r="43" spans="1:13">
      <c r="A43" s="630"/>
      <c r="B43" s="638"/>
      <c r="C43" s="631"/>
      <c r="D43" s="632"/>
      <c r="E43" s="632"/>
      <c r="F43" s="632"/>
      <c r="G43" s="632"/>
      <c r="H43" s="633"/>
      <c r="I43" s="633"/>
      <c r="J43" s="634"/>
      <c r="K43" s="634"/>
      <c r="L43" s="647"/>
    </row>
    <row r="44" spans="1:13">
      <c r="A44" s="630"/>
      <c r="B44" s="648"/>
      <c r="C44" s="649"/>
      <c r="D44" s="632"/>
      <c r="E44" s="632"/>
      <c r="F44" s="632"/>
      <c r="G44" s="632"/>
      <c r="H44" s="633"/>
      <c r="I44" s="633"/>
      <c r="J44" s="634"/>
      <c r="K44" s="634"/>
      <c r="L44" s="647"/>
    </row>
    <row r="45" spans="1:13">
      <c r="A45" s="630"/>
      <c r="B45" s="638"/>
      <c r="C45" s="646"/>
      <c r="D45" s="632"/>
      <c r="E45" s="632"/>
      <c r="F45" s="632"/>
      <c r="G45" s="632"/>
      <c r="H45" s="633"/>
      <c r="I45" s="633"/>
      <c r="J45" s="634"/>
      <c r="K45" s="634"/>
      <c r="L45" s="647"/>
    </row>
    <row r="46" spans="1:13">
      <c r="A46" s="630"/>
      <c r="B46" s="650"/>
      <c r="C46" s="651"/>
      <c r="D46" s="652"/>
      <c r="E46" s="652"/>
      <c r="F46" s="652"/>
      <c r="G46" s="652"/>
      <c r="H46" s="643"/>
      <c r="I46" s="643"/>
      <c r="J46" s="644"/>
      <c r="K46" s="644"/>
      <c r="L46" s="653"/>
      <c r="M46" s="640"/>
    </row>
    <row r="47" spans="1:13" s="640" customFormat="1">
      <c r="A47" s="630"/>
      <c r="B47" s="654"/>
      <c r="C47" s="655"/>
      <c r="D47" s="652"/>
      <c r="E47" s="652"/>
      <c r="F47" s="652"/>
      <c r="G47" s="652"/>
      <c r="H47" s="643"/>
      <c r="I47" s="643"/>
      <c r="J47" s="644"/>
      <c r="K47" s="644"/>
      <c r="L47" s="653"/>
    </row>
    <row r="48" spans="1:13" s="640" customFormat="1">
      <c r="A48" s="630"/>
      <c r="B48" s="576"/>
      <c r="H48" s="633"/>
      <c r="I48" s="633"/>
      <c r="J48" s="634"/>
      <c r="K48" s="634"/>
      <c r="L48" s="647"/>
      <c r="M48" s="576"/>
    </row>
    <row r="49" spans="1:12">
      <c r="A49" s="630"/>
      <c r="C49" s="635"/>
      <c r="D49" s="633"/>
      <c r="E49" s="633"/>
      <c r="F49" s="633"/>
      <c r="G49" s="633"/>
      <c r="H49" s="633"/>
      <c r="I49" s="633"/>
      <c r="J49" s="634"/>
      <c r="K49" s="634"/>
      <c r="L49" s="647"/>
    </row>
    <row r="50" spans="1:12">
      <c r="A50" s="630"/>
      <c r="C50" s="635"/>
      <c r="D50" s="633"/>
      <c r="E50" s="633"/>
      <c r="F50" s="633"/>
      <c r="G50" s="633"/>
      <c r="H50" s="633"/>
      <c r="I50" s="633"/>
      <c r="J50" s="634"/>
      <c r="K50" s="634"/>
      <c r="L50" s="656"/>
    </row>
    <row r="51" spans="1:12">
      <c r="A51" s="630"/>
      <c r="C51" s="635"/>
      <c r="D51" s="633"/>
      <c r="E51" s="633"/>
      <c r="F51" s="633"/>
      <c r="G51" s="633"/>
      <c r="H51" s="633"/>
      <c r="I51" s="633"/>
      <c r="J51" s="634"/>
      <c r="K51" s="634"/>
      <c r="L51" s="656"/>
    </row>
    <row r="52" spans="1:12">
      <c r="A52" s="630"/>
      <c r="C52" s="657"/>
      <c r="D52" s="643"/>
      <c r="E52" s="643"/>
      <c r="F52" s="643"/>
      <c r="G52" s="643"/>
      <c r="H52" s="643"/>
      <c r="I52" s="643"/>
      <c r="J52" s="644"/>
      <c r="K52" s="644"/>
      <c r="L52" s="658"/>
    </row>
    <row r="53" spans="1:12">
      <c r="A53" s="630"/>
      <c r="B53" s="659"/>
      <c r="C53" s="643"/>
      <c r="D53" s="643"/>
      <c r="E53" s="643"/>
      <c r="F53" s="643"/>
      <c r="G53" s="643"/>
      <c r="H53" s="643"/>
      <c r="I53" s="643"/>
      <c r="J53" s="644"/>
      <c r="K53" s="644"/>
    </row>
    <row r="54" spans="1:12">
      <c r="A54" s="630"/>
      <c r="D54" s="633"/>
      <c r="E54" s="633"/>
      <c r="F54" s="633"/>
      <c r="G54" s="633"/>
    </row>
    <row r="55" spans="1:12">
      <c r="D55" s="633"/>
      <c r="E55" s="633"/>
      <c r="F55" s="633"/>
      <c r="G55" s="633"/>
    </row>
    <row r="56" spans="1:12">
      <c r="D56" s="633"/>
      <c r="E56" s="633"/>
      <c r="F56" s="633"/>
      <c r="G56" s="633"/>
    </row>
    <row r="57" spans="1:12">
      <c r="D57" s="633"/>
      <c r="E57" s="633"/>
      <c r="F57" s="633"/>
      <c r="G57" s="633"/>
    </row>
  </sheetData>
  <mergeCells count="7">
    <mergeCell ref="B26:L26"/>
    <mergeCell ref="B4:L4"/>
    <mergeCell ref="B8:B14"/>
    <mergeCell ref="B15:C15"/>
    <mergeCell ref="B16:B23"/>
    <mergeCell ref="B24:C24"/>
    <mergeCell ref="B25:C25"/>
  </mergeCells>
  <pageMargins left="0.7" right="0.7" top="0.75" bottom="0.75" header="0.3" footer="0.3"/>
  <pageSetup paperSize="9" scale="4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14</vt:i4>
      </vt:variant>
    </vt:vector>
  </HeadingPairs>
  <TitlesOfParts>
    <vt:vector size="53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 </vt:lpstr>
      <vt:lpstr>Анекс 34</vt:lpstr>
      <vt:lpstr>Анекс 35</vt:lpstr>
      <vt:lpstr>Анекс 36</vt:lpstr>
      <vt:lpstr>Анекс 37</vt:lpstr>
      <vt:lpstr>Анекс 38</vt:lpstr>
      <vt:lpstr>Анекс 39</vt:lpstr>
      <vt:lpstr>'Анекс 1'!Print_Area</vt:lpstr>
      <vt:lpstr>'Анекс 10'!Print_Area</vt:lpstr>
      <vt:lpstr>'Анекс 15'!Print_Area</vt:lpstr>
      <vt:lpstr>'Анекс 2'!Print_Area</vt:lpstr>
      <vt:lpstr>'Анекс 34'!Print_Area</vt:lpstr>
      <vt:lpstr>'Анекс 39'!Print_Area</vt:lpstr>
      <vt:lpstr>'Анекс 4'!Print_Area</vt:lpstr>
      <vt:lpstr>'Анекс 5'!Print_Area</vt:lpstr>
      <vt:lpstr>'Анекс 6'!Print_Area</vt:lpstr>
      <vt:lpstr>'Анекс 7'!Print_Area</vt:lpstr>
      <vt:lpstr>'Анекс 8'!Print_Area</vt:lpstr>
      <vt:lpstr>'Анекс 9'!Print_Area</vt:lpstr>
      <vt:lpstr>'Анекс 1'!Print_Titles</vt:lpstr>
      <vt:lpstr>'Анекс 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2020-12-25T10:30:18Z</dcterms:modified>
</cp:coreProperties>
</file>